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202300"/>
  <mc:AlternateContent xmlns:mc="http://schemas.openxmlformats.org/markup-compatibility/2006">
    <mc:Choice Requires="x15">
      <x15ac:absPath xmlns:x15ac="http://schemas.microsoft.com/office/spreadsheetml/2010/11/ac" url="D:\A_The\data\doc\"/>
    </mc:Choice>
  </mc:AlternateContent>
  <xr:revisionPtr revIDLastSave="0" documentId="13_ncr:1_{17E629AB-51CF-4961-A4CD-8536E18B433A}" xr6:coauthVersionLast="47" xr6:coauthVersionMax="47" xr10:uidLastSave="{00000000-0000-0000-0000-000000000000}"/>
  <bookViews>
    <workbookView xWindow="-120" yWindow="-120" windowWidth="29040" windowHeight="15840" activeTab="1" xr2:uid="{066018D2-3667-4549-B1DC-4344CEC687FC}"/>
  </bookViews>
  <sheets>
    <sheet name="TH" sheetId="1" r:id="rId1"/>
    <sheet name="data_Gnoc" sheetId="2" r:id="rId2"/>
  </sheets>
  <externalReferences>
    <externalReference r:id="rId3"/>
  </externalReferences>
  <definedNames>
    <definedName name="_xlnm._FilterDatabase" localSheetId="1" hidden="1">data_Gnoc!$A$2:$BC$1359</definedName>
    <definedName name="_xlnm._FilterDatabase" localSheetId="0" hidden="1">TH!$B$5:$R$572</definedName>
    <definedName name="Đề_xuất" hidden="1">#REF!</definedName>
    <definedName name="Ký_hiệu_thiết_bị" hidden="1">#REF!</definedName>
    <definedName name="phanlopmang" hidden="1">#REF!</definedName>
    <definedName name="TINH"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2" i="2" l="1"/>
  <c r="D25" i="1"/>
  <c r="P2" i="1"/>
  <c r="E2" i="1"/>
  <c r="H5" i="1" l="1"/>
  <c r="M5" i="1"/>
  <c r="O384" i="1" l="1"/>
  <c r="J554" i="1"/>
  <c r="J546" i="1"/>
  <c r="I507" i="1"/>
  <c r="N501" i="1"/>
  <c r="G559" i="1"/>
  <c r="O505" i="1"/>
  <c r="N493" i="1"/>
  <c r="J530" i="1"/>
  <c r="J511" i="1"/>
  <c r="G567" i="1"/>
  <c r="G535" i="1"/>
  <c r="J538" i="1"/>
  <c r="G571" i="1"/>
  <c r="G527" i="1"/>
  <c r="F534" i="1"/>
  <c r="G543" i="1"/>
  <c r="F509" i="1"/>
  <c r="O382" i="1"/>
  <c r="L570" i="1"/>
  <c r="G551" i="1"/>
  <c r="N509" i="1"/>
  <c r="O500" i="1"/>
  <c r="O508" i="1"/>
  <c r="K506" i="1"/>
  <c r="N401" i="1"/>
  <c r="F571" i="1"/>
  <c r="N526" i="1"/>
  <c r="N534" i="1"/>
  <c r="N542" i="1"/>
  <c r="N550" i="1"/>
  <c r="N558" i="1"/>
  <c r="N566" i="1"/>
  <c r="I572" i="1"/>
  <c r="F493" i="1"/>
  <c r="F501" i="1"/>
  <c r="G500" i="1"/>
  <c r="G508" i="1"/>
  <c r="O446" i="1"/>
  <c r="L444" i="1"/>
  <c r="N442" i="1"/>
  <c r="N435" i="1"/>
  <c r="N428" i="1"/>
  <c r="O421" i="1"/>
  <c r="N420" i="1"/>
  <c r="L418" i="1"/>
  <c r="O413" i="1"/>
  <c r="N412" i="1"/>
  <c r="L410" i="1"/>
  <c r="O405" i="1"/>
  <c r="N404" i="1"/>
  <c r="L402" i="1"/>
  <c r="O397" i="1"/>
  <c r="N396" i="1"/>
  <c r="L394" i="1"/>
  <c r="O389" i="1"/>
  <c r="N388" i="1"/>
  <c r="L386" i="1"/>
  <c r="O381" i="1"/>
  <c r="N380" i="1"/>
  <c r="L378" i="1"/>
  <c r="O373" i="1"/>
  <c r="N372" i="1"/>
  <c r="L370" i="1"/>
  <c r="N548" i="1"/>
  <c r="L490" i="1"/>
  <c r="N485" i="1"/>
  <c r="O461" i="1"/>
  <c r="L457" i="1"/>
  <c r="L450" i="1"/>
  <c r="N446" i="1"/>
  <c r="L443" i="1"/>
  <c r="O438" i="1"/>
  <c r="L436" i="1"/>
  <c r="N434" i="1"/>
  <c r="L426" i="1"/>
  <c r="O422" i="1"/>
  <c r="N421" i="1"/>
  <c r="L419" i="1"/>
  <c r="O414" i="1"/>
  <c r="N413" i="1"/>
  <c r="L411" i="1"/>
  <c r="N405" i="1"/>
  <c r="L403" i="1"/>
  <c r="O398" i="1"/>
  <c r="N397" i="1"/>
  <c r="L395" i="1"/>
  <c r="L473" i="1"/>
  <c r="N461" i="1"/>
  <c r="L456" i="1"/>
  <c r="O453" i="1"/>
  <c r="L449" i="1"/>
  <c r="L442" i="1"/>
  <c r="N438" i="1"/>
  <c r="L435" i="1"/>
  <c r="O430" i="1"/>
  <c r="L428" i="1"/>
  <c r="O427" i="1"/>
  <c r="O423" i="1"/>
  <c r="N422" i="1"/>
  <c r="L420" i="1"/>
  <c r="O415" i="1"/>
  <c r="N414" i="1"/>
  <c r="L412" i="1"/>
  <c r="O407" i="1"/>
  <c r="L404" i="1"/>
  <c r="O399" i="1"/>
  <c r="N398" i="1"/>
  <c r="L396" i="1"/>
  <c r="O424" i="1"/>
  <c r="N423" i="1"/>
  <c r="L421" i="1"/>
  <c r="O416" i="1"/>
  <c r="N415" i="1"/>
  <c r="L413" i="1"/>
  <c r="O408" i="1"/>
  <c r="L405" i="1"/>
  <c r="O400" i="1"/>
  <c r="N399" i="1"/>
  <c r="L397" i="1"/>
  <c r="O392" i="1"/>
  <c r="N391" i="1"/>
  <c r="L389" i="1"/>
  <c r="N383" i="1"/>
  <c r="L381" i="1"/>
  <c r="O376" i="1"/>
  <c r="N375" i="1"/>
  <c r="L373" i="1"/>
  <c r="O368" i="1"/>
  <c r="N367" i="1"/>
  <c r="O437" i="1"/>
  <c r="L433" i="1"/>
  <c r="O425" i="1"/>
  <c r="N424" i="1"/>
  <c r="L422" i="1"/>
  <c r="O417" i="1"/>
  <c r="N416" i="1"/>
  <c r="L414" i="1"/>
  <c r="O409" i="1"/>
  <c r="N408" i="1"/>
  <c r="L406" i="1"/>
  <c r="N400" i="1"/>
  <c r="L398" i="1"/>
  <c r="O393" i="1"/>
  <c r="N392" i="1"/>
  <c r="L390" i="1"/>
  <c r="L382" i="1"/>
  <c r="O377" i="1"/>
  <c r="N376" i="1"/>
  <c r="L374" i="1"/>
  <c r="O369" i="1"/>
  <c r="N368" i="1"/>
  <c r="O478" i="1"/>
  <c r="O475" i="1"/>
  <c r="O470" i="1"/>
  <c r="N469" i="1"/>
  <c r="O468" i="1"/>
  <c r="O467" i="1"/>
  <c r="N466" i="1"/>
  <c r="L464" i="1"/>
  <c r="N459" i="1"/>
  <c r="N452" i="1"/>
  <c r="O451" i="1"/>
  <c r="O447" i="1"/>
  <c r="O444" i="1"/>
  <c r="N437" i="1"/>
  <c r="L432" i="1"/>
  <c r="O429" i="1"/>
  <c r="L427" i="1"/>
  <c r="N425" i="1"/>
  <c r="L423" i="1"/>
  <c r="O418" i="1"/>
  <c r="N417" i="1"/>
  <c r="L415" i="1"/>
  <c r="O410" i="1"/>
  <c r="N409" i="1"/>
  <c r="L407" i="1"/>
  <c r="O402" i="1"/>
  <c r="L399" i="1"/>
  <c r="O394" i="1"/>
  <c r="N393" i="1"/>
  <c r="N429" i="1"/>
  <c r="L424" i="1"/>
  <c r="O419" i="1"/>
  <c r="N418" i="1"/>
  <c r="L416" i="1"/>
  <c r="O411" i="1"/>
  <c r="N410" i="1"/>
  <c r="L408" i="1"/>
  <c r="O403" i="1"/>
  <c r="N402" i="1"/>
  <c r="L400" i="1"/>
  <c r="O395" i="1"/>
  <c r="N394" i="1"/>
  <c r="L392" i="1"/>
  <c r="O387" i="1"/>
  <c r="N386" i="1"/>
  <c r="L384" i="1"/>
  <c r="O379" i="1"/>
  <c r="N378" i="1"/>
  <c r="L376" i="1"/>
  <c r="O371" i="1"/>
  <c r="N370" i="1"/>
  <c r="L368" i="1"/>
  <c r="O363" i="1"/>
  <c r="N362" i="1"/>
  <c r="L360" i="1"/>
  <c r="N426" i="1"/>
  <c r="L425" i="1"/>
  <c r="O420" i="1"/>
  <c r="N419" i="1"/>
  <c r="L417" i="1"/>
  <c r="O412" i="1"/>
  <c r="N411" i="1"/>
  <c r="L409" i="1"/>
  <c r="O404" i="1"/>
  <c r="N403" i="1"/>
  <c r="L401" i="1"/>
  <c r="O396" i="1"/>
  <c r="N395" i="1"/>
  <c r="L393" i="1"/>
  <c r="O388" i="1"/>
  <c r="N387" i="1"/>
  <c r="L385" i="1"/>
  <c r="O380" i="1"/>
  <c r="N379" i="1"/>
  <c r="L377" i="1"/>
  <c r="O372" i="1"/>
  <c r="N371" i="1"/>
  <c r="L369" i="1"/>
  <c r="O364" i="1"/>
  <c r="L391" i="1"/>
  <c r="O386" i="1"/>
  <c r="N385" i="1"/>
  <c r="L371" i="1"/>
  <c r="O359" i="1"/>
  <c r="L357" i="1"/>
  <c r="O352" i="1"/>
  <c r="N351" i="1"/>
  <c r="L349" i="1"/>
  <c r="O344" i="1"/>
  <c r="N343" i="1"/>
  <c r="L341" i="1"/>
  <c r="O336" i="1"/>
  <c r="N335" i="1"/>
  <c r="L333" i="1"/>
  <c r="O328" i="1"/>
  <c r="N327" i="1"/>
  <c r="L325" i="1"/>
  <c r="O320" i="1"/>
  <c r="N319" i="1"/>
  <c r="L317" i="1"/>
  <c r="O312" i="1"/>
  <c r="N311" i="1"/>
  <c r="L309" i="1"/>
  <c r="L379" i="1"/>
  <c r="L366" i="1"/>
  <c r="O365" i="1"/>
  <c r="L362" i="1"/>
  <c r="N359" i="1"/>
  <c r="L358" i="1"/>
  <c r="O353" i="1"/>
  <c r="N352" i="1"/>
  <c r="L350" i="1"/>
  <c r="O345" i="1"/>
  <c r="N344" i="1"/>
  <c r="L342" i="1"/>
  <c r="O337" i="1"/>
  <c r="N336" i="1"/>
  <c r="L334" i="1"/>
  <c r="O329" i="1"/>
  <c r="N328" i="1"/>
  <c r="L326" i="1"/>
  <c r="O321" i="1"/>
  <c r="N320" i="1"/>
  <c r="L318" i="1"/>
  <c r="O313" i="1"/>
  <c r="N312" i="1"/>
  <c r="L310" i="1"/>
  <c r="O305" i="1"/>
  <c r="N304" i="1"/>
  <c r="L302" i="1"/>
  <c r="O297" i="1"/>
  <c r="N296" i="1"/>
  <c r="L294" i="1"/>
  <c r="O289" i="1"/>
  <c r="N288" i="1"/>
  <c r="L286" i="1"/>
  <c r="O281" i="1"/>
  <c r="N280" i="1"/>
  <c r="L278" i="1"/>
  <c r="O273" i="1"/>
  <c r="N272" i="1"/>
  <c r="L270" i="1"/>
  <c r="O265" i="1"/>
  <c r="L387" i="1"/>
  <c r="N365" i="1"/>
  <c r="N363" i="1"/>
  <c r="O360" i="1"/>
  <c r="O354" i="1"/>
  <c r="N353" i="1"/>
  <c r="L351" i="1"/>
  <c r="O346" i="1"/>
  <c r="N345" i="1"/>
  <c r="L343" i="1"/>
  <c r="O338" i="1"/>
  <c r="N337" i="1"/>
  <c r="L335" i="1"/>
  <c r="O330" i="1"/>
  <c r="N329" i="1"/>
  <c r="L327" i="1"/>
  <c r="O322" i="1"/>
  <c r="N321" i="1"/>
  <c r="L319" i="1"/>
  <c r="O314" i="1"/>
  <c r="N313" i="1"/>
  <c r="L311" i="1"/>
  <c r="O306" i="1"/>
  <c r="N305" i="1"/>
  <c r="L303" i="1"/>
  <c r="O298" i="1"/>
  <c r="N297" i="1"/>
  <c r="L295" i="1"/>
  <c r="O290" i="1"/>
  <c r="N289" i="1"/>
  <c r="L287" i="1"/>
  <c r="O282" i="1"/>
  <c r="N281" i="1"/>
  <c r="L279" i="1"/>
  <c r="O274" i="1"/>
  <c r="N273" i="1"/>
  <c r="O374" i="1"/>
  <c r="N373" i="1"/>
  <c r="L372" i="1"/>
  <c r="N360" i="1"/>
  <c r="L359" i="1"/>
  <c r="O355" i="1"/>
  <c r="N354" i="1"/>
  <c r="L352" i="1"/>
  <c r="O347" i="1"/>
  <c r="N346" i="1"/>
  <c r="L344" i="1"/>
  <c r="O339" i="1"/>
  <c r="N338" i="1"/>
  <c r="L336" i="1"/>
  <c r="O331" i="1"/>
  <c r="N330" i="1"/>
  <c r="L328" i="1"/>
  <c r="O323" i="1"/>
  <c r="N322" i="1"/>
  <c r="L320" i="1"/>
  <c r="O315" i="1"/>
  <c r="N314" i="1"/>
  <c r="L312" i="1"/>
  <c r="O307" i="1"/>
  <c r="N306" i="1"/>
  <c r="L304" i="1"/>
  <c r="O299" i="1"/>
  <c r="N298" i="1"/>
  <c r="L296" i="1"/>
  <c r="O291" i="1"/>
  <c r="N290" i="1"/>
  <c r="L288" i="1"/>
  <c r="O283" i="1"/>
  <c r="N282" i="1"/>
  <c r="L280" i="1"/>
  <c r="O275" i="1"/>
  <c r="N274" i="1"/>
  <c r="L272" i="1"/>
  <c r="O267" i="1"/>
  <c r="N266" i="1"/>
  <c r="L264" i="1"/>
  <c r="O259" i="1"/>
  <c r="N258" i="1"/>
  <c r="L256" i="1"/>
  <c r="O251" i="1"/>
  <c r="N250" i="1"/>
  <c r="L248" i="1"/>
  <c r="O243" i="1"/>
  <c r="N242" i="1"/>
  <c r="N381" i="1"/>
  <c r="L380" i="1"/>
  <c r="N374" i="1"/>
  <c r="L365" i="1"/>
  <c r="L363" i="1"/>
  <c r="O361" i="1"/>
  <c r="O356" i="1"/>
  <c r="N355" i="1"/>
  <c r="L353" i="1"/>
  <c r="O348" i="1"/>
  <c r="N347" i="1"/>
  <c r="L345" i="1"/>
  <c r="O340" i="1"/>
  <c r="N339" i="1"/>
  <c r="L337" i="1"/>
  <c r="O332" i="1"/>
  <c r="N331" i="1"/>
  <c r="L329" i="1"/>
  <c r="O324" i="1"/>
  <c r="N323" i="1"/>
  <c r="L321" i="1"/>
  <c r="O316" i="1"/>
  <c r="N315" i="1"/>
  <c r="L313" i="1"/>
  <c r="O308" i="1"/>
  <c r="N307" i="1"/>
  <c r="L305" i="1"/>
  <c r="O300" i="1"/>
  <c r="N299" i="1"/>
  <c r="L297" i="1"/>
  <c r="O292" i="1"/>
  <c r="N291" i="1"/>
  <c r="L289" i="1"/>
  <c r="O284" i="1"/>
  <c r="N283" i="1"/>
  <c r="L281" i="1"/>
  <c r="O276" i="1"/>
  <c r="N275" i="1"/>
  <c r="L273" i="1"/>
  <c r="O390" i="1"/>
  <c r="N389" i="1"/>
  <c r="L388" i="1"/>
  <c r="N382" i="1"/>
  <c r="O375" i="1"/>
  <c r="O367" i="1"/>
  <c r="N364" i="1"/>
  <c r="N361" i="1"/>
  <c r="O357" i="1"/>
  <c r="N356" i="1"/>
  <c r="L354" i="1"/>
  <c r="O349" i="1"/>
  <c r="N348" i="1"/>
  <c r="L346" i="1"/>
  <c r="O341" i="1"/>
  <c r="N340" i="1"/>
  <c r="L338" i="1"/>
  <c r="O333" i="1"/>
  <c r="N332" i="1"/>
  <c r="L330" i="1"/>
  <c r="O325" i="1"/>
  <c r="N324" i="1"/>
  <c r="L322" i="1"/>
  <c r="O317" i="1"/>
  <c r="N316" i="1"/>
  <c r="L314" i="1"/>
  <c r="O309" i="1"/>
  <c r="N308" i="1"/>
  <c r="L306" i="1"/>
  <c r="O301" i="1"/>
  <c r="N300" i="1"/>
  <c r="L298" i="1"/>
  <c r="O293" i="1"/>
  <c r="N292" i="1"/>
  <c r="L290" i="1"/>
  <c r="O285" i="1"/>
  <c r="N284" i="1"/>
  <c r="L282" i="1"/>
  <c r="O277" i="1"/>
  <c r="N276" i="1"/>
  <c r="L274" i="1"/>
  <c r="O269" i="1"/>
  <c r="N268" i="1"/>
  <c r="L266" i="1"/>
  <c r="O261" i="1"/>
  <c r="N390" i="1"/>
  <c r="O383" i="1"/>
  <c r="L375" i="1"/>
  <c r="O370" i="1"/>
  <c r="N369" i="1"/>
  <c r="O366" i="1"/>
  <c r="L361" i="1"/>
  <c r="O358" i="1"/>
  <c r="N357" i="1"/>
  <c r="L355" i="1"/>
  <c r="O350" i="1"/>
  <c r="N349" i="1"/>
  <c r="L347" i="1"/>
  <c r="O342" i="1"/>
  <c r="N341" i="1"/>
  <c r="L339" i="1"/>
  <c r="O334" i="1"/>
  <c r="N333" i="1"/>
  <c r="L331" i="1"/>
  <c r="O391" i="1"/>
  <c r="L383" i="1"/>
  <c r="O378" i="1"/>
  <c r="N377" i="1"/>
  <c r="L367" i="1"/>
  <c r="N366" i="1"/>
  <c r="L364" i="1"/>
  <c r="O362" i="1"/>
  <c r="N358" i="1"/>
  <c r="L356" i="1"/>
  <c r="O351" i="1"/>
  <c r="N350" i="1"/>
  <c r="L348" i="1"/>
  <c r="O343" i="1"/>
  <c r="N342" i="1"/>
  <c r="L340" i="1"/>
  <c r="O335" i="1"/>
  <c r="N334" i="1"/>
  <c r="L332" i="1"/>
  <c r="O327" i="1"/>
  <c r="N326" i="1"/>
  <c r="L324" i="1"/>
  <c r="O319" i="1"/>
  <c r="N318" i="1"/>
  <c r="L316" i="1"/>
  <c r="O311" i="1"/>
  <c r="N310" i="1"/>
  <c r="L308" i="1"/>
  <c r="O303" i="1"/>
  <c r="N302" i="1"/>
  <c r="L300" i="1"/>
  <c r="O295" i="1"/>
  <c r="N294" i="1"/>
  <c r="L292" i="1"/>
  <c r="O287" i="1"/>
  <c r="N286" i="1"/>
  <c r="L284" i="1"/>
  <c r="O279" i="1"/>
  <c r="N278" i="1"/>
  <c r="L276" i="1"/>
  <c r="O271" i="1"/>
  <c r="N270" i="1"/>
  <c r="L268" i="1"/>
  <c r="O263" i="1"/>
  <c r="N317" i="1"/>
  <c r="L299" i="1"/>
  <c r="O296" i="1"/>
  <c r="N293" i="1"/>
  <c r="N287" i="1"/>
  <c r="N264" i="1"/>
  <c r="N259" i="1"/>
  <c r="O256" i="1"/>
  <c r="O253" i="1"/>
  <c r="L252" i="1"/>
  <c r="O250" i="1"/>
  <c r="O244" i="1"/>
  <c r="L243" i="1"/>
  <c r="O240" i="1"/>
  <c r="N239" i="1"/>
  <c r="L237" i="1"/>
  <c r="O232" i="1"/>
  <c r="N231" i="1"/>
  <c r="L229" i="1"/>
  <c r="O224" i="1"/>
  <c r="N223" i="1"/>
  <c r="L221" i="1"/>
  <c r="O216" i="1"/>
  <c r="N215" i="1"/>
  <c r="L213" i="1"/>
  <c r="O208" i="1"/>
  <c r="N207" i="1"/>
  <c r="L205" i="1"/>
  <c r="O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O310" i="1"/>
  <c r="O302" i="1"/>
  <c r="L293" i="1"/>
  <c r="L261" i="1"/>
  <c r="N256" i="1"/>
  <c r="L255" i="1"/>
  <c r="N253" i="1"/>
  <c r="O247" i="1"/>
  <c r="L246" i="1"/>
  <c r="N244" i="1"/>
  <c r="O241" i="1"/>
  <c r="N240" i="1"/>
  <c r="L238" i="1"/>
  <c r="O233" i="1"/>
  <c r="N232" i="1"/>
  <c r="L230" i="1"/>
  <c r="O225" i="1"/>
  <c r="N224" i="1"/>
  <c r="L222" i="1"/>
  <c r="O217" i="1"/>
  <c r="N216" i="1"/>
  <c r="L214" i="1"/>
  <c r="O209" i="1"/>
  <c r="N208" i="1"/>
  <c r="L206" i="1"/>
  <c r="O201" i="1"/>
  <c r="N200" i="1"/>
  <c r="L130" i="1"/>
  <c r="O125" i="1"/>
  <c r="N124" i="1"/>
  <c r="L122" i="1"/>
  <c r="O117" i="1"/>
  <c r="N116" i="1"/>
  <c r="L114" i="1"/>
  <c r="O109" i="1"/>
  <c r="N108" i="1"/>
  <c r="L106" i="1"/>
  <c r="O101" i="1"/>
  <c r="N100" i="1"/>
  <c r="L98" i="1"/>
  <c r="O93" i="1"/>
  <c r="N92" i="1"/>
  <c r="L90" i="1"/>
  <c r="O85" i="1"/>
  <c r="L323" i="1"/>
  <c r="L291" i="1"/>
  <c r="O288" i="1"/>
  <c r="N285" i="1"/>
  <c r="N279" i="1"/>
  <c r="N263" i="1"/>
  <c r="O260" i="1"/>
  <c r="L259" i="1"/>
  <c r="O257" i="1"/>
  <c r="L250" i="1"/>
  <c r="N247" i="1"/>
  <c r="N241" i="1"/>
  <c r="L239" i="1"/>
  <c r="O234" i="1"/>
  <c r="N233" i="1"/>
  <c r="L231" i="1"/>
  <c r="O226" i="1"/>
  <c r="N225" i="1"/>
  <c r="L223" i="1"/>
  <c r="O218" i="1"/>
  <c r="N217" i="1"/>
  <c r="L215" i="1"/>
  <c r="O210" i="1"/>
  <c r="N209" i="1"/>
  <c r="L207" i="1"/>
  <c r="O202" i="1"/>
  <c r="N201"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1" i="1"/>
  <c r="N325" i="1"/>
  <c r="O294" i="1"/>
  <c r="L285" i="1"/>
  <c r="O262" i="1"/>
  <c r="N260" i="1"/>
  <c r="N257" i="1"/>
  <c r="O254" i="1"/>
  <c r="L253" i="1"/>
  <c r="N251" i="1"/>
  <c r="O248" i="1"/>
  <c r="O245" i="1"/>
  <c r="L244" i="1"/>
  <c r="O242" i="1"/>
  <c r="L240" i="1"/>
  <c r="O235" i="1"/>
  <c r="N234" i="1"/>
  <c r="L232" i="1"/>
  <c r="O227" i="1"/>
  <c r="N226" i="1"/>
  <c r="L224" i="1"/>
  <c r="O219" i="1"/>
  <c r="N218" i="1"/>
  <c r="L216" i="1"/>
  <c r="O211" i="1"/>
  <c r="N210" i="1"/>
  <c r="L208" i="1"/>
  <c r="O203" i="1"/>
  <c r="N202" i="1"/>
  <c r="L200" i="1"/>
  <c r="O127" i="1"/>
  <c r="N126" i="1"/>
  <c r="L124" i="1"/>
  <c r="O318" i="1"/>
  <c r="N303" i="1"/>
  <c r="L283" i="1"/>
  <c r="O280" i="1"/>
  <c r="N277" i="1"/>
  <c r="O270" i="1"/>
  <c r="N269" i="1"/>
  <c r="O268" i="1"/>
  <c r="L263" i="1"/>
  <c r="N262" i="1"/>
  <c r="L257" i="1"/>
  <c r="N254" i="1"/>
  <c r="N248" i="1"/>
  <c r="L247" i="1"/>
  <c r="N245" i="1"/>
  <c r="L241" i="1"/>
  <c r="O236" i="1"/>
  <c r="N235" i="1"/>
  <c r="L233" i="1"/>
  <c r="O228" i="1"/>
  <c r="N227" i="1"/>
  <c r="L225" i="1"/>
  <c r="O220" i="1"/>
  <c r="N219" i="1"/>
  <c r="L217" i="1"/>
  <c r="O212" i="1"/>
  <c r="N211" i="1"/>
  <c r="L209" i="1"/>
  <c r="O204" i="1"/>
  <c r="N203" i="1"/>
  <c r="L201" i="1"/>
  <c r="N309" i="1"/>
  <c r="O286" i="1"/>
  <c r="L277" i="1"/>
  <c r="L269" i="1"/>
  <c r="N267" i="1"/>
  <c r="O266" i="1"/>
  <c r="L260" i="1"/>
  <c r="O258" i="1"/>
  <c r="O252" i="1"/>
  <c r="L251" i="1"/>
  <c r="O249" i="1"/>
  <c r="L242" i="1"/>
  <c r="O237" i="1"/>
  <c r="N236" i="1"/>
  <c r="L234" i="1"/>
  <c r="O229" i="1"/>
  <c r="N228" i="1"/>
  <c r="L226" i="1"/>
  <c r="O221" i="1"/>
  <c r="N220" i="1"/>
  <c r="L218" i="1"/>
  <c r="O213" i="1"/>
  <c r="N212" i="1"/>
  <c r="L210" i="1"/>
  <c r="O205" i="1"/>
  <c r="N204" i="1"/>
  <c r="L202" i="1"/>
  <c r="L307" i="1"/>
  <c r="O304" i="1"/>
  <c r="N301" i="1"/>
  <c r="N295" i="1"/>
  <c r="L275" i="1"/>
  <c r="N271" i="1"/>
  <c r="L267" i="1"/>
  <c r="N265" i="1"/>
  <c r="L262" i="1"/>
  <c r="O255" i="1"/>
  <c r="L254" i="1"/>
  <c r="N252" i="1"/>
  <c r="N249" i="1"/>
  <c r="O246" i="1"/>
  <c r="L245" i="1"/>
  <c r="N243" i="1"/>
  <c r="O238" i="1"/>
  <c r="N237" i="1"/>
  <c r="L235" i="1"/>
  <c r="O230" i="1"/>
  <c r="N229" i="1"/>
  <c r="L227" i="1"/>
  <c r="O222" i="1"/>
  <c r="N221" i="1"/>
  <c r="O326" i="1"/>
  <c r="L315" i="1"/>
  <c r="L301" i="1"/>
  <c r="O278" i="1"/>
  <c r="O272" i="1"/>
  <c r="L271" i="1"/>
  <c r="L265" i="1"/>
  <c r="O264" i="1"/>
  <c r="N261" i="1"/>
  <c r="L258" i="1"/>
  <c r="N255" i="1"/>
  <c r="L249" i="1"/>
  <c r="N246" i="1"/>
  <c r="O239" i="1"/>
  <c r="N238" i="1"/>
  <c r="L236" i="1"/>
  <c r="O231" i="1"/>
  <c r="N230" i="1"/>
  <c r="L228" i="1"/>
  <c r="O223" i="1"/>
  <c r="N222" i="1"/>
  <c r="L220" i="1"/>
  <c r="O215" i="1"/>
  <c r="N214" i="1"/>
  <c r="L212" i="1"/>
  <c r="O207" i="1"/>
  <c r="N206" i="1"/>
  <c r="L204" i="1"/>
  <c r="O199" i="1"/>
  <c r="O198" i="1"/>
  <c r="O197" i="1"/>
  <c r="O196" i="1"/>
  <c r="O195" i="1"/>
  <c r="O194" i="1"/>
  <c r="O193" i="1"/>
  <c r="O192" i="1"/>
  <c r="O191" i="1"/>
  <c r="O190" i="1"/>
  <c r="O189" i="1"/>
  <c r="O188" i="1"/>
  <c r="O187" i="1"/>
  <c r="O186" i="1"/>
  <c r="O185" i="1"/>
  <c r="O184" i="1"/>
  <c r="O183" i="1"/>
  <c r="O182" i="1"/>
  <c r="O181" i="1"/>
  <c r="O180" i="1"/>
  <c r="O179" i="1"/>
  <c r="O178" i="1"/>
  <c r="O177" i="1"/>
  <c r="O176" i="1"/>
  <c r="N205" i="1"/>
  <c r="N130" i="1"/>
  <c r="O123" i="1"/>
  <c r="O121" i="1"/>
  <c r="L120" i="1"/>
  <c r="N118" i="1"/>
  <c r="N115" i="1"/>
  <c r="N112" i="1"/>
  <c r="L100" i="1"/>
  <c r="O98" i="1"/>
  <c r="O95" i="1"/>
  <c r="L94" i="1"/>
  <c r="O92" i="1"/>
  <c r="O89" i="1"/>
  <c r="L88" i="1"/>
  <c r="N86" i="1"/>
  <c r="O82" i="1"/>
  <c r="N81" i="1"/>
  <c r="L79" i="1"/>
  <c r="O74" i="1"/>
  <c r="N73" i="1"/>
  <c r="L71" i="1"/>
  <c r="O66" i="1"/>
  <c r="N65" i="1"/>
  <c r="L63" i="1"/>
  <c r="O58" i="1"/>
  <c r="N57" i="1"/>
  <c r="L55" i="1"/>
  <c r="N49" i="1"/>
  <c r="L47" i="1"/>
  <c r="O42" i="1"/>
  <c r="N41" i="1"/>
  <c r="L39" i="1"/>
  <c r="O34" i="1"/>
  <c r="N33" i="1"/>
  <c r="L31" i="1"/>
  <c r="O26" i="1"/>
  <c r="M21" i="1"/>
  <c r="L18" i="1"/>
  <c r="N16" i="1"/>
  <c r="M13" i="1"/>
  <c r="L10" i="1"/>
  <c r="L6" i="1"/>
  <c r="O172" i="1"/>
  <c r="O168" i="1"/>
  <c r="O151" i="1"/>
  <c r="O149" i="1"/>
  <c r="O147" i="1"/>
  <c r="O145" i="1"/>
  <c r="O143" i="1"/>
  <c r="O141" i="1"/>
  <c r="O139" i="1"/>
  <c r="O137" i="1"/>
  <c r="O135" i="1"/>
  <c r="O133" i="1"/>
  <c r="L128" i="1"/>
  <c r="N125" i="1"/>
  <c r="N123" i="1"/>
  <c r="N121" i="1"/>
  <c r="L115" i="1"/>
  <c r="O110" i="1"/>
  <c r="L109" i="1"/>
  <c r="O107" i="1"/>
  <c r="O104" i="1"/>
  <c r="L103" i="1"/>
  <c r="N101" i="1"/>
  <c r="N98" i="1"/>
  <c r="L97" i="1"/>
  <c r="N95" i="1"/>
  <c r="N89" i="1"/>
  <c r="O83" i="1"/>
  <c r="N82" i="1"/>
  <c r="L80" i="1"/>
  <c r="O75" i="1"/>
  <c r="N74" i="1"/>
  <c r="L72" i="1"/>
  <c r="O67" i="1"/>
  <c r="N66" i="1"/>
  <c r="L64" i="1"/>
  <c r="O59" i="1"/>
  <c r="N58" i="1"/>
  <c r="L56" i="1"/>
  <c r="O51" i="1"/>
  <c r="L48" i="1"/>
  <c r="O43" i="1"/>
  <c r="N42" i="1"/>
  <c r="L40" i="1"/>
  <c r="O35" i="1"/>
  <c r="N34" i="1"/>
  <c r="L32" i="1"/>
  <c r="O27" i="1"/>
  <c r="N26" i="1"/>
  <c r="L21" i="1"/>
  <c r="N19" i="1"/>
  <c r="M16" i="1"/>
  <c r="L13" i="1"/>
  <c r="N11" i="1"/>
  <c r="M8" i="1"/>
  <c r="L211" i="1"/>
  <c r="N151" i="1"/>
  <c r="N149" i="1"/>
  <c r="N147" i="1"/>
  <c r="N145" i="1"/>
  <c r="N143" i="1"/>
  <c r="N141" i="1"/>
  <c r="N139" i="1"/>
  <c r="N137" i="1"/>
  <c r="N135" i="1"/>
  <c r="N133" i="1"/>
  <c r="N127" i="1"/>
  <c r="L125" i="1"/>
  <c r="L123" i="1"/>
  <c r="O119" i="1"/>
  <c r="L118" i="1"/>
  <c r="O116" i="1"/>
  <c r="O113" i="1"/>
  <c r="L112" i="1"/>
  <c r="N110" i="1"/>
  <c r="N107" i="1"/>
  <c r="N104" i="1"/>
  <c r="L92" i="1"/>
  <c r="O90" i="1"/>
  <c r="O87" i="1"/>
  <c r="L86" i="1"/>
  <c r="O84" i="1"/>
  <c r="N83" i="1"/>
  <c r="L81" i="1"/>
  <c r="O76" i="1"/>
  <c r="N75" i="1"/>
  <c r="L73" i="1"/>
  <c r="O68" i="1"/>
  <c r="N67" i="1"/>
  <c r="L65" i="1"/>
  <c r="O60" i="1"/>
  <c r="N59" i="1"/>
  <c r="L57" i="1"/>
  <c r="O52" i="1"/>
  <c r="N51" i="1"/>
  <c r="L49" i="1"/>
  <c r="O44" i="1"/>
  <c r="N43" i="1"/>
  <c r="L41" i="1"/>
  <c r="O36" i="1"/>
  <c r="N35" i="1"/>
  <c r="L33" i="1"/>
  <c r="O28" i="1"/>
  <c r="N27" i="1"/>
  <c r="N22" i="1"/>
  <c r="M19" i="1"/>
  <c r="L16" i="1"/>
  <c r="M11" i="1"/>
  <c r="L8" i="1"/>
  <c r="N6" i="1"/>
  <c r="N213" i="1"/>
  <c r="O173" i="1"/>
  <c r="O169" i="1"/>
  <c r="O165" i="1"/>
  <c r="O164" i="1"/>
  <c r="O163" i="1"/>
  <c r="O162" i="1"/>
  <c r="O161" i="1"/>
  <c r="O160" i="1"/>
  <c r="O159" i="1"/>
  <c r="O158" i="1"/>
  <c r="O157" i="1"/>
  <c r="O156" i="1"/>
  <c r="O155" i="1"/>
  <c r="O154" i="1"/>
  <c r="O153" i="1"/>
  <c r="O129" i="1"/>
  <c r="O122" i="1"/>
  <c r="L121" i="1"/>
  <c r="N119" i="1"/>
  <c r="N113" i="1"/>
  <c r="L107" i="1"/>
  <c r="O102" i="1"/>
  <c r="L101" i="1"/>
  <c r="O99" i="1"/>
  <c r="O96" i="1"/>
  <c r="L95" i="1"/>
  <c r="N93" i="1"/>
  <c r="N90" i="1"/>
  <c r="L89" i="1"/>
  <c r="N87" i="1"/>
  <c r="N84" i="1"/>
  <c r="L82" i="1"/>
  <c r="O77" i="1"/>
  <c r="N76" i="1"/>
  <c r="L74" i="1"/>
  <c r="O69" i="1"/>
  <c r="N68" i="1"/>
  <c r="L66" i="1"/>
  <c r="O61" i="1"/>
  <c r="N60" i="1"/>
  <c r="L58" i="1"/>
  <c r="O53" i="1"/>
  <c r="N52" i="1"/>
  <c r="L50" i="1"/>
  <c r="O45" i="1"/>
  <c r="N44" i="1"/>
  <c r="L42" i="1"/>
  <c r="O37" i="1"/>
  <c r="N36" i="1"/>
  <c r="L34" i="1"/>
  <c r="O29" i="1"/>
  <c r="N28" i="1"/>
  <c r="L26" i="1"/>
  <c r="M22" i="1"/>
  <c r="L19" i="1"/>
  <c r="N17" i="1"/>
  <c r="M14" i="1"/>
  <c r="L11" i="1"/>
  <c r="N9" i="1"/>
  <c r="M6" i="1"/>
  <c r="O206" i="1"/>
  <c r="N165" i="1"/>
  <c r="N164" i="1"/>
  <c r="N163" i="1"/>
  <c r="N162" i="1"/>
  <c r="N161" i="1"/>
  <c r="N160" i="1"/>
  <c r="N159" i="1"/>
  <c r="N158" i="1"/>
  <c r="N157" i="1"/>
  <c r="N156" i="1"/>
  <c r="N155" i="1"/>
  <c r="N154" i="1"/>
  <c r="N153" i="1"/>
  <c r="N129" i="1"/>
  <c r="L127" i="1"/>
  <c r="O124" i="1"/>
  <c r="N122" i="1"/>
  <c r="L116" i="1"/>
  <c r="O114" i="1"/>
  <c r="O111" i="1"/>
  <c r="L110" i="1"/>
  <c r="O108" i="1"/>
  <c r="O105" i="1"/>
  <c r="L104" i="1"/>
  <c r="N102" i="1"/>
  <c r="N99" i="1"/>
  <c r="N96" i="1"/>
  <c r="L83" i="1"/>
  <c r="O78" i="1"/>
  <c r="N77" i="1"/>
  <c r="L75" i="1"/>
  <c r="O70" i="1"/>
  <c r="N69" i="1"/>
  <c r="L67" i="1"/>
  <c r="N61" i="1"/>
  <c r="L59" i="1"/>
  <c r="O54" i="1"/>
  <c r="N53" i="1"/>
  <c r="L51" i="1"/>
  <c r="O46" i="1"/>
  <c r="N45" i="1"/>
  <c r="L43" i="1"/>
  <c r="N37" i="1"/>
  <c r="L35" i="1"/>
  <c r="O30" i="1"/>
  <c r="N29" i="1"/>
  <c r="L27" i="1"/>
  <c r="L22" i="1"/>
  <c r="N20" i="1"/>
  <c r="M17" i="1"/>
  <c r="L14" i="1"/>
  <c r="N12" i="1"/>
  <c r="M9" i="1"/>
  <c r="L219" i="1"/>
  <c r="O174" i="1"/>
  <c r="O170" i="1"/>
  <c r="O166" i="1"/>
  <c r="O152" i="1"/>
  <c r="O150" i="1"/>
  <c r="O148" i="1"/>
  <c r="O146" i="1"/>
  <c r="O144" i="1"/>
  <c r="O142" i="1"/>
  <c r="O140" i="1"/>
  <c r="O138" i="1"/>
  <c r="O136" i="1"/>
  <c r="O134" i="1"/>
  <c r="O131" i="1"/>
  <c r="O126" i="1"/>
  <c r="O120" i="1"/>
  <c r="L119" i="1"/>
  <c r="N117" i="1"/>
  <c r="N114" i="1"/>
  <c r="L113" i="1"/>
  <c r="N111" i="1"/>
  <c r="N105" i="1"/>
  <c r="L99" i="1"/>
  <c r="O94" i="1"/>
  <c r="L93" i="1"/>
  <c r="O91" i="1"/>
  <c r="O88" i="1"/>
  <c r="L87" i="1"/>
  <c r="N85" i="1"/>
  <c r="L84" i="1"/>
  <c r="O79" i="1"/>
  <c r="N78" i="1"/>
  <c r="L76" i="1"/>
  <c r="O71" i="1"/>
  <c r="N70" i="1"/>
  <c r="L68" i="1"/>
  <c r="O63" i="1"/>
  <c r="L60" i="1"/>
  <c r="O55" i="1"/>
  <c r="N54" i="1"/>
  <c r="L52" i="1"/>
  <c r="N46" i="1"/>
  <c r="L44" i="1"/>
  <c r="O39" i="1"/>
  <c r="L36" i="1"/>
  <c r="O31" i="1"/>
  <c r="N30" i="1"/>
  <c r="L28" i="1"/>
  <c r="N23" i="1"/>
  <c r="M20" i="1"/>
  <c r="L17" i="1"/>
  <c r="N15" i="1"/>
  <c r="M12" i="1"/>
  <c r="L9" i="1"/>
  <c r="N7" i="1"/>
  <c r="N152" i="1"/>
  <c r="N150" i="1"/>
  <c r="N148" i="1"/>
  <c r="N146" i="1"/>
  <c r="N144" i="1"/>
  <c r="N142" i="1"/>
  <c r="N140" i="1"/>
  <c r="N138" i="1"/>
  <c r="N136" i="1"/>
  <c r="N134" i="1"/>
  <c r="N131" i="1"/>
  <c r="L129" i="1"/>
  <c r="O128" i="1"/>
  <c r="N120" i="1"/>
  <c r="L108" i="1"/>
  <c r="O106" i="1"/>
  <c r="O103" i="1"/>
  <c r="L102" i="1"/>
  <c r="O100" i="1"/>
  <c r="O97" i="1"/>
  <c r="L96" i="1"/>
  <c r="N94" i="1"/>
  <c r="N91" i="1"/>
  <c r="N88" i="1"/>
  <c r="O80" i="1"/>
  <c r="N79" i="1"/>
  <c r="L77" i="1"/>
  <c r="O72" i="1"/>
  <c r="N71" i="1"/>
  <c r="L69" i="1"/>
  <c r="O64" i="1"/>
  <c r="N63" i="1"/>
  <c r="L61" i="1"/>
  <c r="O56" i="1"/>
  <c r="N55" i="1"/>
  <c r="L53" i="1"/>
  <c r="O48" i="1"/>
  <c r="L45" i="1"/>
  <c r="O40" i="1"/>
  <c r="N39" i="1"/>
  <c r="L37" i="1"/>
  <c r="O32" i="1"/>
  <c r="N31" i="1"/>
  <c r="L29" i="1"/>
  <c r="M23" i="1"/>
  <c r="L20" i="1"/>
  <c r="N18" i="1"/>
  <c r="M15" i="1"/>
  <c r="L12" i="1"/>
  <c r="N10" i="1"/>
  <c r="M7" i="1"/>
  <c r="O214" i="1"/>
  <c r="L203" i="1"/>
  <c r="O175" i="1"/>
  <c r="O171" i="1"/>
  <c r="O167" i="1"/>
  <c r="O130" i="1"/>
  <c r="N128" i="1"/>
  <c r="L126" i="1"/>
  <c r="O118" i="1"/>
  <c r="L117" i="1"/>
  <c r="O115" i="1"/>
  <c r="O112" i="1"/>
  <c r="L111" i="1"/>
  <c r="N109" i="1"/>
  <c r="N106" i="1"/>
  <c r="L105" i="1"/>
  <c r="N103" i="1"/>
  <c r="N97" i="1"/>
  <c r="L91" i="1"/>
  <c r="O86" i="1"/>
  <c r="L85" i="1"/>
  <c r="O81" i="1"/>
  <c r="N80" i="1"/>
  <c r="L78" i="1"/>
  <c r="O73" i="1"/>
  <c r="N72" i="1"/>
  <c r="L70" i="1"/>
  <c r="O65" i="1"/>
  <c r="N64" i="1"/>
  <c r="L62" i="1"/>
  <c r="O57" i="1"/>
  <c r="N56" i="1"/>
  <c r="L54" i="1"/>
  <c r="O49" i="1"/>
  <c r="N48" i="1"/>
  <c r="L46" i="1"/>
  <c r="O41" i="1"/>
  <c r="N40" i="1"/>
  <c r="L38" i="1"/>
  <c r="O33" i="1"/>
  <c r="N32" i="1"/>
  <c r="L30" i="1"/>
  <c r="L23" i="1"/>
  <c r="N21" i="1"/>
  <c r="M18" i="1"/>
  <c r="L15" i="1"/>
  <c r="N13" i="1"/>
  <c r="M10" i="1"/>
  <c r="L7" i="1"/>
  <c r="O401" i="1"/>
  <c r="O38" i="1"/>
  <c r="N568" i="1"/>
  <c r="O527" i="1"/>
  <c r="O535" i="1"/>
  <c r="O543" i="1"/>
  <c r="O551" i="1"/>
  <c r="O559" i="1"/>
  <c r="O567" i="1"/>
  <c r="J569" i="1"/>
  <c r="G486" i="1"/>
  <c r="G494" i="1"/>
  <c r="G502" i="1"/>
  <c r="G510" i="1"/>
  <c r="I502" i="1"/>
  <c r="I510" i="1"/>
  <c r="J508" i="1"/>
  <c r="K567" i="1"/>
  <c r="N565" i="1"/>
  <c r="K564" i="1"/>
  <c r="I563" i="1"/>
  <c r="O562" i="1"/>
  <c r="F562" i="1"/>
  <c r="L561" i="1"/>
  <c r="I560" i="1"/>
  <c r="N559" i="1"/>
  <c r="K558" i="1"/>
  <c r="O556" i="1"/>
  <c r="F556" i="1"/>
  <c r="I554" i="1"/>
  <c r="O553" i="1"/>
  <c r="F553" i="1"/>
  <c r="L552" i="1"/>
  <c r="I551" i="1"/>
  <c r="O550" i="1"/>
  <c r="K549" i="1"/>
  <c r="I548" i="1"/>
  <c r="G547" i="1"/>
  <c r="J545" i="1"/>
  <c r="O544" i="1"/>
  <c r="F544" i="1"/>
  <c r="L543" i="1"/>
  <c r="I542" i="1"/>
  <c r="O541" i="1"/>
  <c r="F541" i="1"/>
  <c r="J539" i="1"/>
  <c r="G538" i="1"/>
  <c r="J536" i="1"/>
  <c r="F535" i="1"/>
  <c r="L534" i="1"/>
  <c r="I533" i="1"/>
  <c r="G532" i="1"/>
  <c r="N531" i="1"/>
  <c r="K530" i="1"/>
  <c r="G529" i="1"/>
  <c r="J527" i="1"/>
  <c r="G526" i="1"/>
  <c r="L524" i="1"/>
  <c r="K523" i="1"/>
  <c r="J522" i="1"/>
  <c r="I521" i="1"/>
  <c r="O519" i="1"/>
  <c r="G519" i="1"/>
  <c r="N518" i="1"/>
  <c r="F518" i="1"/>
  <c r="L516" i="1"/>
  <c r="K515" i="1"/>
  <c r="J514" i="1"/>
  <c r="I513" i="1"/>
  <c r="G572" i="1"/>
  <c r="N571" i="1"/>
  <c r="K570" i="1"/>
  <c r="G569" i="1"/>
  <c r="J567" i="1"/>
  <c r="G566" i="1"/>
  <c r="O572" i="1"/>
  <c r="F572" i="1"/>
  <c r="I570" i="1"/>
  <c r="O569" i="1"/>
  <c r="F569" i="1"/>
  <c r="L568" i="1"/>
  <c r="I567" i="1"/>
  <c r="O566" i="1"/>
  <c r="K565" i="1"/>
  <c r="I564" i="1"/>
  <c r="G563" i="1"/>
  <c r="J561" i="1"/>
  <c r="O560" i="1"/>
  <c r="F560" i="1"/>
  <c r="L559" i="1"/>
  <c r="I558" i="1"/>
  <c r="O557" i="1"/>
  <c r="F557" i="1"/>
  <c r="J555" i="1"/>
  <c r="G554" i="1"/>
  <c r="J552" i="1"/>
  <c r="F551" i="1"/>
  <c r="L550" i="1"/>
  <c r="I549" i="1"/>
  <c r="G548" i="1"/>
  <c r="N547" i="1"/>
  <c r="K546" i="1"/>
  <c r="G545" i="1"/>
  <c r="J543" i="1"/>
  <c r="G542" i="1"/>
  <c r="L541" i="1"/>
  <c r="J540" i="1"/>
  <c r="N538" i="1"/>
  <c r="K537" i="1"/>
  <c r="G536" i="1"/>
  <c r="J534" i="1"/>
  <c r="G533" i="1"/>
  <c r="N532" i="1"/>
  <c r="L531" i="1"/>
  <c r="N529" i="1"/>
  <c r="K528" i="1"/>
  <c r="K525" i="1"/>
  <c r="J524" i="1"/>
  <c r="I523" i="1"/>
  <c r="O521" i="1"/>
  <c r="G521" i="1"/>
  <c r="N520" i="1"/>
  <c r="F520" i="1"/>
  <c r="L518" i="1"/>
  <c r="K517" i="1"/>
  <c r="J516" i="1"/>
  <c r="I515" i="1"/>
  <c r="O513" i="1"/>
  <c r="G513" i="1"/>
  <c r="N512" i="1"/>
  <c r="F512" i="1"/>
  <c r="N572" i="1"/>
  <c r="P572" i="1" s="1"/>
  <c r="L571" i="1"/>
  <c r="N569" i="1"/>
  <c r="K568" i="1"/>
  <c r="J565" i="1"/>
  <c r="O563" i="1"/>
  <c r="F563" i="1"/>
  <c r="L562" i="1"/>
  <c r="N560" i="1"/>
  <c r="K559" i="1"/>
  <c r="N557" i="1"/>
  <c r="K556" i="1"/>
  <c r="I555" i="1"/>
  <c r="O554" i="1"/>
  <c r="F554" i="1"/>
  <c r="L553" i="1"/>
  <c r="I552" i="1"/>
  <c r="N551" i="1"/>
  <c r="K550" i="1"/>
  <c r="O548" i="1"/>
  <c r="F548" i="1"/>
  <c r="I546" i="1"/>
  <c r="O545" i="1"/>
  <c r="F545" i="1"/>
  <c r="L544" i="1"/>
  <c r="I543" i="1"/>
  <c r="O542" i="1"/>
  <c r="K541" i="1"/>
  <c r="I540" i="1"/>
  <c r="G539" i="1"/>
  <c r="J537" i="1"/>
  <c r="O536" i="1"/>
  <c r="F536" i="1"/>
  <c r="L535" i="1"/>
  <c r="I534" i="1"/>
  <c r="O533" i="1"/>
  <c r="F533" i="1"/>
  <c r="J531" i="1"/>
  <c r="G530" i="1"/>
  <c r="J528" i="1"/>
  <c r="F527" i="1"/>
  <c r="L526" i="1"/>
  <c r="J525" i="1"/>
  <c r="I524" i="1"/>
  <c r="O522" i="1"/>
  <c r="G522" i="1"/>
  <c r="N521" i="1"/>
  <c r="F521" i="1"/>
  <c r="L519" i="1"/>
  <c r="K518" i="1"/>
  <c r="J517" i="1"/>
  <c r="I516" i="1"/>
  <c r="O514" i="1"/>
  <c r="G514" i="1"/>
  <c r="N513" i="1"/>
  <c r="K572" i="1"/>
  <c r="I571" i="1"/>
  <c r="O570" i="1"/>
  <c r="F570" i="1"/>
  <c r="L569" i="1"/>
  <c r="I568" i="1"/>
  <c r="N567" i="1"/>
  <c r="K566" i="1"/>
  <c r="O564" i="1"/>
  <c r="F564" i="1"/>
  <c r="Q564" i="1" s="1"/>
  <c r="I562" i="1"/>
  <c r="O561" i="1"/>
  <c r="F561" i="1"/>
  <c r="L560" i="1"/>
  <c r="I559" i="1"/>
  <c r="O558" i="1"/>
  <c r="K557" i="1"/>
  <c r="I556" i="1"/>
  <c r="G555" i="1"/>
  <c r="J553" i="1"/>
  <c r="O552" i="1"/>
  <c r="F552" i="1"/>
  <c r="L551" i="1"/>
  <c r="I550" i="1"/>
  <c r="O549" i="1"/>
  <c r="F549" i="1"/>
  <c r="Q549" i="1" s="1"/>
  <c r="J547" i="1"/>
  <c r="G546" i="1"/>
  <c r="J544" i="1"/>
  <c r="F543" i="1"/>
  <c r="L542" i="1"/>
  <c r="I541" i="1"/>
  <c r="G540" i="1"/>
  <c r="N539" i="1"/>
  <c r="K538" i="1"/>
  <c r="G537" i="1"/>
  <c r="J535" i="1"/>
  <c r="G534" i="1"/>
  <c r="L533" i="1"/>
  <c r="J532" i="1"/>
  <c r="N530" i="1"/>
  <c r="K529" i="1"/>
  <c r="G528" i="1"/>
  <c r="J526" i="1"/>
  <c r="O524" i="1"/>
  <c r="G524" i="1"/>
  <c r="N523" i="1"/>
  <c r="F523" i="1"/>
  <c r="L521" i="1"/>
  <c r="K520" i="1"/>
  <c r="J519" i="1"/>
  <c r="I518" i="1"/>
  <c r="O516" i="1"/>
  <c r="G516" i="1"/>
  <c r="N515" i="1"/>
  <c r="F515" i="1"/>
  <c r="L513" i="1"/>
  <c r="K512" i="1"/>
  <c r="F568" i="1"/>
  <c r="L567" i="1"/>
  <c r="O565" i="1"/>
  <c r="F565" i="1"/>
  <c r="J563" i="1"/>
  <c r="G562" i="1"/>
  <c r="J560" i="1"/>
  <c r="F559" i="1"/>
  <c r="L558" i="1"/>
  <c r="I557" i="1"/>
  <c r="G556" i="1"/>
  <c r="N555" i="1"/>
  <c r="P555" i="1" s="1"/>
  <c r="K554" i="1"/>
  <c r="G553" i="1"/>
  <c r="J551" i="1"/>
  <c r="G550" i="1"/>
  <c r="L549" i="1"/>
  <c r="J548" i="1"/>
  <c r="N546" i="1"/>
  <c r="K545" i="1"/>
  <c r="G544" i="1"/>
  <c r="H544" i="1" s="1"/>
  <c r="J542" i="1"/>
  <c r="G541" i="1"/>
  <c r="N540" i="1"/>
  <c r="L539" i="1"/>
  <c r="N537" i="1"/>
  <c r="K536" i="1"/>
  <c r="J533" i="1"/>
  <c r="O531" i="1"/>
  <c r="F531" i="1"/>
  <c r="L530" i="1"/>
  <c r="N528" i="1"/>
  <c r="K527" i="1"/>
  <c r="N525" i="1"/>
  <c r="F525" i="1"/>
  <c r="L523" i="1"/>
  <c r="K522" i="1"/>
  <c r="J521" i="1"/>
  <c r="I520" i="1"/>
  <c r="O518" i="1"/>
  <c r="G518" i="1"/>
  <c r="N517" i="1"/>
  <c r="F517" i="1"/>
  <c r="L515" i="1"/>
  <c r="K514" i="1"/>
  <c r="J513" i="1"/>
  <c r="I512" i="1"/>
  <c r="N563" i="1"/>
  <c r="G558" i="1"/>
  <c r="O555" i="1"/>
  <c r="L554" i="1"/>
  <c r="J550" i="1"/>
  <c r="O546" i="1"/>
  <c r="L545" i="1"/>
  <c r="J541" i="1"/>
  <c r="F540" i="1"/>
  <c r="N536" i="1"/>
  <c r="I535" i="1"/>
  <c r="O532" i="1"/>
  <c r="F530" i="1"/>
  <c r="K526" i="1"/>
  <c r="G525" i="1"/>
  <c r="L520" i="1"/>
  <c r="I519" i="1"/>
  <c r="O512" i="1"/>
  <c r="L509" i="1"/>
  <c r="N508" i="1"/>
  <c r="I506" i="1"/>
  <c r="F503" i="1"/>
  <c r="J502" i="1"/>
  <c r="N497" i="1"/>
  <c r="N495" i="1"/>
  <c r="K494" i="1"/>
  <c r="N492" i="1"/>
  <c r="K491" i="1"/>
  <c r="I490" i="1"/>
  <c r="O489" i="1"/>
  <c r="F489" i="1"/>
  <c r="L488" i="1"/>
  <c r="I487" i="1"/>
  <c r="N486" i="1"/>
  <c r="L485" i="1"/>
  <c r="K484" i="1"/>
  <c r="J483" i="1"/>
  <c r="I482" i="1"/>
  <c r="O480" i="1"/>
  <c r="G480" i="1"/>
  <c r="N479" i="1"/>
  <c r="F479" i="1"/>
  <c r="L477" i="1"/>
  <c r="K476" i="1"/>
  <c r="J475" i="1"/>
  <c r="I474" i="1"/>
  <c r="O472" i="1"/>
  <c r="G472" i="1"/>
  <c r="N471" i="1"/>
  <c r="F471" i="1"/>
  <c r="L469" i="1"/>
  <c r="K468" i="1"/>
  <c r="J467" i="1"/>
  <c r="I466" i="1"/>
  <c r="O464" i="1"/>
  <c r="G464" i="1"/>
  <c r="N463" i="1"/>
  <c r="F463" i="1"/>
  <c r="L461" i="1"/>
  <c r="K460" i="1"/>
  <c r="J459" i="1"/>
  <c r="I458" i="1"/>
  <c r="O456" i="1"/>
  <c r="G456" i="1"/>
  <c r="N455" i="1"/>
  <c r="F455" i="1"/>
  <c r="L453" i="1"/>
  <c r="K452" i="1"/>
  <c r="J451" i="1"/>
  <c r="I450" i="1"/>
  <c r="O448" i="1"/>
  <c r="G448" i="1"/>
  <c r="N447" i="1"/>
  <c r="F447" i="1"/>
  <c r="L445" i="1"/>
  <c r="K444" i="1"/>
  <c r="J443" i="1"/>
  <c r="I442" i="1"/>
  <c r="O440" i="1"/>
  <c r="G440" i="1"/>
  <c r="N439" i="1"/>
  <c r="F439" i="1"/>
  <c r="L437" i="1"/>
  <c r="K436" i="1"/>
  <c r="J435" i="1"/>
  <c r="I434" i="1"/>
  <c r="O432" i="1"/>
  <c r="G432" i="1"/>
  <c r="N431" i="1"/>
  <c r="F431" i="1"/>
  <c r="L429" i="1"/>
  <c r="K569" i="1"/>
  <c r="L563" i="1"/>
  <c r="J559" i="1"/>
  <c r="L555" i="1"/>
  <c r="O547" i="1"/>
  <c r="L546" i="1"/>
  <c r="O537" i="1"/>
  <c r="L536" i="1"/>
  <c r="K532" i="1"/>
  <c r="I531" i="1"/>
  <c r="N527" i="1"/>
  <c r="I526" i="1"/>
  <c r="J520" i="1"/>
  <c r="F519" i="1"/>
  <c r="N514" i="1"/>
  <c r="K513" i="1"/>
  <c r="O511" i="1"/>
  <c r="F510" i="1"/>
  <c r="J509" i="1"/>
  <c r="L508" i="1"/>
  <c r="G506" i="1"/>
  <c r="K505" i="1"/>
  <c r="O504" i="1"/>
  <c r="L501" i="1"/>
  <c r="F500" i="1"/>
  <c r="K499" i="1"/>
  <c r="G498" i="1"/>
  <c r="G496" i="1"/>
  <c r="J494" i="1"/>
  <c r="G493" i="1"/>
  <c r="L492" i="1"/>
  <c r="J491" i="1"/>
  <c r="N489" i="1"/>
  <c r="K488" i="1"/>
  <c r="G487" i="1"/>
  <c r="K485" i="1"/>
  <c r="J484" i="1"/>
  <c r="I483" i="1"/>
  <c r="O481" i="1"/>
  <c r="G481" i="1"/>
  <c r="N480" i="1"/>
  <c r="F480" i="1"/>
  <c r="L478" i="1"/>
  <c r="K477" i="1"/>
  <c r="J476" i="1"/>
  <c r="I475" i="1"/>
  <c r="O473" i="1"/>
  <c r="G473" i="1"/>
  <c r="N472" i="1"/>
  <c r="F472" i="1"/>
  <c r="L470" i="1"/>
  <c r="K469" i="1"/>
  <c r="J468" i="1"/>
  <c r="I467" i="1"/>
  <c r="O465" i="1"/>
  <c r="G465" i="1"/>
  <c r="N464" i="1"/>
  <c r="F464" i="1"/>
  <c r="L462" i="1"/>
  <c r="K461" i="1"/>
  <c r="J460" i="1"/>
  <c r="I459" i="1"/>
  <c r="O457" i="1"/>
  <c r="G457" i="1"/>
  <c r="N456" i="1"/>
  <c r="F456" i="1"/>
  <c r="L454" i="1"/>
  <c r="K453" i="1"/>
  <c r="J452" i="1"/>
  <c r="I451" i="1"/>
  <c r="O449" i="1"/>
  <c r="G449" i="1"/>
  <c r="N448" i="1"/>
  <c r="F448" i="1"/>
  <c r="L446" i="1"/>
  <c r="K445" i="1"/>
  <c r="J444" i="1"/>
  <c r="I443" i="1"/>
  <c r="O441" i="1"/>
  <c r="G441" i="1"/>
  <c r="N440" i="1"/>
  <c r="F440" i="1"/>
  <c r="L438" i="1"/>
  <c r="K437" i="1"/>
  <c r="J436" i="1"/>
  <c r="I435" i="1"/>
  <c r="O433" i="1"/>
  <c r="G433" i="1"/>
  <c r="N432" i="1"/>
  <c r="F432" i="1"/>
  <c r="L430" i="1"/>
  <c r="K429" i="1"/>
  <c r="J428" i="1"/>
  <c r="I427" i="1"/>
  <c r="N564" i="1"/>
  <c r="N556" i="1"/>
  <c r="K551" i="1"/>
  <c r="L547" i="1"/>
  <c r="K542" i="1"/>
  <c r="O538" i="1"/>
  <c r="L537" i="1"/>
  <c r="I536" i="1"/>
  <c r="N533" i="1"/>
  <c r="I532" i="1"/>
  <c r="G531" i="1"/>
  <c r="O528" i="1"/>
  <c r="L527" i="1"/>
  <c r="N522" i="1"/>
  <c r="K521" i="1"/>
  <c r="G520" i="1"/>
  <c r="O515" i="1"/>
  <c r="L514" i="1"/>
  <c r="L512" i="1"/>
  <c r="N511" i="1"/>
  <c r="I509" i="1"/>
  <c r="K508" i="1"/>
  <c r="O507" i="1"/>
  <c r="F506" i="1"/>
  <c r="Q506" i="1" s="1"/>
  <c r="I505" i="1"/>
  <c r="O503" i="1"/>
  <c r="F502" i="1"/>
  <c r="K501" i="1"/>
  <c r="J499" i="1"/>
  <c r="F498" i="1"/>
  <c r="K497" i="1"/>
  <c r="F496" i="1"/>
  <c r="L495" i="1"/>
  <c r="I494" i="1"/>
  <c r="O493" i="1"/>
  <c r="K492" i="1"/>
  <c r="I491" i="1"/>
  <c r="G490" i="1"/>
  <c r="J488" i="1"/>
  <c r="O487" i="1"/>
  <c r="F487" i="1"/>
  <c r="L486" i="1"/>
  <c r="J485" i="1"/>
  <c r="I484" i="1"/>
  <c r="O482" i="1"/>
  <c r="G482" i="1"/>
  <c r="N481" i="1"/>
  <c r="F481" i="1"/>
  <c r="L479" i="1"/>
  <c r="K478" i="1"/>
  <c r="J477" i="1"/>
  <c r="I476" i="1"/>
  <c r="O474" i="1"/>
  <c r="G474" i="1"/>
  <c r="N473" i="1"/>
  <c r="F473" i="1"/>
  <c r="L471" i="1"/>
  <c r="K470" i="1"/>
  <c r="J469" i="1"/>
  <c r="I468" i="1"/>
  <c r="O466" i="1"/>
  <c r="G466" i="1"/>
  <c r="N465" i="1"/>
  <c r="F465" i="1"/>
  <c r="L463" i="1"/>
  <c r="K462" i="1"/>
  <c r="J461" i="1"/>
  <c r="I460" i="1"/>
  <c r="O458" i="1"/>
  <c r="G458" i="1"/>
  <c r="N457" i="1"/>
  <c r="F457" i="1"/>
  <c r="L455" i="1"/>
  <c r="K454" i="1"/>
  <c r="J453" i="1"/>
  <c r="I452" i="1"/>
  <c r="O450" i="1"/>
  <c r="G450" i="1"/>
  <c r="N449" i="1"/>
  <c r="F449" i="1"/>
  <c r="L447" i="1"/>
  <c r="K446" i="1"/>
  <c r="J445" i="1"/>
  <c r="I444" i="1"/>
  <c r="O442" i="1"/>
  <c r="G442" i="1"/>
  <c r="N441" i="1"/>
  <c r="F441" i="1"/>
  <c r="L439" i="1"/>
  <c r="K438" i="1"/>
  <c r="J437" i="1"/>
  <c r="I436" i="1"/>
  <c r="O434" i="1"/>
  <c r="G434" i="1"/>
  <c r="N433" i="1"/>
  <c r="F433" i="1"/>
  <c r="L431" i="1"/>
  <c r="K430" i="1"/>
  <c r="J429" i="1"/>
  <c r="I428" i="1"/>
  <c r="O426" i="1"/>
  <c r="G426" i="1"/>
  <c r="N570" i="1"/>
  <c r="L565" i="1"/>
  <c r="M565" i="1" s="1"/>
  <c r="G564" i="1"/>
  <c r="N561" i="1"/>
  <c r="G560" i="1"/>
  <c r="L557" i="1"/>
  <c r="K552" i="1"/>
  <c r="K548" i="1"/>
  <c r="F547" i="1"/>
  <c r="K543" i="1"/>
  <c r="O539" i="1"/>
  <c r="I538" i="1"/>
  <c r="F537" i="1"/>
  <c r="O534" i="1"/>
  <c r="L529" i="1"/>
  <c r="I528" i="1"/>
  <c r="N524" i="1"/>
  <c r="I522" i="1"/>
  <c r="O517" i="1"/>
  <c r="K516" i="1"/>
  <c r="J515" i="1"/>
  <c r="F514" i="1"/>
  <c r="K511" i="1"/>
  <c r="N510" i="1"/>
  <c r="K507" i="1"/>
  <c r="O506" i="1"/>
  <c r="F505" i="1"/>
  <c r="J504" i="1"/>
  <c r="L503" i="1"/>
  <c r="I501" i="1"/>
  <c r="L500" i="1"/>
  <c r="N498" i="1"/>
  <c r="N496" i="1"/>
  <c r="J495" i="1"/>
  <c r="F494" i="1"/>
  <c r="Q494" i="1" s="1"/>
  <c r="L493" i="1"/>
  <c r="I492" i="1"/>
  <c r="G491" i="1"/>
  <c r="N490" i="1"/>
  <c r="K489" i="1"/>
  <c r="G488" i="1"/>
  <c r="J486" i="1"/>
  <c r="O484" i="1"/>
  <c r="G484" i="1"/>
  <c r="N483" i="1"/>
  <c r="F483" i="1"/>
  <c r="L481" i="1"/>
  <c r="K480" i="1"/>
  <c r="J479" i="1"/>
  <c r="I478" i="1"/>
  <c r="O476" i="1"/>
  <c r="G476" i="1"/>
  <c r="N475" i="1"/>
  <c r="F475" i="1"/>
  <c r="G570" i="1"/>
  <c r="J568" i="1"/>
  <c r="I565" i="1"/>
  <c r="K561" i="1"/>
  <c r="J557" i="1"/>
  <c r="N553" i="1"/>
  <c r="G552" i="1"/>
  <c r="N549" i="1"/>
  <c r="N544" i="1"/>
  <c r="O540" i="1"/>
  <c r="F538" i="1"/>
  <c r="K534" i="1"/>
  <c r="O530" i="1"/>
  <c r="J529" i="1"/>
  <c r="F528" i="1"/>
  <c r="O525" i="1"/>
  <c r="K524" i="1"/>
  <c r="J523" i="1"/>
  <c r="F522" i="1"/>
  <c r="L517" i="1"/>
  <c r="G515" i="1"/>
  <c r="G512" i="1"/>
  <c r="I511" i="1"/>
  <c r="F508" i="1"/>
  <c r="J507" i="1"/>
  <c r="N506" i="1"/>
  <c r="K503" i="1"/>
  <c r="N502" i="1"/>
  <c r="G501" i="1"/>
  <c r="K500" i="1"/>
  <c r="G499" i="1"/>
  <c r="L498" i="1"/>
  <c r="G497" i="1"/>
  <c r="I495" i="1"/>
  <c r="N494" i="1"/>
  <c r="K493" i="1"/>
  <c r="O491" i="1"/>
  <c r="F491" i="1"/>
  <c r="I489" i="1"/>
  <c r="O488" i="1"/>
  <c r="F488" i="1"/>
  <c r="L487" i="1"/>
  <c r="I486" i="1"/>
  <c r="O485" i="1"/>
  <c r="G485" i="1"/>
  <c r="N484" i="1"/>
  <c r="F484" i="1"/>
  <c r="Q484" i="1" s="1"/>
  <c r="L482" i="1"/>
  <c r="K481" i="1"/>
  <c r="J480" i="1"/>
  <c r="I479" i="1"/>
  <c r="O477" i="1"/>
  <c r="G477" i="1"/>
  <c r="N476" i="1"/>
  <c r="F476" i="1"/>
  <c r="Q476" i="1" s="1"/>
  <c r="L474" i="1"/>
  <c r="K473" i="1"/>
  <c r="J472" i="1"/>
  <c r="I471" i="1"/>
  <c r="O469" i="1"/>
  <c r="J571" i="1"/>
  <c r="K562" i="1"/>
  <c r="J558" i="1"/>
  <c r="N554" i="1"/>
  <c r="G549" i="1"/>
  <c r="N545" i="1"/>
  <c r="I544" i="1"/>
  <c r="N541" i="1"/>
  <c r="F539" i="1"/>
  <c r="K535" i="1"/>
  <c r="I530" i="1"/>
  <c r="O526" i="1"/>
  <c r="I525" i="1"/>
  <c r="F524" i="1"/>
  <c r="O520" i="1"/>
  <c r="K519" i="1"/>
  <c r="J518" i="1"/>
  <c r="G517" i="1"/>
  <c r="F511" i="1"/>
  <c r="J510" i="1"/>
  <c r="G507" i="1"/>
  <c r="J506" i="1"/>
  <c r="N505" i="1"/>
  <c r="G503" i="1"/>
  <c r="K502" i="1"/>
  <c r="O501" i="1"/>
  <c r="I500" i="1"/>
  <c r="I498" i="1"/>
  <c r="O497" i="1"/>
  <c r="J496" i="1"/>
  <c r="O495" i="1"/>
  <c r="F495" i="1"/>
  <c r="L494" i="1"/>
  <c r="M494" i="1" s="1"/>
  <c r="I493" i="1"/>
  <c r="O492" i="1"/>
  <c r="F492" i="1"/>
  <c r="Q492" i="1" s="1"/>
  <c r="J490" i="1"/>
  <c r="G489" i="1"/>
  <c r="H489" i="1" s="1"/>
  <c r="J487" i="1"/>
  <c r="F486" i="1"/>
  <c r="L484" i="1"/>
  <c r="K483" i="1"/>
  <c r="J482" i="1"/>
  <c r="I481" i="1"/>
  <c r="O479" i="1"/>
  <c r="G479" i="1"/>
  <c r="N478" i="1"/>
  <c r="F478" i="1"/>
  <c r="L476" i="1"/>
  <c r="K475" i="1"/>
  <c r="J474" i="1"/>
  <c r="I473" i="1"/>
  <c r="O471" i="1"/>
  <c r="G471" i="1"/>
  <c r="N470" i="1"/>
  <c r="F470" i="1"/>
  <c r="L468" i="1"/>
  <c r="K467" i="1"/>
  <c r="J466" i="1"/>
  <c r="I465" i="1"/>
  <c r="O463" i="1"/>
  <c r="G463" i="1"/>
  <c r="N462" i="1"/>
  <c r="N543" i="1"/>
  <c r="L538" i="1"/>
  <c r="M538" i="1" s="1"/>
  <c r="N535" i="1"/>
  <c r="P535" i="1" s="1"/>
  <c r="L525" i="1"/>
  <c r="G523" i="1"/>
  <c r="F513" i="1"/>
  <c r="G511" i="1"/>
  <c r="G509" i="1"/>
  <c r="H509" i="1" s="1"/>
  <c r="I503" i="1"/>
  <c r="J501" i="1"/>
  <c r="I499" i="1"/>
  <c r="I497" i="1"/>
  <c r="G492" i="1"/>
  <c r="H492" i="1" s="1"/>
  <c r="O490" i="1"/>
  <c r="K487" i="1"/>
  <c r="N482" i="1"/>
  <c r="K479" i="1"/>
  <c r="K472" i="1"/>
  <c r="G470" i="1"/>
  <c r="G469" i="1"/>
  <c r="L467" i="1"/>
  <c r="K466" i="1"/>
  <c r="J465" i="1"/>
  <c r="I464" i="1"/>
  <c r="K459" i="1"/>
  <c r="L458" i="1"/>
  <c r="N454" i="1"/>
  <c r="L451" i="1"/>
  <c r="K431" i="1"/>
  <c r="K425" i="1"/>
  <c r="K417" i="1"/>
  <c r="K409" i="1"/>
  <c r="K401" i="1"/>
  <c r="K393" i="1"/>
  <c r="K385" i="1"/>
  <c r="K377" i="1"/>
  <c r="K369" i="1"/>
  <c r="K540" i="1"/>
  <c r="K495" i="1"/>
  <c r="K482" i="1"/>
  <c r="K458" i="1"/>
  <c r="K451" i="1"/>
  <c r="K418" i="1"/>
  <c r="K410" i="1"/>
  <c r="K402" i="1"/>
  <c r="L566" i="1"/>
  <c r="K553" i="1"/>
  <c r="N474" i="1"/>
  <c r="K457" i="1"/>
  <c r="K450" i="1"/>
  <c r="K443" i="1"/>
  <c r="K426" i="1"/>
  <c r="K419" i="1"/>
  <c r="K411" i="1"/>
  <c r="K403" i="1"/>
  <c r="K395" i="1"/>
  <c r="O529" i="1"/>
  <c r="L522" i="1"/>
  <c r="I517" i="1"/>
  <c r="L504" i="1"/>
  <c r="N500" i="1"/>
  <c r="O498" i="1"/>
  <c r="J493" i="1"/>
  <c r="N488" i="1"/>
  <c r="F485" i="1"/>
  <c r="O483" i="1"/>
  <c r="L480" i="1"/>
  <c r="N477" i="1"/>
  <c r="J473" i="1"/>
  <c r="G462" i="1"/>
  <c r="O460" i="1"/>
  <c r="F458" i="1"/>
  <c r="J457" i="1"/>
  <c r="K456" i="1"/>
  <c r="N453" i="1"/>
  <c r="F451" i="1"/>
  <c r="J450" i="1"/>
  <c r="K449" i="1"/>
  <c r="L448" i="1"/>
  <c r="I446" i="1"/>
  <c r="O445" i="1"/>
  <c r="F444" i="1"/>
  <c r="G443" i="1"/>
  <c r="K442" i="1"/>
  <c r="L441" i="1"/>
  <c r="K435" i="1"/>
  <c r="L434" i="1"/>
  <c r="N430" i="1"/>
  <c r="K428" i="1"/>
  <c r="N427" i="1"/>
  <c r="K420" i="1"/>
  <c r="K412" i="1"/>
  <c r="K404" i="1"/>
  <c r="K396" i="1"/>
  <c r="K388" i="1"/>
  <c r="K380" i="1"/>
  <c r="K372" i="1"/>
  <c r="G568" i="1"/>
  <c r="H568" i="1" s="1"/>
  <c r="F555" i="1"/>
  <c r="I547" i="1"/>
  <c r="F529" i="1"/>
  <c r="N519" i="1"/>
  <c r="J512" i="1"/>
  <c r="K510" i="1"/>
  <c r="I508" i="1"/>
  <c r="L506" i="1"/>
  <c r="M506" i="1" s="1"/>
  <c r="G504" i="1"/>
  <c r="J500" i="1"/>
  <c r="J498" i="1"/>
  <c r="O496" i="1"/>
  <c r="N491" i="1"/>
  <c r="K486" i="1"/>
  <c r="L483" i="1"/>
  <c r="I480" i="1"/>
  <c r="I477" i="1"/>
  <c r="K474" i="1"/>
  <c r="F462" i="1"/>
  <c r="I461" i="1"/>
  <c r="N460" i="1"/>
  <c r="O459" i="1"/>
  <c r="I457" i="1"/>
  <c r="J456" i="1"/>
  <c r="O455" i="1"/>
  <c r="G454" i="1"/>
  <c r="O452" i="1"/>
  <c r="K448" i="1"/>
  <c r="N445" i="1"/>
  <c r="K441" i="1"/>
  <c r="L440" i="1"/>
  <c r="K434" i="1"/>
  <c r="K421" i="1"/>
  <c r="K413" i="1"/>
  <c r="K405" i="1"/>
  <c r="K397" i="1"/>
  <c r="K389" i="1"/>
  <c r="K381" i="1"/>
  <c r="K373" i="1"/>
  <c r="K560" i="1"/>
  <c r="N552" i="1"/>
  <c r="K544" i="1"/>
  <c r="L496" i="1"/>
  <c r="K455" i="1"/>
  <c r="K440" i="1"/>
  <c r="K433" i="1"/>
  <c r="K422" i="1"/>
  <c r="K414" i="1"/>
  <c r="K406" i="1"/>
  <c r="K398" i="1"/>
  <c r="G565" i="1"/>
  <c r="H565" i="1" s="1"/>
  <c r="N562" i="1"/>
  <c r="G557" i="1"/>
  <c r="J549" i="1"/>
  <c r="N516" i="1"/>
  <c r="L489" i="1"/>
  <c r="J478" i="1"/>
  <c r="L475" i="1"/>
  <c r="K471" i="1"/>
  <c r="J470" i="1"/>
  <c r="I469" i="1"/>
  <c r="N468" i="1"/>
  <c r="N467" i="1"/>
  <c r="L465" i="1"/>
  <c r="K464" i="1"/>
  <c r="K463" i="1"/>
  <c r="G461" i="1"/>
  <c r="L460" i="1"/>
  <c r="N458" i="1"/>
  <c r="J455" i="1"/>
  <c r="N451" i="1"/>
  <c r="I448" i="1"/>
  <c r="K447" i="1"/>
  <c r="F446" i="1"/>
  <c r="I445" i="1"/>
  <c r="N444" i="1"/>
  <c r="O443" i="1"/>
  <c r="I441" i="1"/>
  <c r="O439" i="1"/>
  <c r="O436" i="1"/>
  <c r="K432" i="1"/>
  <c r="K427" i="1"/>
  <c r="K423" i="1"/>
  <c r="K415" i="1"/>
  <c r="K407" i="1"/>
  <c r="K399" i="1"/>
  <c r="K391" i="1"/>
  <c r="K383" i="1"/>
  <c r="K375" i="1"/>
  <c r="K367" i="1"/>
  <c r="K359" i="1"/>
  <c r="F567" i="1"/>
  <c r="F546" i="1"/>
  <c r="K533" i="1"/>
  <c r="L528" i="1"/>
  <c r="M528" i="1" s="1"/>
  <c r="O523" i="1"/>
  <c r="F516" i="1"/>
  <c r="Q516" i="1" s="1"/>
  <c r="L511" i="1"/>
  <c r="O509" i="1"/>
  <c r="N503" i="1"/>
  <c r="J492" i="1"/>
  <c r="N487" i="1"/>
  <c r="J481" i="1"/>
  <c r="G478" i="1"/>
  <c r="G475" i="1"/>
  <c r="L472" i="1"/>
  <c r="J471" i="1"/>
  <c r="I470" i="1"/>
  <c r="L466" i="1"/>
  <c r="K465" i="1"/>
  <c r="J464" i="1"/>
  <c r="J463" i="1"/>
  <c r="O462" i="1"/>
  <c r="F461" i="1"/>
  <c r="L459" i="1"/>
  <c r="I455" i="1"/>
  <c r="O454" i="1"/>
  <c r="G453" i="1"/>
  <c r="L452" i="1"/>
  <c r="N450" i="1"/>
  <c r="J447" i="1"/>
  <c r="N443" i="1"/>
  <c r="I440" i="1"/>
  <c r="K439" i="1"/>
  <c r="N436" i="1"/>
  <c r="O435" i="1"/>
  <c r="O431" i="1"/>
  <c r="O428" i="1"/>
  <c r="K424" i="1"/>
  <c r="K416" i="1"/>
  <c r="K408" i="1"/>
  <c r="K400" i="1"/>
  <c r="K392" i="1"/>
  <c r="K384" i="1"/>
  <c r="K376" i="1"/>
  <c r="K368" i="1"/>
  <c r="K378" i="1"/>
  <c r="K364" i="1"/>
  <c r="K356" i="1"/>
  <c r="K348" i="1"/>
  <c r="K340" i="1"/>
  <c r="K332" i="1"/>
  <c r="K324" i="1"/>
  <c r="K316" i="1"/>
  <c r="K386" i="1"/>
  <c r="K371" i="1"/>
  <c r="K357" i="1"/>
  <c r="K349" i="1"/>
  <c r="K341" i="1"/>
  <c r="K333" i="1"/>
  <c r="K325" i="1"/>
  <c r="K317" i="1"/>
  <c r="K309" i="1"/>
  <c r="K301" i="1"/>
  <c r="K293" i="1"/>
  <c r="K285" i="1"/>
  <c r="K277" i="1"/>
  <c r="K269" i="1"/>
  <c r="K379" i="1"/>
  <c r="K366" i="1"/>
  <c r="K362" i="1"/>
  <c r="K358" i="1"/>
  <c r="K350" i="1"/>
  <c r="K342" i="1"/>
  <c r="K334" i="1"/>
  <c r="K326" i="1"/>
  <c r="K318" i="1"/>
  <c r="K310" i="1"/>
  <c r="K302" i="1"/>
  <c r="K294" i="1"/>
  <c r="K286" i="1"/>
  <c r="K278" i="1"/>
  <c r="K387" i="1"/>
  <c r="K351" i="1"/>
  <c r="K343" i="1"/>
  <c r="K335" i="1"/>
  <c r="K327" i="1"/>
  <c r="K319" i="1"/>
  <c r="K311" i="1"/>
  <c r="K303" i="1"/>
  <c r="K295" i="1"/>
  <c r="K287" i="1"/>
  <c r="K279" i="1"/>
  <c r="K271" i="1"/>
  <c r="K263" i="1"/>
  <c r="K255" i="1"/>
  <c r="K247" i="1"/>
  <c r="K352" i="1"/>
  <c r="K344" i="1"/>
  <c r="K336" i="1"/>
  <c r="K328" i="1"/>
  <c r="K320" i="1"/>
  <c r="K312" i="1"/>
  <c r="K304" i="1"/>
  <c r="K296" i="1"/>
  <c r="K288" i="1"/>
  <c r="K280" i="1"/>
  <c r="K272" i="1"/>
  <c r="K394" i="1"/>
  <c r="K374" i="1"/>
  <c r="K365" i="1"/>
  <c r="K363" i="1"/>
  <c r="K360" i="1"/>
  <c r="K353" i="1"/>
  <c r="K345" i="1"/>
  <c r="K337" i="1"/>
  <c r="K329" i="1"/>
  <c r="K321" i="1"/>
  <c r="K313" i="1"/>
  <c r="K305" i="1"/>
  <c r="K297" i="1"/>
  <c r="K289" i="1"/>
  <c r="K281" i="1"/>
  <c r="K273" i="1"/>
  <c r="K265" i="1"/>
  <c r="K382" i="1"/>
  <c r="K354" i="1"/>
  <c r="K346" i="1"/>
  <c r="K338" i="1"/>
  <c r="K330" i="1"/>
  <c r="K390" i="1"/>
  <c r="K370" i="1"/>
  <c r="K361" i="1"/>
  <c r="K355" i="1"/>
  <c r="K347" i="1"/>
  <c r="K339" i="1"/>
  <c r="K331" i="1"/>
  <c r="K323" i="1"/>
  <c r="K315" i="1"/>
  <c r="K307" i="1"/>
  <c r="K299" i="1"/>
  <c r="K291" i="1"/>
  <c r="K283" i="1"/>
  <c r="K275" i="1"/>
  <c r="K267" i="1"/>
  <c r="K284" i="1"/>
  <c r="K258" i="1"/>
  <c r="K249" i="1"/>
  <c r="K236" i="1"/>
  <c r="K228" i="1"/>
  <c r="K220" i="1"/>
  <c r="K212" i="1"/>
  <c r="K204" i="1"/>
  <c r="K282" i="1"/>
  <c r="K252" i="1"/>
  <c r="K243" i="1"/>
  <c r="K237" i="1"/>
  <c r="K229" i="1"/>
  <c r="K221" i="1"/>
  <c r="K213" i="1"/>
  <c r="K205" i="1"/>
  <c r="K129" i="1"/>
  <c r="K121" i="1"/>
  <c r="K113" i="1"/>
  <c r="K105" i="1"/>
  <c r="K97" i="1"/>
  <c r="K89" i="1"/>
  <c r="K314" i="1"/>
  <c r="K308" i="1"/>
  <c r="K276" i="1"/>
  <c r="K264" i="1"/>
  <c r="K261" i="1"/>
  <c r="K246" i="1"/>
  <c r="K238" i="1"/>
  <c r="K230" i="1"/>
  <c r="K222" i="1"/>
  <c r="K214" i="1"/>
  <c r="K206" i="1"/>
  <c r="K306" i="1"/>
  <c r="K274" i="1"/>
  <c r="K259" i="1"/>
  <c r="K256" i="1"/>
  <c r="K250" i="1"/>
  <c r="K239" i="1"/>
  <c r="K231" i="1"/>
  <c r="K223" i="1"/>
  <c r="K215" i="1"/>
  <c r="K207"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1" i="1"/>
  <c r="K123" i="1"/>
  <c r="K300" i="1"/>
  <c r="K253" i="1"/>
  <c r="K244" i="1"/>
  <c r="K240" i="1"/>
  <c r="K232" i="1"/>
  <c r="K224" i="1"/>
  <c r="K216" i="1"/>
  <c r="K208" i="1"/>
  <c r="K200" i="1"/>
  <c r="K322" i="1"/>
  <c r="K298" i="1"/>
  <c r="K257" i="1"/>
  <c r="K241" i="1"/>
  <c r="K233" i="1"/>
  <c r="K225" i="1"/>
  <c r="K217" i="1"/>
  <c r="K209" i="1"/>
  <c r="K201" i="1"/>
  <c r="K292" i="1"/>
  <c r="K270" i="1"/>
  <c r="K268" i="1"/>
  <c r="K260" i="1"/>
  <c r="K251" i="1"/>
  <c r="K248" i="1"/>
  <c r="K242" i="1"/>
  <c r="K234" i="1"/>
  <c r="K226" i="1"/>
  <c r="K290" i="1"/>
  <c r="K266" i="1"/>
  <c r="K262" i="1"/>
  <c r="K254" i="1"/>
  <c r="K245" i="1"/>
  <c r="K235" i="1"/>
  <c r="K227" i="1"/>
  <c r="K219" i="1"/>
  <c r="K211" i="1"/>
  <c r="K203" i="1"/>
  <c r="K218" i="1"/>
  <c r="K126" i="1"/>
  <c r="K117" i="1"/>
  <c r="K111" i="1"/>
  <c r="K91" i="1"/>
  <c r="K85" i="1"/>
  <c r="K78" i="1"/>
  <c r="K70" i="1"/>
  <c r="K62" i="1"/>
  <c r="K54" i="1"/>
  <c r="K46" i="1"/>
  <c r="K38" i="1"/>
  <c r="K30" i="1"/>
  <c r="K23" i="1"/>
  <c r="K15" i="1"/>
  <c r="K7" i="1"/>
  <c r="K120" i="1"/>
  <c r="K106" i="1"/>
  <c r="K100" i="1"/>
  <c r="K94" i="1"/>
  <c r="K88" i="1"/>
  <c r="K79" i="1"/>
  <c r="K71" i="1"/>
  <c r="K63" i="1"/>
  <c r="K55" i="1"/>
  <c r="K47" i="1"/>
  <c r="K39" i="1"/>
  <c r="K31" i="1"/>
  <c r="O22" i="1"/>
  <c r="K18" i="1"/>
  <c r="K10" i="1"/>
  <c r="K202" i="1"/>
  <c r="K130" i="1"/>
  <c r="K128" i="1"/>
  <c r="K115" i="1"/>
  <c r="K109" i="1"/>
  <c r="K103" i="1"/>
  <c r="K80" i="1"/>
  <c r="K72" i="1"/>
  <c r="K64" i="1"/>
  <c r="K56" i="1"/>
  <c r="K48" i="1"/>
  <c r="K40" i="1"/>
  <c r="K32" i="1"/>
  <c r="K21" i="1"/>
  <c r="K13" i="1"/>
  <c r="K125" i="1"/>
  <c r="K118" i="1"/>
  <c r="K112" i="1"/>
  <c r="K98" i="1"/>
  <c r="K92" i="1"/>
  <c r="K86" i="1"/>
  <c r="K81" i="1"/>
  <c r="K73" i="1"/>
  <c r="K65" i="1"/>
  <c r="K57" i="1"/>
  <c r="K49" i="1"/>
  <c r="K41" i="1"/>
  <c r="K33" i="1"/>
  <c r="K16" i="1"/>
  <c r="K8" i="1"/>
  <c r="K107" i="1"/>
  <c r="K101" i="1"/>
  <c r="K95" i="1"/>
  <c r="K82" i="1"/>
  <c r="K74" i="1"/>
  <c r="K66" i="1"/>
  <c r="K58" i="1"/>
  <c r="K50" i="1"/>
  <c r="K42" i="1"/>
  <c r="K34" i="1"/>
  <c r="K26" i="1"/>
  <c r="O23" i="1"/>
  <c r="K19" i="1"/>
  <c r="O15" i="1"/>
  <c r="K11" i="1"/>
  <c r="K210" i="1"/>
  <c r="K127" i="1"/>
  <c r="K116" i="1"/>
  <c r="K110" i="1"/>
  <c r="K104" i="1"/>
  <c r="K90" i="1"/>
  <c r="K83" i="1"/>
  <c r="K75" i="1"/>
  <c r="K67" i="1"/>
  <c r="K59" i="1"/>
  <c r="K51" i="1"/>
  <c r="K43" i="1"/>
  <c r="K35" i="1"/>
  <c r="K27" i="1"/>
  <c r="K22" i="1"/>
  <c r="K14" i="1"/>
  <c r="K6" i="1"/>
  <c r="K124" i="1"/>
  <c r="K122" i="1"/>
  <c r="K119" i="1"/>
  <c r="K99" i="1"/>
  <c r="K93" i="1"/>
  <c r="K87" i="1"/>
  <c r="K84" i="1"/>
  <c r="K76" i="1"/>
  <c r="K68" i="1"/>
  <c r="K60" i="1"/>
  <c r="K52" i="1"/>
  <c r="K44" i="1"/>
  <c r="K36" i="1"/>
  <c r="K28" i="1"/>
  <c r="K17" i="1"/>
  <c r="K9" i="1"/>
  <c r="K114" i="1"/>
  <c r="K108" i="1"/>
  <c r="K102" i="1"/>
  <c r="K96" i="1"/>
  <c r="K77" i="1"/>
  <c r="K69" i="1"/>
  <c r="K61" i="1"/>
  <c r="K53" i="1"/>
  <c r="K45" i="1"/>
  <c r="K37" i="1"/>
  <c r="K29" i="1"/>
  <c r="K20" i="1"/>
  <c r="K12" i="1"/>
  <c r="N406" i="1"/>
  <c r="O21" i="1"/>
  <c r="O11" i="1"/>
  <c r="O50" i="1"/>
  <c r="N50" i="1"/>
  <c r="J566" i="1"/>
  <c r="I529" i="1"/>
  <c r="I537" i="1"/>
  <c r="I545" i="1"/>
  <c r="I553" i="1"/>
  <c r="I561" i="1"/>
  <c r="I569" i="1"/>
  <c r="O568" i="1"/>
  <c r="O7" i="1"/>
  <c r="O486" i="1"/>
  <c r="O494" i="1"/>
  <c r="O502" i="1"/>
  <c r="O510" i="1"/>
  <c r="J503" i="1"/>
  <c r="K509" i="1"/>
  <c r="Q509" i="1" s="1"/>
  <c r="O571" i="1"/>
  <c r="F66" i="1"/>
  <c r="F90" i="1"/>
  <c r="F67" i="1"/>
  <c r="F59" i="1"/>
  <c r="F28" i="1"/>
  <c r="F62" i="1"/>
  <c r="F38" i="1"/>
  <c r="F47" i="1"/>
  <c r="G445" i="1"/>
  <c r="J439" i="1"/>
  <c r="I432" i="1"/>
  <c r="I429" i="1"/>
  <c r="G427" i="1"/>
  <c r="J424" i="1"/>
  <c r="I423" i="1"/>
  <c r="G421" i="1"/>
  <c r="J416" i="1"/>
  <c r="I415" i="1"/>
  <c r="G413" i="1"/>
  <c r="J408" i="1"/>
  <c r="I407" i="1"/>
  <c r="G405" i="1"/>
  <c r="J400" i="1"/>
  <c r="I399" i="1"/>
  <c r="G397" i="1"/>
  <c r="J392" i="1"/>
  <c r="I391" i="1"/>
  <c r="G389" i="1"/>
  <c r="J384" i="1"/>
  <c r="I383" i="1"/>
  <c r="G381" i="1"/>
  <c r="J376" i="1"/>
  <c r="I375" i="1"/>
  <c r="G373" i="1"/>
  <c r="J368" i="1"/>
  <c r="J572" i="1"/>
  <c r="J564" i="1"/>
  <c r="J556" i="1"/>
  <c r="I472" i="1"/>
  <c r="G468" i="1"/>
  <c r="G467" i="1"/>
  <c r="I462" i="1"/>
  <c r="G459" i="1"/>
  <c r="G455" i="1"/>
  <c r="J454" i="1"/>
  <c r="G452" i="1"/>
  <c r="I439" i="1"/>
  <c r="G437" i="1"/>
  <c r="J431" i="1"/>
  <c r="J425" i="1"/>
  <c r="I424" i="1"/>
  <c r="G422" i="1"/>
  <c r="J417" i="1"/>
  <c r="I416" i="1"/>
  <c r="G414" i="1"/>
  <c r="J409" i="1"/>
  <c r="I408" i="1"/>
  <c r="G406" i="1"/>
  <c r="J401" i="1"/>
  <c r="I400" i="1"/>
  <c r="G398" i="1"/>
  <c r="J458" i="1"/>
  <c r="I454" i="1"/>
  <c r="G451" i="1"/>
  <c r="G447" i="1"/>
  <c r="J446" i="1"/>
  <c r="G444" i="1"/>
  <c r="I431" i="1"/>
  <c r="G429" i="1"/>
  <c r="I425" i="1"/>
  <c r="G423" i="1"/>
  <c r="J418" i="1"/>
  <c r="I417" i="1"/>
  <c r="G415" i="1"/>
  <c r="J410" i="1"/>
  <c r="I409" i="1"/>
  <c r="G407" i="1"/>
  <c r="J402" i="1"/>
  <c r="I401" i="1"/>
  <c r="G399" i="1"/>
  <c r="J394" i="1"/>
  <c r="G424" i="1"/>
  <c r="J419" i="1"/>
  <c r="I418" i="1"/>
  <c r="G416" i="1"/>
  <c r="J411" i="1"/>
  <c r="I410" i="1"/>
  <c r="G408" i="1"/>
  <c r="J403" i="1"/>
  <c r="I402" i="1"/>
  <c r="G400" i="1"/>
  <c r="J395" i="1"/>
  <c r="I394" i="1"/>
  <c r="G392" i="1"/>
  <c r="J387" i="1"/>
  <c r="I386" i="1"/>
  <c r="G384" i="1"/>
  <c r="J379" i="1"/>
  <c r="I378" i="1"/>
  <c r="G376" i="1"/>
  <c r="J371" i="1"/>
  <c r="I370" i="1"/>
  <c r="G368" i="1"/>
  <c r="G435" i="1"/>
  <c r="G431" i="1"/>
  <c r="J430" i="1"/>
  <c r="I426" i="1"/>
  <c r="G425" i="1"/>
  <c r="J420" i="1"/>
  <c r="I419" i="1"/>
  <c r="G417" i="1"/>
  <c r="J412" i="1"/>
  <c r="I411" i="1"/>
  <c r="G409" i="1"/>
  <c r="J404" i="1"/>
  <c r="I403" i="1"/>
  <c r="G401" i="1"/>
  <c r="J396" i="1"/>
  <c r="I395" i="1"/>
  <c r="G393" i="1"/>
  <c r="J388" i="1"/>
  <c r="I387" i="1"/>
  <c r="G385" i="1"/>
  <c r="J380" i="1"/>
  <c r="I379" i="1"/>
  <c r="G377" i="1"/>
  <c r="J372" i="1"/>
  <c r="I371" i="1"/>
  <c r="G369" i="1"/>
  <c r="G483" i="1"/>
  <c r="I456" i="1"/>
  <c r="I453" i="1"/>
  <c r="I449" i="1"/>
  <c r="J448" i="1"/>
  <c r="G446" i="1"/>
  <c r="J441" i="1"/>
  <c r="J434" i="1"/>
  <c r="I430" i="1"/>
  <c r="G428" i="1"/>
  <c r="J421" i="1"/>
  <c r="I420" i="1"/>
  <c r="G418" i="1"/>
  <c r="J413" i="1"/>
  <c r="I412" i="1"/>
  <c r="G410" i="1"/>
  <c r="J405" i="1"/>
  <c r="I404" i="1"/>
  <c r="G402" i="1"/>
  <c r="J397" i="1"/>
  <c r="I396" i="1"/>
  <c r="G394" i="1"/>
  <c r="J422" i="1"/>
  <c r="I421" i="1"/>
  <c r="G419" i="1"/>
  <c r="J414" i="1"/>
  <c r="I413" i="1"/>
  <c r="G411" i="1"/>
  <c r="J406" i="1"/>
  <c r="I405" i="1"/>
  <c r="G403" i="1"/>
  <c r="J398" i="1"/>
  <c r="I397" i="1"/>
  <c r="G395" i="1"/>
  <c r="J390" i="1"/>
  <c r="I389" i="1"/>
  <c r="G387" i="1"/>
  <c r="J382" i="1"/>
  <c r="I381" i="1"/>
  <c r="G379" i="1"/>
  <c r="J374" i="1"/>
  <c r="I373" i="1"/>
  <c r="G371" i="1"/>
  <c r="J366" i="1"/>
  <c r="I365" i="1"/>
  <c r="G363" i="1"/>
  <c r="J427" i="1"/>
  <c r="J423" i="1"/>
  <c r="I422" i="1"/>
  <c r="G420" i="1"/>
  <c r="J415" i="1"/>
  <c r="I414" i="1"/>
  <c r="G412" i="1"/>
  <c r="J407" i="1"/>
  <c r="I406" i="1"/>
  <c r="G404" i="1"/>
  <c r="J399" i="1"/>
  <c r="I398" i="1"/>
  <c r="G396" i="1"/>
  <c r="J391" i="1"/>
  <c r="I390" i="1"/>
  <c r="G388" i="1"/>
  <c r="J383" i="1"/>
  <c r="I382" i="1"/>
  <c r="G380" i="1"/>
  <c r="J375" i="1"/>
  <c r="I374" i="1"/>
  <c r="G372" i="1"/>
  <c r="J367" i="1"/>
  <c r="I366" i="1"/>
  <c r="G390" i="1"/>
  <c r="J377" i="1"/>
  <c r="I376" i="1"/>
  <c r="G375" i="1"/>
  <c r="J370" i="1"/>
  <c r="I369" i="1"/>
  <c r="I367" i="1"/>
  <c r="J361" i="1"/>
  <c r="J355" i="1"/>
  <c r="I354" i="1"/>
  <c r="G352" i="1"/>
  <c r="J347" i="1"/>
  <c r="I346" i="1"/>
  <c r="G344" i="1"/>
  <c r="J339" i="1"/>
  <c r="I338" i="1"/>
  <c r="G336" i="1"/>
  <c r="J331" i="1"/>
  <c r="I330" i="1"/>
  <c r="G328" i="1"/>
  <c r="J323" i="1"/>
  <c r="I322" i="1"/>
  <c r="G320" i="1"/>
  <c r="J315" i="1"/>
  <c r="I314" i="1"/>
  <c r="G312" i="1"/>
  <c r="J385" i="1"/>
  <c r="I384" i="1"/>
  <c r="G383" i="1"/>
  <c r="J378" i="1"/>
  <c r="I377" i="1"/>
  <c r="G370" i="1"/>
  <c r="J364" i="1"/>
  <c r="I361" i="1"/>
  <c r="G360" i="1"/>
  <c r="J356" i="1"/>
  <c r="I355" i="1"/>
  <c r="G353" i="1"/>
  <c r="J348" i="1"/>
  <c r="I347" i="1"/>
  <c r="G345" i="1"/>
  <c r="J340" i="1"/>
  <c r="I339" i="1"/>
  <c r="G337" i="1"/>
  <c r="J332" i="1"/>
  <c r="I331" i="1"/>
  <c r="G329" i="1"/>
  <c r="J324" i="1"/>
  <c r="I323" i="1"/>
  <c r="G321" i="1"/>
  <c r="J316" i="1"/>
  <c r="I315" i="1"/>
  <c r="G313" i="1"/>
  <c r="J308" i="1"/>
  <c r="I307" i="1"/>
  <c r="G305" i="1"/>
  <c r="J300" i="1"/>
  <c r="I299" i="1"/>
  <c r="G297" i="1"/>
  <c r="J292" i="1"/>
  <c r="I291" i="1"/>
  <c r="G289" i="1"/>
  <c r="J284" i="1"/>
  <c r="I283" i="1"/>
  <c r="G281" i="1"/>
  <c r="J276" i="1"/>
  <c r="I275" i="1"/>
  <c r="G273" i="1"/>
  <c r="J268" i="1"/>
  <c r="I267" i="1"/>
  <c r="J393" i="1"/>
  <c r="I392" i="1"/>
  <c r="G391" i="1"/>
  <c r="J386" i="1"/>
  <c r="I385" i="1"/>
  <c r="G378" i="1"/>
  <c r="G367" i="1"/>
  <c r="I364" i="1"/>
  <c r="J357" i="1"/>
  <c r="I356" i="1"/>
  <c r="G354" i="1"/>
  <c r="J349" i="1"/>
  <c r="I348" i="1"/>
  <c r="G346" i="1"/>
  <c r="J341" i="1"/>
  <c r="I340" i="1"/>
  <c r="G338" i="1"/>
  <c r="J333" i="1"/>
  <c r="I332" i="1"/>
  <c r="G330" i="1"/>
  <c r="J325" i="1"/>
  <c r="I324" i="1"/>
  <c r="G322" i="1"/>
  <c r="J317" i="1"/>
  <c r="I316" i="1"/>
  <c r="G314" i="1"/>
  <c r="J309" i="1"/>
  <c r="I308" i="1"/>
  <c r="G306" i="1"/>
  <c r="J301" i="1"/>
  <c r="I300" i="1"/>
  <c r="G298" i="1"/>
  <c r="J293" i="1"/>
  <c r="I292" i="1"/>
  <c r="G290" i="1"/>
  <c r="J285" i="1"/>
  <c r="I284" i="1"/>
  <c r="G282" i="1"/>
  <c r="J277" i="1"/>
  <c r="I276" i="1"/>
  <c r="G274" i="1"/>
  <c r="I393" i="1"/>
  <c r="G386" i="1"/>
  <c r="G364" i="1"/>
  <c r="J362" i="1"/>
  <c r="G361" i="1"/>
  <c r="J358" i="1"/>
  <c r="I357" i="1"/>
  <c r="G355" i="1"/>
  <c r="J350" i="1"/>
  <c r="I349" i="1"/>
  <c r="G347" i="1"/>
  <c r="J342" i="1"/>
  <c r="I341" i="1"/>
  <c r="G339" i="1"/>
  <c r="J334" i="1"/>
  <c r="I333" i="1"/>
  <c r="G331" i="1"/>
  <c r="J326" i="1"/>
  <c r="I325" i="1"/>
  <c r="G323" i="1"/>
  <c r="J318" i="1"/>
  <c r="I317" i="1"/>
  <c r="G315" i="1"/>
  <c r="J310" i="1"/>
  <c r="I309" i="1"/>
  <c r="G307" i="1"/>
  <c r="J302" i="1"/>
  <c r="I301" i="1"/>
  <c r="G299" i="1"/>
  <c r="J294" i="1"/>
  <c r="I293" i="1"/>
  <c r="G291" i="1"/>
  <c r="J286" i="1"/>
  <c r="I285" i="1"/>
  <c r="G283" i="1"/>
  <c r="J278" i="1"/>
  <c r="I277" i="1"/>
  <c r="G275" i="1"/>
  <c r="J270" i="1"/>
  <c r="I269" i="1"/>
  <c r="G267" i="1"/>
  <c r="J262" i="1"/>
  <c r="I261" i="1"/>
  <c r="G259" i="1"/>
  <c r="J254" i="1"/>
  <c r="I253" i="1"/>
  <c r="G251" i="1"/>
  <c r="J246" i="1"/>
  <c r="I245" i="1"/>
  <c r="G243" i="1"/>
  <c r="I372" i="1"/>
  <c r="G366" i="1"/>
  <c r="I362" i="1"/>
  <c r="J359" i="1"/>
  <c r="I358" i="1"/>
  <c r="G356" i="1"/>
  <c r="J351" i="1"/>
  <c r="I350" i="1"/>
  <c r="G348" i="1"/>
  <c r="J343" i="1"/>
  <c r="I342" i="1"/>
  <c r="G340" i="1"/>
  <c r="J335" i="1"/>
  <c r="I334" i="1"/>
  <c r="G332" i="1"/>
  <c r="J327" i="1"/>
  <c r="I326" i="1"/>
  <c r="G324" i="1"/>
  <c r="J319" i="1"/>
  <c r="I318" i="1"/>
  <c r="G316" i="1"/>
  <c r="J311" i="1"/>
  <c r="I310" i="1"/>
  <c r="G308" i="1"/>
  <c r="J303" i="1"/>
  <c r="I302" i="1"/>
  <c r="G300" i="1"/>
  <c r="J295" i="1"/>
  <c r="I294" i="1"/>
  <c r="G292" i="1"/>
  <c r="J287" i="1"/>
  <c r="I286" i="1"/>
  <c r="G284" i="1"/>
  <c r="J279" i="1"/>
  <c r="I278" i="1"/>
  <c r="G276" i="1"/>
  <c r="J271" i="1"/>
  <c r="I270" i="1"/>
  <c r="I380" i="1"/>
  <c r="J373" i="1"/>
  <c r="I359" i="1"/>
  <c r="G357" i="1"/>
  <c r="J352" i="1"/>
  <c r="I351" i="1"/>
  <c r="G349" i="1"/>
  <c r="J344" i="1"/>
  <c r="I343" i="1"/>
  <c r="G341" i="1"/>
  <c r="J336" i="1"/>
  <c r="I335" i="1"/>
  <c r="G333" i="1"/>
  <c r="J328" i="1"/>
  <c r="I327" i="1"/>
  <c r="G325" i="1"/>
  <c r="J320" i="1"/>
  <c r="I319" i="1"/>
  <c r="G317" i="1"/>
  <c r="J312" i="1"/>
  <c r="I311" i="1"/>
  <c r="G309" i="1"/>
  <c r="J304" i="1"/>
  <c r="I303" i="1"/>
  <c r="G301" i="1"/>
  <c r="J296" i="1"/>
  <c r="I295" i="1"/>
  <c r="G293" i="1"/>
  <c r="J288" i="1"/>
  <c r="I287" i="1"/>
  <c r="G285" i="1"/>
  <c r="J280" i="1"/>
  <c r="I279" i="1"/>
  <c r="G277" i="1"/>
  <c r="J272" i="1"/>
  <c r="I271" i="1"/>
  <c r="G269" i="1"/>
  <c r="J264" i="1"/>
  <c r="I263" i="1"/>
  <c r="G261" i="1"/>
  <c r="I388" i="1"/>
  <c r="J381" i="1"/>
  <c r="G374" i="1"/>
  <c r="J365" i="1"/>
  <c r="J363" i="1"/>
  <c r="G362" i="1"/>
  <c r="J360" i="1"/>
  <c r="G358" i="1"/>
  <c r="J353" i="1"/>
  <c r="I352" i="1"/>
  <c r="G350" i="1"/>
  <c r="J345" i="1"/>
  <c r="I344" i="1"/>
  <c r="G342" i="1"/>
  <c r="J337" i="1"/>
  <c r="I336" i="1"/>
  <c r="G334" i="1"/>
  <c r="J329" i="1"/>
  <c r="I328" i="1"/>
  <c r="J389" i="1"/>
  <c r="G382" i="1"/>
  <c r="J369" i="1"/>
  <c r="I368" i="1"/>
  <c r="G365" i="1"/>
  <c r="I363" i="1"/>
  <c r="I360" i="1"/>
  <c r="G359" i="1"/>
  <c r="J354" i="1"/>
  <c r="I353" i="1"/>
  <c r="G351" i="1"/>
  <c r="J346" i="1"/>
  <c r="I345" i="1"/>
  <c r="G343" i="1"/>
  <c r="J338" i="1"/>
  <c r="I337" i="1"/>
  <c r="G335" i="1"/>
  <c r="J330" i="1"/>
  <c r="I329" i="1"/>
  <c r="G327" i="1"/>
  <c r="J322" i="1"/>
  <c r="I321" i="1"/>
  <c r="G319" i="1"/>
  <c r="J314" i="1"/>
  <c r="I313" i="1"/>
  <c r="G311" i="1"/>
  <c r="J306" i="1"/>
  <c r="I305" i="1"/>
  <c r="G303" i="1"/>
  <c r="J298" i="1"/>
  <c r="I297" i="1"/>
  <c r="G295" i="1"/>
  <c r="J290" i="1"/>
  <c r="I289" i="1"/>
  <c r="G287" i="1"/>
  <c r="J282" i="1"/>
  <c r="I281" i="1"/>
  <c r="G279" i="1"/>
  <c r="J274" i="1"/>
  <c r="I273" i="1"/>
  <c r="G271" i="1"/>
  <c r="J266" i="1"/>
  <c r="I265" i="1"/>
  <c r="G263" i="1"/>
  <c r="G326" i="1"/>
  <c r="G304" i="1"/>
  <c r="I290" i="1"/>
  <c r="G268" i="1"/>
  <c r="I266" i="1"/>
  <c r="J265" i="1"/>
  <c r="I262" i="1"/>
  <c r="I260" i="1"/>
  <c r="I254" i="1"/>
  <c r="I251" i="1"/>
  <c r="I248" i="1"/>
  <c r="G247" i="1"/>
  <c r="J245" i="1"/>
  <c r="I242" i="1"/>
  <c r="G240" i="1"/>
  <c r="J235" i="1"/>
  <c r="I234" i="1"/>
  <c r="G232" i="1"/>
  <c r="J227" i="1"/>
  <c r="I226" i="1"/>
  <c r="G224" i="1"/>
  <c r="J219" i="1"/>
  <c r="I218" i="1"/>
  <c r="G216" i="1"/>
  <c r="J211" i="1"/>
  <c r="I210" i="1"/>
  <c r="G208" i="1"/>
  <c r="J203" i="1"/>
  <c r="I202" i="1"/>
  <c r="G200" i="1"/>
  <c r="J321" i="1"/>
  <c r="J305" i="1"/>
  <c r="J299" i="1"/>
  <c r="I296" i="1"/>
  <c r="G278" i="1"/>
  <c r="J273" i="1"/>
  <c r="I272" i="1"/>
  <c r="G266" i="1"/>
  <c r="G262" i="1"/>
  <c r="G260" i="1"/>
  <c r="J258" i="1"/>
  <c r="G257" i="1"/>
  <c r="J249" i="1"/>
  <c r="G241" i="1"/>
  <c r="J236" i="1"/>
  <c r="I235" i="1"/>
  <c r="G233" i="1"/>
  <c r="J228" i="1"/>
  <c r="I227" i="1"/>
  <c r="G225" i="1"/>
  <c r="J220" i="1"/>
  <c r="I219" i="1"/>
  <c r="G217" i="1"/>
  <c r="J212" i="1"/>
  <c r="I211" i="1"/>
  <c r="G209" i="1"/>
  <c r="J204" i="1"/>
  <c r="I203" i="1"/>
  <c r="G201" i="1"/>
  <c r="J128" i="1"/>
  <c r="I127" i="1"/>
  <c r="G125" i="1"/>
  <c r="J120" i="1"/>
  <c r="I119" i="1"/>
  <c r="G117" i="1"/>
  <c r="J112" i="1"/>
  <c r="I111" i="1"/>
  <c r="G109" i="1"/>
  <c r="J104" i="1"/>
  <c r="I103" i="1"/>
  <c r="G101" i="1"/>
  <c r="J96" i="1"/>
  <c r="I95" i="1"/>
  <c r="G93" i="1"/>
  <c r="J88" i="1"/>
  <c r="I87" i="1"/>
  <c r="G85" i="1"/>
  <c r="I312" i="1"/>
  <c r="G310" i="1"/>
  <c r="G296" i="1"/>
  <c r="I282" i="1"/>
  <c r="G272" i="1"/>
  <c r="G265" i="1"/>
  <c r="I258" i="1"/>
  <c r="J255" i="1"/>
  <c r="G254" i="1"/>
  <c r="J252" i="1"/>
  <c r="I249" i="1"/>
  <c r="G248" i="1"/>
  <c r="G245" i="1"/>
  <c r="J243" i="1"/>
  <c r="G242" i="1"/>
  <c r="J237" i="1"/>
  <c r="I236" i="1"/>
  <c r="G234" i="1"/>
  <c r="J229" i="1"/>
  <c r="I228" i="1"/>
  <c r="G226" i="1"/>
  <c r="J221" i="1"/>
  <c r="I220" i="1"/>
  <c r="G218" i="1"/>
  <c r="J213" i="1"/>
  <c r="I212" i="1"/>
  <c r="G210" i="1"/>
  <c r="J205" i="1"/>
  <c r="G202" i="1"/>
  <c r="G302" i="1"/>
  <c r="J297" i="1"/>
  <c r="J291" i="1"/>
  <c r="I288" i="1"/>
  <c r="I264" i="1"/>
  <c r="J261" i="1"/>
  <c r="I255" i="1"/>
  <c r="I252" i="1"/>
  <c r="I246" i="1"/>
  <c r="I243" i="1"/>
  <c r="J238" i="1"/>
  <c r="I237" i="1"/>
  <c r="G235" i="1"/>
  <c r="J230" i="1"/>
  <c r="I229" i="1"/>
  <c r="G227" i="1"/>
  <c r="J222" i="1"/>
  <c r="I221" i="1"/>
  <c r="G219" i="1"/>
  <c r="J214" i="1"/>
  <c r="I213" i="1"/>
  <c r="G211" i="1"/>
  <c r="J206" i="1"/>
  <c r="I205" i="1"/>
  <c r="G203" i="1"/>
  <c r="J130" i="1"/>
  <c r="I129" i="1"/>
  <c r="G127" i="1"/>
  <c r="J122" i="1"/>
  <c r="I306" i="1"/>
  <c r="G288" i="1"/>
  <c r="I274" i="1"/>
  <c r="G264" i="1"/>
  <c r="J259" i="1"/>
  <c r="G258" i="1"/>
  <c r="J256" i="1"/>
  <c r="G252" i="1"/>
  <c r="J250" i="1"/>
  <c r="G249" i="1"/>
  <c r="J239" i="1"/>
  <c r="I238" i="1"/>
  <c r="G236" i="1"/>
  <c r="J231" i="1"/>
  <c r="I230" i="1"/>
  <c r="G228" i="1"/>
  <c r="J223" i="1"/>
  <c r="I222" i="1"/>
  <c r="G220" i="1"/>
  <c r="J215" i="1"/>
  <c r="I214" i="1"/>
  <c r="G212" i="1"/>
  <c r="J207" i="1"/>
  <c r="I206" i="1"/>
  <c r="G204" i="1"/>
  <c r="J199" i="1"/>
  <c r="J198" i="1"/>
  <c r="J197" i="1"/>
  <c r="J196" i="1"/>
  <c r="J195" i="1"/>
  <c r="J194" i="1"/>
  <c r="J193" i="1"/>
  <c r="J192" i="1"/>
  <c r="J191" i="1"/>
  <c r="J190" i="1"/>
  <c r="J188" i="1"/>
  <c r="J187" i="1"/>
  <c r="J186" i="1"/>
  <c r="J185" i="1"/>
  <c r="J184" i="1"/>
  <c r="J183"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I320" i="1"/>
  <c r="G318" i="1"/>
  <c r="G294" i="1"/>
  <c r="J289" i="1"/>
  <c r="J283" i="1"/>
  <c r="I280" i="1"/>
  <c r="J263" i="1"/>
  <c r="I259" i="1"/>
  <c r="I256" i="1"/>
  <c r="G255" i="1"/>
  <c r="J253" i="1"/>
  <c r="I250" i="1"/>
  <c r="J247" i="1"/>
  <c r="G246" i="1"/>
  <c r="J244" i="1"/>
  <c r="J240" i="1"/>
  <c r="I239" i="1"/>
  <c r="G237" i="1"/>
  <c r="J232" i="1"/>
  <c r="I231" i="1"/>
  <c r="G229" i="1"/>
  <c r="J224" i="1"/>
  <c r="I223" i="1"/>
  <c r="G221" i="1"/>
  <c r="J216" i="1"/>
  <c r="I215" i="1"/>
  <c r="G213" i="1"/>
  <c r="J208" i="1"/>
  <c r="I207" i="1"/>
  <c r="G205" i="1"/>
  <c r="J200" i="1"/>
  <c r="I199" i="1"/>
  <c r="I198" i="1"/>
  <c r="I197" i="1"/>
  <c r="I196" i="1"/>
  <c r="I195" i="1"/>
  <c r="I194" i="1"/>
  <c r="I193" i="1"/>
  <c r="I192" i="1"/>
  <c r="I191" i="1"/>
  <c r="I190" i="1"/>
  <c r="I188" i="1"/>
  <c r="I187" i="1"/>
  <c r="I186" i="1"/>
  <c r="I185" i="1"/>
  <c r="I184" i="1"/>
  <c r="I183"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J313" i="1"/>
  <c r="I298" i="1"/>
  <c r="G280" i="1"/>
  <c r="J269" i="1"/>
  <c r="J257" i="1"/>
  <c r="I247" i="1"/>
  <c r="I244" i="1"/>
  <c r="J241" i="1"/>
  <c r="I240" i="1"/>
  <c r="G238" i="1"/>
  <c r="J233" i="1"/>
  <c r="I232" i="1"/>
  <c r="G230" i="1"/>
  <c r="J225" i="1"/>
  <c r="I224" i="1"/>
  <c r="G222" i="1"/>
  <c r="J307" i="1"/>
  <c r="I304" i="1"/>
  <c r="G286" i="1"/>
  <c r="J281" i="1"/>
  <c r="J275" i="1"/>
  <c r="G270" i="1"/>
  <c r="I268" i="1"/>
  <c r="J267" i="1"/>
  <c r="J260" i="1"/>
  <c r="I257" i="1"/>
  <c r="G256" i="1"/>
  <c r="G253" i="1"/>
  <c r="J251" i="1"/>
  <c r="G250" i="1"/>
  <c r="J248" i="1"/>
  <c r="G244" i="1"/>
  <c r="J242" i="1"/>
  <c r="I241" i="1"/>
  <c r="G239" i="1"/>
  <c r="J234" i="1"/>
  <c r="I233" i="1"/>
  <c r="G231" i="1"/>
  <c r="J226" i="1"/>
  <c r="I225" i="1"/>
  <c r="G223" i="1"/>
  <c r="J218" i="1"/>
  <c r="I217" i="1"/>
  <c r="G215" i="1"/>
  <c r="J210" i="1"/>
  <c r="I209" i="1"/>
  <c r="G207" i="1"/>
  <c r="J202" i="1"/>
  <c r="I201" i="1"/>
  <c r="G199" i="1"/>
  <c r="G198" i="1"/>
  <c r="G197" i="1"/>
  <c r="G196" i="1"/>
  <c r="G195" i="1"/>
  <c r="G194" i="1"/>
  <c r="G193" i="1"/>
  <c r="G192" i="1"/>
  <c r="G191" i="1"/>
  <c r="G190" i="1"/>
  <c r="G189" i="1"/>
  <c r="G188" i="1"/>
  <c r="G187" i="1"/>
  <c r="G186" i="1"/>
  <c r="G185" i="1"/>
  <c r="G184" i="1"/>
  <c r="G183" i="1"/>
  <c r="G182" i="1"/>
  <c r="G181" i="1"/>
  <c r="G180" i="1"/>
  <c r="G179" i="1"/>
  <c r="G178" i="1"/>
  <c r="G177" i="1"/>
  <c r="I216" i="1"/>
  <c r="G214" i="1"/>
  <c r="I152" i="1"/>
  <c r="I150" i="1"/>
  <c r="I148" i="1"/>
  <c r="I146" i="1"/>
  <c r="I144" i="1"/>
  <c r="I142" i="1"/>
  <c r="I140" i="1"/>
  <c r="I138" i="1"/>
  <c r="I136" i="1"/>
  <c r="I134" i="1"/>
  <c r="I131" i="1"/>
  <c r="I124" i="1"/>
  <c r="J114" i="1"/>
  <c r="G110" i="1"/>
  <c r="J108" i="1"/>
  <c r="G107" i="1"/>
  <c r="J105" i="1"/>
  <c r="G104" i="1"/>
  <c r="I99" i="1"/>
  <c r="I96" i="1"/>
  <c r="I93" i="1"/>
  <c r="I84" i="1"/>
  <c r="G82" i="1"/>
  <c r="J77" i="1"/>
  <c r="I76" i="1"/>
  <c r="G74" i="1"/>
  <c r="J69" i="1"/>
  <c r="I68" i="1"/>
  <c r="G66" i="1"/>
  <c r="J61" i="1"/>
  <c r="I52" i="1"/>
  <c r="G50" i="1"/>
  <c r="J45" i="1"/>
  <c r="I44" i="1"/>
  <c r="G42" i="1"/>
  <c r="J37" i="1"/>
  <c r="I36" i="1"/>
  <c r="G34" i="1"/>
  <c r="J29" i="1"/>
  <c r="I28" i="1"/>
  <c r="G26" i="1"/>
  <c r="H22" i="1"/>
  <c r="G19" i="1"/>
  <c r="I17" i="1"/>
  <c r="H14" i="1"/>
  <c r="G11" i="1"/>
  <c r="J209" i="1"/>
  <c r="G175" i="1"/>
  <c r="G171" i="1"/>
  <c r="G167" i="1"/>
  <c r="G129" i="1"/>
  <c r="J126" i="1"/>
  <c r="G122" i="1"/>
  <c r="G119" i="1"/>
  <c r="J117" i="1"/>
  <c r="G116" i="1"/>
  <c r="I114" i="1"/>
  <c r="G113" i="1"/>
  <c r="J111" i="1"/>
  <c r="I108" i="1"/>
  <c r="I105" i="1"/>
  <c r="J91" i="1"/>
  <c r="G90" i="1"/>
  <c r="G87" i="1"/>
  <c r="J85" i="1"/>
  <c r="G83" i="1"/>
  <c r="J78" i="1"/>
  <c r="I77" i="1"/>
  <c r="G75" i="1"/>
  <c r="J70" i="1"/>
  <c r="I69" i="1"/>
  <c r="G67" i="1"/>
  <c r="J62" i="1"/>
  <c r="I61" i="1"/>
  <c r="G59" i="1"/>
  <c r="I53" i="1"/>
  <c r="G51" i="1"/>
  <c r="J46" i="1"/>
  <c r="I45" i="1"/>
  <c r="G43" i="1"/>
  <c r="J38" i="1"/>
  <c r="I37" i="1"/>
  <c r="G35" i="1"/>
  <c r="J30" i="1"/>
  <c r="I29" i="1"/>
  <c r="G27" i="1"/>
  <c r="G22" i="1"/>
  <c r="I20" i="1"/>
  <c r="H17" i="1"/>
  <c r="G14" i="1"/>
  <c r="I12" i="1"/>
  <c r="H9" i="1"/>
  <c r="G6" i="1"/>
  <c r="I200" i="1"/>
  <c r="G152" i="1"/>
  <c r="G150" i="1"/>
  <c r="G148" i="1"/>
  <c r="G146" i="1"/>
  <c r="G144" i="1"/>
  <c r="G142" i="1"/>
  <c r="G140" i="1"/>
  <c r="G138" i="1"/>
  <c r="G136" i="1"/>
  <c r="G134" i="1"/>
  <c r="G131" i="1"/>
  <c r="I126" i="1"/>
  <c r="G124" i="1"/>
  <c r="I120" i="1"/>
  <c r="I117" i="1"/>
  <c r="J106" i="1"/>
  <c r="G99" i="1"/>
  <c r="J97" i="1"/>
  <c r="G96" i="1"/>
  <c r="J94" i="1"/>
  <c r="I91" i="1"/>
  <c r="I88" i="1"/>
  <c r="I85" i="1"/>
  <c r="G84" i="1"/>
  <c r="J79" i="1"/>
  <c r="I78" i="1"/>
  <c r="G76" i="1"/>
  <c r="J71" i="1"/>
  <c r="I70" i="1"/>
  <c r="G68" i="1"/>
  <c r="J63" i="1"/>
  <c r="I62" i="1"/>
  <c r="J55" i="1"/>
  <c r="G52" i="1"/>
  <c r="J47" i="1"/>
  <c r="I46" i="1"/>
  <c r="G44" i="1"/>
  <c r="J39" i="1"/>
  <c r="I38" i="1"/>
  <c r="G36" i="1"/>
  <c r="I30" i="1"/>
  <c r="G28" i="1"/>
  <c r="I23" i="1"/>
  <c r="H20" i="1"/>
  <c r="G17" i="1"/>
  <c r="I15" i="1"/>
  <c r="H12" i="1"/>
  <c r="G9" i="1"/>
  <c r="I7" i="1"/>
  <c r="G176" i="1"/>
  <c r="G172" i="1"/>
  <c r="G168" i="1"/>
  <c r="J151" i="1"/>
  <c r="J149" i="1"/>
  <c r="J147" i="1"/>
  <c r="J145" i="1"/>
  <c r="J143" i="1"/>
  <c r="J141" i="1"/>
  <c r="J139" i="1"/>
  <c r="J137" i="1"/>
  <c r="J135" i="1"/>
  <c r="J133" i="1"/>
  <c r="I130" i="1"/>
  <c r="I128" i="1"/>
  <c r="G126" i="1"/>
  <c r="J123" i="1"/>
  <c r="J115" i="1"/>
  <c r="G114" i="1"/>
  <c r="G111" i="1"/>
  <c r="J109" i="1"/>
  <c r="G108" i="1"/>
  <c r="I106" i="1"/>
  <c r="G105" i="1"/>
  <c r="J103" i="1"/>
  <c r="I97" i="1"/>
  <c r="I94" i="1"/>
  <c r="J80" i="1"/>
  <c r="I79" i="1"/>
  <c r="G77" i="1"/>
  <c r="J72" i="1"/>
  <c r="I71" i="1"/>
  <c r="G69" i="1"/>
  <c r="J64" i="1"/>
  <c r="I63" i="1"/>
  <c r="G61" i="1"/>
  <c r="J56" i="1"/>
  <c r="I55" i="1"/>
  <c r="G53" i="1"/>
  <c r="J48" i="1"/>
  <c r="I47" i="1"/>
  <c r="G45" i="1"/>
  <c r="I39" i="1"/>
  <c r="G37" i="1"/>
  <c r="J32" i="1"/>
  <c r="G29" i="1"/>
  <c r="H23" i="1"/>
  <c r="G20" i="1"/>
  <c r="I18" i="1"/>
  <c r="H15" i="1"/>
  <c r="G12" i="1"/>
  <c r="I10" i="1"/>
  <c r="H7" i="1"/>
  <c r="J217" i="1"/>
  <c r="I151" i="1"/>
  <c r="I149" i="1"/>
  <c r="I147" i="1"/>
  <c r="I145" i="1"/>
  <c r="I143" i="1"/>
  <c r="I141" i="1"/>
  <c r="I139" i="1"/>
  <c r="I137" i="1"/>
  <c r="I135" i="1"/>
  <c r="I133" i="1"/>
  <c r="G128" i="1"/>
  <c r="J125" i="1"/>
  <c r="I123" i="1"/>
  <c r="J121" i="1"/>
  <c r="G120" i="1"/>
  <c r="J118" i="1"/>
  <c r="I115" i="1"/>
  <c r="I112" i="1"/>
  <c r="I109" i="1"/>
  <c r="J98" i="1"/>
  <c r="G94" i="1"/>
  <c r="J92" i="1"/>
  <c r="G91" i="1"/>
  <c r="J89" i="1"/>
  <c r="G88" i="1"/>
  <c r="J86" i="1"/>
  <c r="J81" i="1"/>
  <c r="I80" i="1"/>
  <c r="G78" i="1"/>
  <c r="J73" i="1"/>
  <c r="I72" i="1"/>
  <c r="G70" i="1"/>
  <c r="J65" i="1"/>
  <c r="I64" i="1"/>
  <c r="G62" i="1"/>
  <c r="J57" i="1"/>
  <c r="I56" i="1"/>
  <c r="J49" i="1"/>
  <c r="I48" i="1"/>
  <c r="G46" i="1"/>
  <c r="J41" i="1"/>
  <c r="G38" i="1"/>
  <c r="J33" i="1"/>
  <c r="I32" i="1"/>
  <c r="G30" i="1"/>
  <c r="G23" i="1"/>
  <c r="I21" i="1"/>
  <c r="H18" i="1"/>
  <c r="G15" i="1"/>
  <c r="H10" i="1"/>
  <c r="G7" i="1"/>
  <c r="I208" i="1"/>
  <c r="G206" i="1"/>
  <c r="G173" i="1"/>
  <c r="G169" i="1"/>
  <c r="G130" i="1"/>
  <c r="I125" i="1"/>
  <c r="I121" i="1"/>
  <c r="I118" i="1"/>
  <c r="J107" i="1"/>
  <c r="G106" i="1"/>
  <c r="G103" i="1"/>
  <c r="J101" i="1"/>
  <c r="I98" i="1"/>
  <c r="G97" i="1"/>
  <c r="J95" i="1"/>
  <c r="I92" i="1"/>
  <c r="I89" i="1"/>
  <c r="I86" i="1"/>
  <c r="J82" i="1"/>
  <c r="I81" i="1"/>
  <c r="G79" i="1"/>
  <c r="J74" i="1"/>
  <c r="I73" i="1"/>
  <c r="G71" i="1"/>
  <c r="J66" i="1"/>
  <c r="I65" i="1"/>
  <c r="G63" i="1"/>
  <c r="I57" i="1"/>
  <c r="G55" i="1"/>
  <c r="J50" i="1"/>
  <c r="I49" i="1"/>
  <c r="G47" i="1"/>
  <c r="J42" i="1"/>
  <c r="I41" i="1"/>
  <c r="G39" i="1"/>
  <c r="J34" i="1"/>
  <c r="I33" i="1"/>
  <c r="G31" i="1"/>
  <c r="J26" i="1"/>
  <c r="H21" i="1"/>
  <c r="G18" i="1"/>
  <c r="I16" i="1"/>
  <c r="H13" i="1"/>
  <c r="G10" i="1"/>
  <c r="I8" i="1"/>
  <c r="J201" i="1"/>
  <c r="G165" i="1"/>
  <c r="G164" i="1"/>
  <c r="G163" i="1"/>
  <c r="G162" i="1"/>
  <c r="G161" i="1"/>
  <c r="G160" i="1"/>
  <c r="G159" i="1"/>
  <c r="G158" i="1"/>
  <c r="G157" i="1"/>
  <c r="G156" i="1"/>
  <c r="G155" i="1"/>
  <c r="G154" i="1"/>
  <c r="G153" i="1"/>
  <c r="G151" i="1"/>
  <c r="G149" i="1"/>
  <c r="G147" i="1"/>
  <c r="G145" i="1"/>
  <c r="G143" i="1"/>
  <c r="G141" i="1"/>
  <c r="G139" i="1"/>
  <c r="G137" i="1"/>
  <c r="G135" i="1"/>
  <c r="G133" i="1"/>
  <c r="J127" i="1"/>
  <c r="G123" i="1"/>
  <c r="G118" i="1"/>
  <c r="J116" i="1"/>
  <c r="G115" i="1"/>
  <c r="J113" i="1"/>
  <c r="G112" i="1"/>
  <c r="J110" i="1"/>
  <c r="I107" i="1"/>
  <c r="I104" i="1"/>
  <c r="I101" i="1"/>
  <c r="J90" i="1"/>
  <c r="G86" i="1"/>
  <c r="J83" i="1"/>
  <c r="I82" i="1"/>
  <c r="G80" i="1"/>
  <c r="J75" i="1"/>
  <c r="I74" i="1"/>
  <c r="G72" i="1"/>
  <c r="J67" i="1"/>
  <c r="I66" i="1"/>
  <c r="G64" i="1"/>
  <c r="J59" i="1"/>
  <c r="G56" i="1"/>
  <c r="J51" i="1"/>
  <c r="I50" i="1"/>
  <c r="G48" i="1"/>
  <c r="J43" i="1"/>
  <c r="I42" i="1"/>
  <c r="J35" i="1"/>
  <c r="I34" i="1"/>
  <c r="G32" i="1"/>
  <c r="J27" i="1"/>
  <c r="I26" i="1"/>
  <c r="G21" i="1"/>
  <c r="I19" i="1"/>
  <c r="H16" i="1"/>
  <c r="G13" i="1"/>
  <c r="I11" i="1"/>
  <c r="H8" i="1"/>
  <c r="G174" i="1"/>
  <c r="G170" i="1"/>
  <c r="G166" i="1"/>
  <c r="J152" i="1"/>
  <c r="J150" i="1"/>
  <c r="J148" i="1"/>
  <c r="J146" i="1"/>
  <c r="J144" i="1"/>
  <c r="J142" i="1"/>
  <c r="J140" i="1"/>
  <c r="J138" i="1"/>
  <c r="J136" i="1"/>
  <c r="J134" i="1"/>
  <c r="J131" i="1"/>
  <c r="J129" i="1"/>
  <c r="J124" i="1"/>
  <c r="I122" i="1"/>
  <c r="G121" i="1"/>
  <c r="J119" i="1"/>
  <c r="I116" i="1"/>
  <c r="I113" i="1"/>
  <c r="I110" i="1"/>
  <c r="J99" i="1"/>
  <c r="G98" i="1"/>
  <c r="G95" i="1"/>
  <c r="J93" i="1"/>
  <c r="G92" i="1"/>
  <c r="I90" i="1"/>
  <c r="G89" i="1"/>
  <c r="J87" i="1"/>
  <c r="J84" i="1"/>
  <c r="I83" i="1"/>
  <c r="G81" i="1"/>
  <c r="J76" i="1"/>
  <c r="I75" i="1"/>
  <c r="G73" i="1"/>
  <c r="J68" i="1"/>
  <c r="I67" i="1"/>
  <c r="G65" i="1"/>
  <c r="I59" i="1"/>
  <c r="G57" i="1"/>
  <c r="J52" i="1"/>
  <c r="I51" i="1"/>
  <c r="G49" i="1"/>
  <c r="J44" i="1"/>
  <c r="I43" i="1"/>
  <c r="G41" i="1"/>
  <c r="J36" i="1"/>
  <c r="I35" i="1"/>
  <c r="G33" i="1"/>
  <c r="J28" i="1"/>
  <c r="I27" i="1"/>
  <c r="I22" i="1"/>
  <c r="H19" i="1"/>
  <c r="G16" i="1"/>
  <c r="I14" i="1"/>
  <c r="H11" i="1"/>
  <c r="G8" i="1"/>
  <c r="I6" i="1"/>
  <c r="J562" i="1"/>
  <c r="J570" i="1"/>
  <c r="I463" i="1"/>
  <c r="J462" i="1"/>
  <c r="G460" i="1"/>
  <c r="F453" i="1"/>
  <c r="I447" i="1"/>
  <c r="F430" i="1"/>
  <c r="F420" i="1"/>
  <c r="F412" i="1"/>
  <c r="F404" i="1"/>
  <c r="F396" i="1"/>
  <c r="F388" i="1"/>
  <c r="F380" i="1"/>
  <c r="F372" i="1"/>
  <c r="F497" i="1"/>
  <c r="F469" i="1"/>
  <c r="F466" i="1"/>
  <c r="F460" i="1"/>
  <c r="F445" i="1"/>
  <c r="F427" i="1"/>
  <c r="F421" i="1"/>
  <c r="F413" i="1"/>
  <c r="F405" i="1"/>
  <c r="F397" i="1"/>
  <c r="G561" i="1"/>
  <c r="F532" i="1"/>
  <c r="I527" i="1"/>
  <c r="G495" i="1"/>
  <c r="F490" i="1"/>
  <c r="I485" i="1"/>
  <c r="F482" i="1"/>
  <c r="F468" i="1"/>
  <c r="F467" i="1"/>
  <c r="F459" i="1"/>
  <c r="Q459" i="1" s="1"/>
  <c r="F452" i="1"/>
  <c r="F437" i="1"/>
  <c r="F422" i="1"/>
  <c r="F414" i="1"/>
  <c r="F406" i="1"/>
  <c r="F398" i="1"/>
  <c r="G439" i="1"/>
  <c r="J438" i="1"/>
  <c r="G436" i="1"/>
  <c r="F429" i="1"/>
  <c r="J426" i="1"/>
  <c r="F423" i="1"/>
  <c r="F415" i="1"/>
  <c r="F407" i="1"/>
  <c r="F399" i="1"/>
  <c r="F391" i="1"/>
  <c r="Q391" i="1" s="1"/>
  <c r="F383" i="1"/>
  <c r="F375" i="1"/>
  <c r="F367" i="1"/>
  <c r="F450" i="1"/>
  <c r="J449" i="1"/>
  <c r="F443" i="1"/>
  <c r="J442" i="1"/>
  <c r="I438" i="1"/>
  <c r="F436" i="1"/>
  <c r="F424" i="1"/>
  <c r="F416" i="1"/>
  <c r="F408" i="1"/>
  <c r="F400" i="1"/>
  <c r="F392" i="1"/>
  <c r="F384" i="1"/>
  <c r="F376" i="1"/>
  <c r="Q376" i="1" s="1"/>
  <c r="F368" i="1"/>
  <c r="I539" i="1"/>
  <c r="I514" i="1"/>
  <c r="F477" i="1"/>
  <c r="F474" i="1"/>
  <c r="F454" i="1"/>
  <c r="F442" i="1"/>
  <c r="F435" i="1"/>
  <c r="F425" i="1"/>
  <c r="F417" i="1"/>
  <c r="F409" i="1"/>
  <c r="F401" i="1"/>
  <c r="J440" i="1"/>
  <c r="G438" i="1"/>
  <c r="F434" i="1"/>
  <c r="J433" i="1"/>
  <c r="F428" i="1"/>
  <c r="F426" i="1"/>
  <c r="F418" i="1"/>
  <c r="F410" i="1"/>
  <c r="F402" i="1"/>
  <c r="F394" i="1"/>
  <c r="F386" i="1"/>
  <c r="F378" i="1"/>
  <c r="F370" i="1"/>
  <c r="F362" i="1"/>
  <c r="F438" i="1"/>
  <c r="I437" i="1"/>
  <c r="I433" i="1"/>
  <c r="J432" i="1"/>
  <c r="G430" i="1"/>
  <c r="F419" i="1"/>
  <c r="F411" i="1"/>
  <c r="F403" i="1"/>
  <c r="F395" i="1"/>
  <c r="F387" i="1"/>
  <c r="F379" i="1"/>
  <c r="F371" i="1"/>
  <c r="F389" i="1"/>
  <c r="F382" i="1"/>
  <c r="F365" i="1"/>
  <c r="F359" i="1"/>
  <c r="F351" i="1"/>
  <c r="F343" i="1"/>
  <c r="F335" i="1"/>
  <c r="F327" i="1"/>
  <c r="F319" i="1"/>
  <c r="F311" i="1"/>
  <c r="F390" i="1"/>
  <c r="F369" i="1"/>
  <c r="F363" i="1"/>
  <c r="F352" i="1"/>
  <c r="F344" i="1"/>
  <c r="F336" i="1"/>
  <c r="F328" i="1"/>
  <c r="F320" i="1"/>
  <c r="F312" i="1"/>
  <c r="F304" i="1"/>
  <c r="F296" i="1"/>
  <c r="F288" i="1"/>
  <c r="F280" i="1"/>
  <c r="F272" i="1"/>
  <c r="F377" i="1"/>
  <c r="F360" i="1"/>
  <c r="F353" i="1"/>
  <c r="F345" i="1"/>
  <c r="F337" i="1"/>
  <c r="F329" i="1"/>
  <c r="F321" i="1"/>
  <c r="F313" i="1"/>
  <c r="F305" i="1"/>
  <c r="F297" i="1"/>
  <c r="F289" i="1"/>
  <c r="F281" i="1"/>
  <c r="F385" i="1"/>
  <c r="F354" i="1"/>
  <c r="F346" i="1"/>
  <c r="F338" i="1"/>
  <c r="F330" i="1"/>
  <c r="F322" i="1"/>
  <c r="F314" i="1"/>
  <c r="F306" i="1"/>
  <c r="F298" i="1"/>
  <c r="F290" i="1"/>
  <c r="F282" i="1"/>
  <c r="F274" i="1"/>
  <c r="F266" i="1"/>
  <c r="F258" i="1"/>
  <c r="F250" i="1"/>
  <c r="F393" i="1"/>
  <c r="F364" i="1"/>
  <c r="F361" i="1"/>
  <c r="F355" i="1"/>
  <c r="F347" i="1"/>
  <c r="F339" i="1"/>
  <c r="F331" i="1"/>
  <c r="F323" i="1"/>
  <c r="F315" i="1"/>
  <c r="F307" i="1"/>
  <c r="F299" i="1"/>
  <c r="F291" i="1"/>
  <c r="F283" i="1"/>
  <c r="F275" i="1"/>
  <c r="F366" i="1"/>
  <c r="F356" i="1"/>
  <c r="F348" i="1"/>
  <c r="F340" i="1"/>
  <c r="F332" i="1"/>
  <c r="F324" i="1"/>
  <c r="F316" i="1"/>
  <c r="F308" i="1"/>
  <c r="F300" i="1"/>
  <c r="F292" i="1"/>
  <c r="F284" i="1"/>
  <c r="F276" i="1"/>
  <c r="F268" i="1"/>
  <c r="F373" i="1"/>
  <c r="F357" i="1"/>
  <c r="F349" i="1"/>
  <c r="F341" i="1"/>
  <c r="F333" i="1"/>
  <c r="F381" i="1"/>
  <c r="F374" i="1"/>
  <c r="F358" i="1"/>
  <c r="F350" i="1"/>
  <c r="F342" i="1"/>
  <c r="F334" i="1"/>
  <c r="F326" i="1"/>
  <c r="F318" i="1"/>
  <c r="F310" i="1"/>
  <c r="F302" i="1"/>
  <c r="F294" i="1"/>
  <c r="F286" i="1"/>
  <c r="F278" i="1"/>
  <c r="F270" i="1"/>
  <c r="F301" i="1"/>
  <c r="F295" i="1"/>
  <c r="F269" i="1"/>
  <c r="F256" i="1"/>
  <c r="F253" i="1"/>
  <c r="F244" i="1"/>
  <c r="F239" i="1"/>
  <c r="F231" i="1"/>
  <c r="F223" i="1"/>
  <c r="F215" i="1"/>
  <c r="F207"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317" i="1"/>
  <c r="F271" i="1"/>
  <c r="F267" i="1"/>
  <c r="F247" i="1"/>
  <c r="F240" i="1"/>
  <c r="F232" i="1"/>
  <c r="F224" i="1"/>
  <c r="F216" i="1"/>
  <c r="F208" i="1"/>
  <c r="F200" i="1"/>
  <c r="F124" i="1"/>
  <c r="F116" i="1"/>
  <c r="F108" i="1"/>
  <c r="F100" i="1"/>
  <c r="F92" i="1"/>
  <c r="F293" i="1"/>
  <c r="F287" i="1"/>
  <c r="F262" i="1"/>
  <c r="F260" i="1"/>
  <c r="F257" i="1"/>
  <c r="F251" i="1"/>
  <c r="F241" i="1"/>
  <c r="F233" i="1"/>
  <c r="F225" i="1"/>
  <c r="F217" i="1"/>
  <c r="F209" i="1"/>
  <c r="F201" i="1"/>
  <c r="F273" i="1"/>
  <c r="F265" i="1"/>
  <c r="F254" i="1"/>
  <c r="F248" i="1"/>
  <c r="F245" i="1"/>
  <c r="F242" i="1"/>
  <c r="F234" i="1"/>
  <c r="F226" i="1"/>
  <c r="F218" i="1"/>
  <c r="F210" i="1"/>
  <c r="F202" i="1"/>
  <c r="F126" i="1"/>
  <c r="F325" i="1"/>
  <c r="F285" i="1"/>
  <c r="F279" i="1"/>
  <c r="F235" i="1"/>
  <c r="F227" i="1"/>
  <c r="F219" i="1"/>
  <c r="F211" i="1"/>
  <c r="F203" i="1"/>
  <c r="F264" i="1"/>
  <c r="F261" i="1"/>
  <c r="F252" i="1"/>
  <c r="F249" i="1"/>
  <c r="F243" i="1"/>
  <c r="F236" i="1"/>
  <c r="F228" i="1"/>
  <c r="F220" i="1"/>
  <c r="F212" i="1"/>
  <c r="F204" i="1"/>
  <c r="F309" i="1"/>
  <c r="F303" i="1"/>
  <c r="F277" i="1"/>
  <c r="F255" i="1"/>
  <c r="F246" i="1"/>
  <c r="F237" i="1"/>
  <c r="F229" i="1"/>
  <c r="F263" i="1"/>
  <c r="F259" i="1"/>
  <c r="F238" i="1"/>
  <c r="F230" i="1"/>
  <c r="F222" i="1"/>
  <c r="F214" i="1"/>
  <c r="F206" i="1"/>
  <c r="F127" i="1"/>
  <c r="F121" i="1"/>
  <c r="F101" i="1"/>
  <c r="F98" i="1"/>
  <c r="F95" i="1"/>
  <c r="F89" i="1"/>
  <c r="F81" i="1"/>
  <c r="F73" i="1"/>
  <c r="F65" i="1"/>
  <c r="F57" i="1"/>
  <c r="F49" i="1"/>
  <c r="F41" i="1"/>
  <c r="F33" i="1"/>
  <c r="J20" i="1"/>
  <c r="F16" i="1"/>
  <c r="J12" i="1"/>
  <c r="F8" i="1"/>
  <c r="H6" i="1"/>
  <c r="F205" i="1"/>
  <c r="F110" i="1"/>
  <c r="F107" i="1"/>
  <c r="F104" i="1"/>
  <c r="F82" i="1"/>
  <c r="F74" i="1"/>
  <c r="F58" i="1"/>
  <c r="F50" i="1"/>
  <c r="F42" i="1"/>
  <c r="F34" i="1"/>
  <c r="F26" i="1"/>
  <c r="J23" i="1"/>
  <c r="F19" i="1"/>
  <c r="J15" i="1"/>
  <c r="F11" i="1"/>
  <c r="J7" i="1"/>
  <c r="F129" i="1"/>
  <c r="F122" i="1"/>
  <c r="F119" i="1"/>
  <c r="F113" i="1"/>
  <c r="F93" i="1"/>
  <c r="F87" i="1"/>
  <c r="F83" i="1"/>
  <c r="F75" i="1"/>
  <c r="F51" i="1"/>
  <c r="F43" i="1"/>
  <c r="F35" i="1"/>
  <c r="F27" i="1"/>
  <c r="F22" i="1"/>
  <c r="J18" i="1"/>
  <c r="F14" i="1"/>
  <c r="J10" i="1"/>
  <c r="F6" i="1"/>
  <c r="F152" i="1"/>
  <c r="F150" i="1"/>
  <c r="F148" i="1"/>
  <c r="F146" i="1"/>
  <c r="F144" i="1"/>
  <c r="F142" i="1"/>
  <c r="F140" i="1"/>
  <c r="F138" i="1"/>
  <c r="F136" i="1"/>
  <c r="F134" i="1"/>
  <c r="F131" i="1"/>
  <c r="F102" i="1"/>
  <c r="F99" i="1"/>
  <c r="F96" i="1"/>
  <c r="F84" i="1"/>
  <c r="F76" i="1"/>
  <c r="F68" i="1"/>
  <c r="F60" i="1"/>
  <c r="F52" i="1"/>
  <c r="F44" i="1"/>
  <c r="F36" i="1"/>
  <c r="J21" i="1"/>
  <c r="F17" i="1"/>
  <c r="F9" i="1"/>
  <c r="F213" i="1"/>
  <c r="F117" i="1"/>
  <c r="F114" i="1"/>
  <c r="F111" i="1"/>
  <c r="F105" i="1"/>
  <c r="F85" i="1"/>
  <c r="F77" i="1"/>
  <c r="F69" i="1"/>
  <c r="F61" i="1"/>
  <c r="F53" i="1"/>
  <c r="F45" i="1"/>
  <c r="F37" i="1"/>
  <c r="F29" i="1"/>
  <c r="F20" i="1"/>
  <c r="J16" i="1"/>
  <c r="F12" i="1"/>
  <c r="J8" i="1"/>
  <c r="F128" i="1"/>
  <c r="F120" i="1"/>
  <c r="F94" i="1"/>
  <c r="F91" i="1"/>
  <c r="F88" i="1"/>
  <c r="F78" i="1"/>
  <c r="F70" i="1"/>
  <c r="F54" i="1"/>
  <c r="F46" i="1"/>
  <c r="F30" i="1"/>
  <c r="F23" i="1"/>
  <c r="J19" i="1"/>
  <c r="F15" i="1"/>
  <c r="J11" i="1"/>
  <c r="F7" i="1"/>
  <c r="F130" i="1"/>
  <c r="F109" i="1"/>
  <c r="F106" i="1"/>
  <c r="F103" i="1"/>
  <c r="F97" i="1"/>
  <c r="F79" i="1"/>
  <c r="F71" i="1"/>
  <c r="F63" i="1"/>
  <c r="F55" i="1"/>
  <c r="F39" i="1"/>
  <c r="F31" i="1"/>
  <c r="J22" i="1"/>
  <c r="F18" i="1"/>
  <c r="F10" i="1"/>
  <c r="J6" i="1"/>
  <c r="F221" i="1"/>
  <c r="F165" i="1"/>
  <c r="F164" i="1"/>
  <c r="F163" i="1"/>
  <c r="F162" i="1"/>
  <c r="F161" i="1"/>
  <c r="F160" i="1"/>
  <c r="F159" i="1"/>
  <c r="F158" i="1"/>
  <c r="F157" i="1"/>
  <c r="F156" i="1"/>
  <c r="F155" i="1"/>
  <c r="F154" i="1"/>
  <c r="F153" i="1"/>
  <c r="F151" i="1"/>
  <c r="F149" i="1"/>
  <c r="F147" i="1"/>
  <c r="F145" i="1"/>
  <c r="F143" i="1"/>
  <c r="F141" i="1"/>
  <c r="F139" i="1"/>
  <c r="F137" i="1"/>
  <c r="F135" i="1"/>
  <c r="F133" i="1"/>
  <c r="F125" i="1"/>
  <c r="F123" i="1"/>
  <c r="F118" i="1"/>
  <c r="F115" i="1"/>
  <c r="F112" i="1"/>
  <c r="F86" i="1"/>
  <c r="F80" i="1"/>
  <c r="F72" i="1"/>
  <c r="F64" i="1"/>
  <c r="F56" i="1"/>
  <c r="F48" i="1"/>
  <c r="F40" i="1"/>
  <c r="F32" i="1"/>
  <c r="F21" i="1"/>
  <c r="J17" i="1"/>
  <c r="F13" i="1"/>
  <c r="I488" i="1"/>
  <c r="I496" i="1"/>
  <c r="I504" i="1"/>
  <c r="K496" i="1"/>
  <c r="K504" i="1"/>
  <c r="L502" i="1"/>
  <c r="L510" i="1"/>
  <c r="O13" i="1"/>
  <c r="O47" i="1"/>
  <c r="N47" i="1"/>
  <c r="O20" i="1"/>
  <c r="O6" i="1"/>
  <c r="K531" i="1"/>
  <c r="K539" i="1"/>
  <c r="K547" i="1"/>
  <c r="K555" i="1"/>
  <c r="K563" i="1"/>
  <c r="K571" i="1"/>
  <c r="J489" i="1"/>
  <c r="J497" i="1"/>
  <c r="J505" i="1"/>
  <c r="L497" i="1"/>
  <c r="L505" i="1"/>
  <c r="M505" i="1" s="1"/>
  <c r="F504" i="1"/>
  <c r="J14" i="1"/>
  <c r="J182" i="1"/>
  <c r="O8" i="1"/>
  <c r="O406" i="1"/>
  <c r="O17" i="1"/>
  <c r="O9" i="1"/>
  <c r="J181" i="1"/>
  <c r="O10" i="1"/>
  <c r="O14" i="1"/>
  <c r="O18" i="1"/>
  <c r="L532" i="1"/>
  <c r="L540" i="1"/>
  <c r="L548" i="1"/>
  <c r="L556" i="1"/>
  <c r="L564" i="1"/>
  <c r="M564" i="1" s="1"/>
  <c r="L572" i="1"/>
  <c r="O19" i="1"/>
  <c r="J102" i="1"/>
  <c r="I60" i="1"/>
  <c r="G58" i="1"/>
  <c r="I102" i="1"/>
  <c r="J54" i="1"/>
  <c r="G102" i="1"/>
  <c r="J100" i="1"/>
  <c r="G60" i="1"/>
  <c r="I54" i="1"/>
  <c r="I100" i="1"/>
  <c r="J40" i="1"/>
  <c r="G54" i="1"/>
  <c r="I40" i="1"/>
  <c r="G100" i="1"/>
  <c r="G40" i="1"/>
  <c r="J60" i="1"/>
  <c r="K490" i="1"/>
  <c r="K498" i="1"/>
  <c r="F499" i="1"/>
  <c r="F507" i="1"/>
  <c r="N504" i="1"/>
  <c r="N407" i="1"/>
  <c r="O16" i="1"/>
  <c r="J53" i="1"/>
  <c r="F526" i="1"/>
  <c r="F542" i="1"/>
  <c r="F550" i="1"/>
  <c r="Q550" i="1" s="1"/>
  <c r="F558" i="1"/>
  <c r="F566" i="1"/>
  <c r="L491" i="1"/>
  <c r="L499" i="1"/>
  <c r="L507" i="1"/>
  <c r="N499" i="1"/>
  <c r="N507" i="1"/>
  <c r="P507" i="1" s="1"/>
  <c r="G505" i="1"/>
  <c r="M532" i="1" l="1"/>
  <c r="Q106" i="1"/>
  <c r="Q131" i="1"/>
  <c r="Q148" i="1"/>
  <c r="Q27" i="1"/>
  <c r="Q222" i="1"/>
  <c r="Q255" i="1"/>
  <c r="Q251" i="1"/>
  <c r="Q314" i="1"/>
  <c r="Q436" i="1"/>
  <c r="Q452" i="1"/>
  <c r="H535" i="1"/>
  <c r="M570" i="1"/>
  <c r="P509" i="1"/>
  <c r="Q460" i="1"/>
  <c r="Q532" i="1"/>
  <c r="Q301" i="1"/>
  <c r="M491" i="1"/>
  <c r="M556" i="1"/>
  <c r="Q401" i="1"/>
  <c r="H543" i="1"/>
  <c r="H551" i="1"/>
  <c r="P501" i="1"/>
  <c r="H534" i="1"/>
  <c r="P493" i="1"/>
  <c r="Q534" i="1"/>
  <c r="H527" i="1"/>
  <c r="Q372" i="1"/>
  <c r="H38" i="1"/>
  <c r="Q54" i="1"/>
  <c r="Q213" i="1"/>
  <c r="Q41" i="1"/>
  <c r="Q12" i="1"/>
  <c r="Q172" i="1"/>
  <c r="Q180" i="1"/>
  <c r="Q188" i="1"/>
  <c r="Q196" i="1"/>
  <c r="Q239" i="1"/>
  <c r="Q371" i="1"/>
  <c r="Q398" i="1"/>
  <c r="Q468" i="1"/>
  <c r="P516" i="1"/>
  <c r="Q98" i="1"/>
  <c r="Q77" i="1"/>
  <c r="Q140" i="1"/>
  <c r="Q346" i="1"/>
  <c r="Q474" i="1"/>
  <c r="Q156" i="1"/>
  <c r="Q128" i="1"/>
  <c r="Q294" i="1"/>
  <c r="Q410" i="1"/>
  <c r="Q413" i="1"/>
  <c r="Q164" i="1"/>
  <c r="Q212" i="1"/>
  <c r="Q225" i="1"/>
  <c r="Q216" i="1"/>
  <c r="Q358" i="1"/>
  <c r="Q36" i="1"/>
  <c r="Q74" i="1"/>
  <c r="Q126" i="1"/>
  <c r="Q364" i="1"/>
  <c r="Q363" i="1"/>
  <c r="Q416" i="1"/>
  <c r="Q367" i="1"/>
  <c r="Q48" i="1"/>
  <c r="Q93" i="1"/>
  <c r="Q19" i="1"/>
  <c r="Q254" i="1"/>
  <c r="Q304" i="1"/>
  <c r="Q426" i="1"/>
  <c r="Q427" i="1"/>
  <c r="Q275" i="1"/>
  <c r="Q339" i="1"/>
  <c r="Q305" i="1"/>
  <c r="Q377" i="1"/>
  <c r="Q319" i="1"/>
  <c r="Q442" i="1"/>
  <c r="H561" i="1"/>
  <c r="Q412" i="1"/>
  <c r="Q454" i="1"/>
  <c r="M452" i="1"/>
  <c r="Q430" i="1"/>
  <c r="Q20" i="1"/>
  <c r="Q96" i="1"/>
  <c r="Q354" i="1"/>
  <c r="Q438" i="1"/>
  <c r="P554" i="1"/>
  <c r="Q56" i="1"/>
  <c r="Q157" i="1"/>
  <c r="Q165" i="1"/>
  <c r="Q130" i="1"/>
  <c r="Q260" i="1"/>
  <c r="Q386" i="1"/>
  <c r="Q467" i="1"/>
  <c r="N38" i="1"/>
  <c r="P38" i="1" s="1"/>
  <c r="O12" i="1"/>
  <c r="P12" i="1" s="1"/>
  <c r="Q546" i="1"/>
  <c r="H571" i="1"/>
  <c r="Q462" i="1"/>
  <c r="M460" i="1"/>
  <c r="Q530" i="1"/>
  <c r="Q160" i="1"/>
  <c r="Q79" i="1"/>
  <c r="Q127" i="1"/>
  <c r="M510" i="1"/>
  <c r="Q80" i="1"/>
  <c r="Q85" i="1"/>
  <c r="Q332" i="1"/>
  <c r="Q444" i="1"/>
  <c r="Q50" i="1"/>
  <c r="Q121" i="1"/>
  <c r="Q280" i="1"/>
  <c r="Q344" i="1"/>
  <c r="H505" i="1"/>
  <c r="Q310" i="1"/>
  <c r="Q393" i="1"/>
  <c r="Q228" i="1"/>
  <c r="Q220" i="1"/>
  <c r="Q233" i="1"/>
  <c r="Q224" i="1"/>
  <c r="Q302" i="1"/>
  <c r="Q385" i="1"/>
  <c r="Q418" i="1"/>
  <c r="Q421" i="1"/>
  <c r="H511" i="1"/>
  <c r="H562" i="1"/>
  <c r="Q112" i="1"/>
  <c r="Q102" i="1"/>
  <c r="Q82" i="1"/>
  <c r="Q202" i="1"/>
  <c r="Q241" i="1"/>
  <c r="Q232" i="1"/>
  <c r="Q362" i="1"/>
  <c r="Q424" i="1"/>
  <c r="Q375" i="1"/>
  <c r="Q141" i="1"/>
  <c r="Q104" i="1"/>
  <c r="Q89" i="1"/>
  <c r="Q312" i="1"/>
  <c r="Q365" i="1"/>
  <c r="M467" i="1"/>
  <c r="Q250" i="1"/>
  <c r="Q35" i="1"/>
  <c r="Q230" i="1"/>
  <c r="Q218" i="1"/>
  <c r="Q378" i="1"/>
  <c r="Q221" i="1"/>
  <c r="Q49" i="1"/>
  <c r="Q309" i="1"/>
  <c r="Q262" i="1"/>
  <c r="Q283" i="1"/>
  <c r="Q347" i="1"/>
  <c r="Q313" i="1"/>
  <c r="Q327" i="1"/>
  <c r="Q443" i="1"/>
  <c r="Q420" i="1"/>
  <c r="Q133" i="1"/>
  <c r="Q149" i="1"/>
  <c r="Q263" i="1"/>
  <c r="Q173" i="1"/>
  <c r="Q181" i="1"/>
  <c r="Q189" i="1"/>
  <c r="Q197" i="1"/>
  <c r="Q406" i="1"/>
  <c r="Q103" i="1"/>
  <c r="Q315" i="1"/>
  <c r="Q306" i="1"/>
  <c r="Q281" i="1"/>
  <c r="Q345" i="1"/>
  <c r="Q403" i="1"/>
  <c r="Q417" i="1"/>
  <c r="Q429" i="1"/>
  <c r="Q437" i="1"/>
  <c r="Q388" i="1"/>
  <c r="Q45" i="1"/>
  <c r="Q114" i="1"/>
  <c r="Q113" i="1"/>
  <c r="Q219" i="1"/>
  <c r="Q333" i="1"/>
  <c r="Q370" i="1"/>
  <c r="P500" i="1"/>
  <c r="H491" i="1"/>
  <c r="H451" i="1"/>
  <c r="Q47" i="1"/>
  <c r="H59" i="1"/>
  <c r="M572" i="1"/>
  <c r="H446" i="1"/>
  <c r="Q558" i="1"/>
  <c r="Q507" i="1"/>
  <c r="M497" i="1"/>
  <c r="Q18" i="1"/>
  <c r="Q144" i="1"/>
  <c r="Q73" i="1"/>
  <c r="Q307" i="1"/>
  <c r="Q298" i="1"/>
  <c r="Q337" i="1"/>
  <c r="Q351" i="1"/>
  <c r="Q395" i="1"/>
  <c r="Q409" i="1"/>
  <c r="Q380" i="1"/>
  <c r="H557" i="1"/>
  <c r="Q23" i="1"/>
  <c r="Q168" i="1"/>
  <c r="Q176" i="1"/>
  <c r="Q184" i="1"/>
  <c r="Q192" i="1"/>
  <c r="Q207" i="1"/>
  <c r="Q269" i="1"/>
  <c r="Q381" i="1"/>
  <c r="H444" i="1"/>
  <c r="M557" i="1"/>
  <c r="Q107" i="1"/>
  <c r="Q243" i="1"/>
  <c r="Q273" i="1"/>
  <c r="Q326" i="1"/>
  <c r="Q292" i="1"/>
  <c r="P549" i="1"/>
  <c r="M507" i="1"/>
  <c r="P19" i="1"/>
  <c r="Q68" i="1"/>
  <c r="Q136" i="1"/>
  <c r="Q152" i="1"/>
  <c r="Q249" i="1"/>
  <c r="Q226" i="1"/>
  <c r="Q124" i="1"/>
  <c r="Q384" i="1"/>
  <c r="Q399" i="1"/>
  <c r="Q274" i="1"/>
  <c r="Q42" i="1"/>
  <c r="Q272" i="1"/>
  <c r="Q336" i="1"/>
  <c r="P533" i="1"/>
  <c r="Q57" i="1"/>
  <c r="Q261" i="1"/>
  <c r="Q287" i="1"/>
  <c r="Q317" i="1"/>
  <c r="Q244" i="1"/>
  <c r="Q291" i="1"/>
  <c r="Q355" i="1"/>
  <c r="Q321" i="1"/>
  <c r="Q335" i="1"/>
  <c r="Q482" i="1"/>
  <c r="Q497" i="1"/>
  <c r="Q62" i="1"/>
  <c r="M548" i="1"/>
  <c r="M502" i="1"/>
  <c r="Q21" i="1"/>
  <c r="Q137" i="1"/>
  <c r="Q153" i="1"/>
  <c r="Q161" i="1"/>
  <c r="Q97" i="1"/>
  <c r="Q91" i="1"/>
  <c r="Q29" i="1"/>
  <c r="Q203" i="1"/>
  <c r="Q256" i="1"/>
  <c r="Q374" i="1"/>
  <c r="Q340" i="1"/>
  <c r="Q453" i="1"/>
  <c r="H455" i="1"/>
  <c r="P505" i="1"/>
  <c r="Q538" i="1"/>
  <c r="P524" i="1"/>
  <c r="Q30" i="1"/>
  <c r="Q52" i="1"/>
  <c r="Q210" i="1"/>
  <c r="Q169" i="1"/>
  <c r="Q177" i="1"/>
  <c r="Q185" i="1"/>
  <c r="Q193" i="1"/>
  <c r="Q215" i="1"/>
  <c r="Q295" i="1"/>
  <c r="Q390" i="1"/>
  <c r="Q368" i="1"/>
  <c r="Q383" i="1"/>
  <c r="Q445" i="1"/>
  <c r="Q567" i="1"/>
  <c r="P562" i="1"/>
  <c r="M566" i="1"/>
  <c r="M527" i="1"/>
  <c r="Q150" i="1"/>
  <c r="Q95" i="1"/>
  <c r="Q277" i="1"/>
  <c r="Q227" i="1"/>
  <c r="Q341" i="1"/>
  <c r="Q366" i="1"/>
  <c r="Q258" i="1"/>
  <c r="Q322" i="1"/>
  <c r="Q320" i="1"/>
  <c r="Q382" i="1"/>
  <c r="H431" i="1"/>
  <c r="H447" i="1"/>
  <c r="H461" i="1"/>
  <c r="H523" i="1"/>
  <c r="Q118" i="1"/>
  <c r="Q53" i="1"/>
  <c r="Q134" i="1"/>
  <c r="Q119" i="1"/>
  <c r="Q110" i="1"/>
  <c r="Q201" i="1"/>
  <c r="Q334" i="1"/>
  <c r="Q389" i="1"/>
  <c r="Q434" i="1"/>
  <c r="H439" i="1"/>
  <c r="Q461" i="1"/>
  <c r="M525" i="1"/>
  <c r="Q145" i="1"/>
  <c r="Q43" i="1"/>
  <c r="Q238" i="1"/>
  <c r="Q266" i="1"/>
  <c r="Q64" i="1"/>
  <c r="Q158" i="1"/>
  <c r="Q63" i="1"/>
  <c r="Q7" i="1"/>
  <c r="Q70" i="1"/>
  <c r="Q9" i="1"/>
  <c r="Q76" i="1"/>
  <c r="Q252" i="1"/>
  <c r="Q234" i="1"/>
  <c r="Q271" i="1"/>
  <c r="Q316" i="1"/>
  <c r="Q392" i="1"/>
  <c r="Q407" i="1"/>
  <c r="Q469" i="1"/>
  <c r="H517" i="1"/>
  <c r="Q566" i="1"/>
  <c r="Q88" i="1"/>
  <c r="Q142" i="1"/>
  <c r="Q8" i="1"/>
  <c r="Q229" i="1"/>
  <c r="Q264" i="1"/>
  <c r="Q166" i="1"/>
  <c r="Q174" i="1"/>
  <c r="Q182" i="1"/>
  <c r="Q190" i="1"/>
  <c r="Q198" i="1"/>
  <c r="Q253" i="1"/>
  <c r="Q268" i="1"/>
  <c r="Q387" i="1"/>
  <c r="Q477" i="1"/>
  <c r="Q450" i="1"/>
  <c r="Q414" i="1"/>
  <c r="Q485" i="1"/>
  <c r="P543" i="1"/>
  <c r="P541" i="1"/>
  <c r="M517" i="1"/>
  <c r="H493" i="1"/>
  <c r="H495" i="1"/>
  <c r="H58" i="1"/>
  <c r="Q246" i="1"/>
  <c r="Q211" i="1"/>
  <c r="Q428" i="1"/>
  <c r="Q90" i="1"/>
  <c r="P519" i="1"/>
  <c r="H549" i="1"/>
  <c r="M529" i="1"/>
  <c r="P515" i="1"/>
  <c r="P523" i="1"/>
  <c r="P567" i="1"/>
  <c r="M459" i="1"/>
  <c r="Q529" i="1"/>
  <c r="Q565" i="1"/>
  <c r="Q34" i="1"/>
  <c r="Q270" i="1"/>
  <c r="Q328" i="1"/>
  <c r="Q528" i="1"/>
  <c r="M512" i="1"/>
  <c r="P552" i="1"/>
  <c r="Q491" i="1"/>
  <c r="P556" i="1"/>
  <c r="M536" i="1"/>
  <c r="M567" i="1"/>
  <c r="Q122" i="1"/>
  <c r="P407" i="1"/>
  <c r="Q373" i="1"/>
  <c r="H28" i="1"/>
  <c r="H478" i="1"/>
  <c r="M489" i="1"/>
  <c r="M468" i="1"/>
  <c r="M476" i="1"/>
  <c r="M484" i="1"/>
  <c r="H515" i="1"/>
  <c r="H564" i="1"/>
  <c r="M549" i="1"/>
  <c r="Q568" i="1"/>
  <c r="P551" i="1"/>
  <c r="Q422" i="1"/>
  <c r="Q61" i="1"/>
  <c r="Q303" i="1"/>
  <c r="Q235" i="1"/>
  <c r="Q267" i="1"/>
  <c r="Q171" i="1"/>
  <c r="Q179" i="1"/>
  <c r="Q187" i="1"/>
  <c r="Q195" i="1"/>
  <c r="Q231" i="1"/>
  <c r="Q349" i="1"/>
  <c r="Q308" i="1"/>
  <c r="Q330" i="1"/>
  <c r="H430" i="1"/>
  <c r="Q466" i="1"/>
  <c r="H86" i="1"/>
  <c r="H115" i="1"/>
  <c r="H106" i="1"/>
  <c r="H206" i="1"/>
  <c r="H30" i="1"/>
  <c r="H78" i="1"/>
  <c r="H114" i="1"/>
  <c r="H83" i="1"/>
  <c r="H167" i="1"/>
  <c r="H278" i="1"/>
  <c r="H208" i="1"/>
  <c r="Q458" i="1"/>
  <c r="M520" i="1"/>
  <c r="Q32" i="1"/>
  <c r="Q154" i="1"/>
  <c r="Q162" i="1"/>
  <c r="Q94" i="1"/>
  <c r="Q111" i="1"/>
  <c r="Q146" i="1"/>
  <c r="Q284" i="1"/>
  <c r="Q348" i="1"/>
  <c r="H66" i="1"/>
  <c r="H525" i="1"/>
  <c r="P499" i="1"/>
  <c r="P510" i="1"/>
  <c r="Q402" i="1"/>
  <c r="P18" i="1"/>
  <c r="Q39" i="1"/>
  <c r="Q46" i="1"/>
  <c r="Q117" i="1"/>
  <c r="Q33" i="1"/>
  <c r="Q419" i="1"/>
  <c r="Q404" i="1"/>
  <c r="P444" i="1"/>
  <c r="Q513" i="1"/>
  <c r="Q488" i="1"/>
  <c r="H570" i="1"/>
  <c r="P490" i="1"/>
  <c r="M568" i="1"/>
  <c r="P10" i="1"/>
  <c r="Q147" i="1"/>
  <c r="Q69" i="1"/>
  <c r="Q446" i="1"/>
  <c r="M475" i="1"/>
  <c r="H552" i="1"/>
  <c r="M458" i="1"/>
  <c r="H501" i="1"/>
  <c r="Q541" i="1"/>
  <c r="Q556" i="1"/>
  <c r="Q405" i="1"/>
  <c r="Q499" i="1"/>
  <c r="Q87" i="1"/>
  <c r="Q92" i="1"/>
  <c r="M483" i="1"/>
  <c r="Q470" i="1"/>
  <c r="Q478" i="1"/>
  <c r="P502" i="1"/>
  <c r="M546" i="1"/>
  <c r="M499" i="1"/>
  <c r="Q100" i="1"/>
  <c r="Q369" i="1"/>
  <c r="H178" i="1"/>
  <c r="H186" i="1"/>
  <c r="H194" i="1"/>
  <c r="H237" i="1"/>
  <c r="P11" i="1"/>
  <c r="P468" i="1"/>
  <c r="P494" i="1"/>
  <c r="P570" i="1"/>
  <c r="H432" i="1"/>
  <c r="H440" i="1"/>
  <c r="H448" i="1"/>
  <c r="H456" i="1"/>
  <c r="H464" i="1"/>
  <c r="H472" i="1"/>
  <c r="H480" i="1"/>
  <c r="M488" i="1"/>
  <c r="M530" i="1"/>
  <c r="M513" i="1"/>
  <c r="Q545" i="1"/>
  <c r="Q512" i="1"/>
  <c r="Q520" i="1"/>
  <c r="Q40" i="1"/>
  <c r="Q115" i="1"/>
  <c r="Q356" i="1"/>
  <c r="H65" i="1"/>
  <c r="H135" i="1"/>
  <c r="H151" i="1"/>
  <c r="H160" i="1"/>
  <c r="H91" i="1"/>
  <c r="H142" i="1"/>
  <c r="H483" i="1"/>
  <c r="P503" i="1"/>
  <c r="P487" i="1"/>
  <c r="P504" i="1"/>
  <c r="H503" i="1"/>
  <c r="Q433" i="1"/>
  <c r="Q441" i="1"/>
  <c r="Q449" i="1"/>
  <c r="Q457" i="1"/>
  <c r="Q465" i="1"/>
  <c r="Q473" i="1"/>
  <c r="Q481" i="1"/>
  <c r="H520" i="1"/>
  <c r="Q519" i="1"/>
  <c r="P471" i="1"/>
  <c r="P479" i="1"/>
  <c r="P563" i="1"/>
  <c r="P540" i="1"/>
  <c r="Q559" i="1"/>
  <c r="Q527" i="1"/>
  <c r="Q536" i="1"/>
  <c r="P560" i="1"/>
  <c r="H548" i="1"/>
  <c r="H207" i="1"/>
  <c r="Q31" i="1"/>
  <c r="Q353" i="1"/>
  <c r="Q425" i="1"/>
  <c r="Q396" i="1"/>
  <c r="H112" i="1"/>
  <c r="H120" i="1"/>
  <c r="P21" i="1"/>
  <c r="P474" i="1"/>
  <c r="P482" i="1"/>
  <c r="Q522" i="1"/>
  <c r="H488" i="1"/>
  <c r="Q236" i="1"/>
  <c r="Q265" i="1"/>
  <c r="Q108" i="1"/>
  <c r="Q240" i="1"/>
  <c r="Q318" i="1"/>
  <c r="Q323" i="1"/>
  <c r="Q289" i="1"/>
  <c r="Q411" i="1"/>
  <c r="H40" i="1"/>
  <c r="P20" i="1"/>
  <c r="Q143" i="1"/>
  <c r="Q109" i="1"/>
  <c r="Q60" i="1"/>
  <c r="Q257" i="1"/>
  <c r="Q116" i="1"/>
  <c r="Q170" i="1"/>
  <c r="Q178" i="1"/>
  <c r="Q186" i="1"/>
  <c r="Q194" i="1"/>
  <c r="Q223" i="1"/>
  <c r="Q300" i="1"/>
  <c r="Q435" i="1"/>
  <c r="H180" i="1"/>
  <c r="H188" i="1"/>
  <c r="H196" i="1"/>
  <c r="H230" i="1"/>
  <c r="Q66" i="1"/>
  <c r="P406" i="1"/>
  <c r="P436" i="1"/>
  <c r="M466" i="1"/>
  <c r="P458" i="1"/>
  <c r="P460" i="1"/>
  <c r="P491" i="1"/>
  <c r="M434" i="1"/>
  <c r="M448" i="1"/>
  <c r="H463" i="1"/>
  <c r="H471" i="1"/>
  <c r="H479" i="1"/>
  <c r="Q524" i="1"/>
  <c r="P506" i="1"/>
  <c r="H458" i="1"/>
  <c r="M545" i="1"/>
  <c r="H553" i="1"/>
  <c r="H100" i="1"/>
  <c r="H162" i="1"/>
  <c r="H146" i="1"/>
  <c r="Q542" i="1"/>
  <c r="P47" i="1"/>
  <c r="Q125" i="1"/>
  <c r="Q138" i="1"/>
  <c r="Q51" i="1"/>
  <c r="Q129" i="1"/>
  <c r="Q101" i="1"/>
  <c r="Q259" i="1"/>
  <c r="Q279" i="1"/>
  <c r="Q209" i="1"/>
  <c r="Q200" i="1"/>
  <c r="Q278" i="1"/>
  <c r="Q342" i="1"/>
  <c r="Q394" i="1"/>
  <c r="H438" i="1"/>
  <c r="Q397" i="1"/>
  <c r="H220" i="1"/>
  <c r="H202" i="1"/>
  <c r="Q38" i="1"/>
  <c r="M441" i="1"/>
  <c r="Q514" i="1"/>
  <c r="H94" i="1"/>
  <c r="Q526" i="1"/>
  <c r="Q504" i="1"/>
  <c r="Q159" i="1"/>
  <c r="Q71" i="1"/>
  <c r="Q78" i="1"/>
  <c r="Q17" i="1"/>
  <c r="Q84" i="1"/>
  <c r="Q75" i="1"/>
  <c r="Q285" i="1"/>
  <c r="Q242" i="1"/>
  <c r="Q324" i="1"/>
  <c r="Q282" i="1"/>
  <c r="Q379" i="1"/>
  <c r="Q400" i="1"/>
  <c r="Q415" i="1"/>
  <c r="H47" i="1"/>
  <c r="H67" i="1"/>
  <c r="H248" i="1"/>
  <c r="H326" i="1"/>
  <c r="H358" i="1"/>
  <c r="H261" i="1"/>
  <c r="H325" i="1"/>
  <c r="H291" i="1"/>
  <c r="H355" i="1"/>
  <c r="H274" i="1"/>
  <c r="H338" i="1"/>
  <c r="H329" i="1"/>
  <c r="H320" i="1"/>
  <c r="H387" i="1"/>
  <c r="H418" i="1"/>
  <c r="H392" i="1"/>
  <c r="H405" i="1"/>
  <c r="P7" i="1"/>
  <c r="M472" i="1"/>
  <c r="M511" i="1"/>
  <c r="Q511" i="1"/>
  <c r="H560" i="1"/>
  <c r="M554" i="1"/>
  <c r="P546" i="1"/>
  <c r="H139" i="1"/>
  <c r="H168" i="1"/>
  <c r="M540" i="1"/>
  <c r="P17" i="1"/>
  <c r="Q135" i="1"/>
  <c r="Q151" i="1"/>
  <c r="Q10" i="1"/>
  <c r="Q15" i="1"/>
  <c r="Q14" i="1"/>
  <c r="Q65" i="1"/>
  <c r="Q325" i="1"/>
  <c r="Q299" i="1"/>
  <c r="Q361" i="1"/>
  <c r="Q290" i="1"/>
  <c r="Q329" i="1"/>
  <c r="Q288" i="1"/>
  <c r="Q352" i="1"/>
  <c r="Q343" i="1"/>
  <c r="H90" i="1"/>
  <c r="H204" i="1"/>
  <c r="H211" i="1"/>
  <c r="H475" i="1"/>
  <c r="H470" i="1"/>
  <c r="P476" i="1"/>
  <c r="P484" i="1"/>
  <c r="H512" i="1"/>
  <c r="M514" i="1"/>
  <c r="Q570" i="1"/>
  <c r="H102" i="1"/>
  <c r="H154" i="1"/>
  <c r="P16" i="1"/>
  <c r="Q86" i="1"/>
  <c r="Q105" i="1"/>
  <c r="Q206" i="1"/>
  <c r="Q237" i="1"/>
  <c r="Q167" i="1"/>
  <c r="Q175" i="1"/>
  <c r="Q183" i="1"/>
  <c r="Q191" i="1"/>
  <c r="Q199" i="1"/>
  <c r="Q276" i="1"/>
  <c r="Q59" i="1"/>
  <c r="P450" i="1"/>
  <c r="M465" i="1"/>
  <c r="M522" i="1"/>
  <c r="H518" i="1"/>
  <c r="H528" i="1"/>
  <c r="M526" i="1"/>
  <c r="Q557" i="1"/>
  <c r="Q572" i="1"/>
  <c r="P531" i="1"/>
  <c r="H510" i="1"/>
  <c r="P50" i="1"/>
  <c r="P6" i="1"/>
  <c r="H436" i="1"/>
  <c r="H169" i="1"/>
  <c r="Q123" i="1"/>
  <c r="Q55" i="1"/>
  <c r="Q26" i="1"/>
  <c r="F25" i="1"/>
  <c r="Q247" i="1"/>
  <c r="Q331" i="1"/>
  <c r="Q297" i="1"/>
  <c r="Q360" i="1"/>
  <c r="Q311" i="1"/>
  <c r="H64" i="1"/>
  <c r="H137" i="1"/>
  <c r="H153" i="1"/>
  <c r="H161" i="1"/>
  <c r="H39" i="1"/>
  <c r="H63" i="1"/>
  <c r="H103" i="1"/>
  <c r="H173" i="1"/>
  <c r="H37" i="1"/>
  <c r="H61" i="1"/>
  <c r="H111" i="1"/>
  <c r="H44" i="1"/>
  <c r="H124" i="1"/>
  <c r="H144" i="1"/>
  <c r="H35" i="1"/>
  <c r="H129" i="1"/>
  <c r="H42" i="1"/>
  <c r="H179" i="1"/>
  <c r="H187" i="1"/>
  <c r="H195" i="1"/>
  <c r="H231" i="1"/>
  <c r="H250" i="1"/>
  <c r="H270" i="1"/>
  <c r="H213" i="1"/>
  <c r="H294" i="1"/>
  <c r="H249" i="1"/>
  <c r="H288" i="1"/>
  <c r="I204" i="1"/>
  <c r="P204" i="1" s="1"/>
  <c r="H226" i="1"/>
  <c r="H245" i="1"/>
  <c r="H272" i="1"/>
  <c r="H93" i="1"/>
  <c r="H225" i="1"/>
  <c r="H257" i="1"/>
  <c r="H232" i="1"/>
  <c r="H304" i="1"/>
  <c r="H279" i="1"/>
  <c r="H343" i="1"/>
  <c r="H334" i="1"/>
  <c r="H301" i="1"/>
  <c r="H332" i="1"/>
  <c r="H267" i="1"/>
  <c r="H331" i="1"/>
  <c r="H314" i="1"/>
  <c r="H305" i="1"/>
  <c r="H370" i="1"/>
  <c r="H388" i="1"/>
  <c r="H363" i="1"/>
  <c r="H394" i="1"/>
  <c r="H417" i="1"/>
  <c r="H368" i="1"/>
  <c r="H423" i="1"/>
  <c r="H414" i="1"/>
  <c r="H381" i="1"/>
  <c r="H462" i="1"/>
  <c r="P545" i="1"/>
  <c r="P496" i="1"/>
  <c r="Q547" i="1"/>
  <c r="P433" i="1"/>
  <c r="P441" i="1"/>
  <c r="P449" i="1"/>
  <c r="P457" i="1"/>
  <c r="P465" i="1"/>
  <c r="P473" i="1"/>
  <c r="P481" i="1"/>
  <c r="M537" i="1"/>
  <c r="H506" i="1"/>
  <c r="P497" i="1"/>
  <c r="H541" i="1"/>
  <c r="P539" i="1"/>
  <c r="M519" i="1"/>
  <c r="M544" i="1"/>
  <c r="M518" i="1"/>
  <c r="P538" i="1"/>
  <c r="H532" i="1"/>
  <c r="H502" i="1"/>
  <c r="M46" i="1"/>
  <c r="P65" i="1"/>
  <c r="P86" i="1"/>
  <c r="P112" i="1"/>
  <c r="P40" i="1"/>
  <c r="P106" i="1"/>
  <c r="P138" i="1"/>
  <c r="M76" i="1"/>
  <c r="M93" i="1"/>
  <c r="M119" i="1"/>
  <c r="M27" i="1"/>
  <c r="M51" i="1"/>
  <c r="P70" i="1"/>
  <c r="M104" i="1"/>
  <c r="P124" i="1"/>
  <c r="P158" i="1"/>
  <c r="L25" i="1"/>
  <c r="M26" i="1"/>
  <c r="P45" i="1"/>
  <c r="M89" i="1"/>
  <c r="M107" i="1"/>
  <c r="M57" i="1"/>
  <c r="P76" i="1"/>
  <c r="M123" i="1"/>
  <c r="P143" i="1"/>
  <c r="P35" i="1"/>
  <c r="M80" i="1"/>
  <c r="M103" i="1"/>
  <c r="M39" i="1"/>
  <c r="P98" i="1"/>
  <c r="M220" i="1"/>
  <c r="M271" i="1"/>
  <c r="M227" i="1"/>
  <c r="P271" i="1"/>
  <c r="P228" i="1"/>
  <c r="P309" i="1"/>
  <c r="P219" i="1"/>
  <c r="M241" i="1"/>
  <c r="M124" i="1"/>
  <c r="P234" i="1"/>
  <c r="M253" i="1"/>
  <c r="M131" i="1"/>
  <c r="M140" i="1"/>
  <c r="M148" i="1"/>
  <c r="M156" i="1"/>
  <c r="M164" i="1"/>
  <c r="M172" i="1"/>
  <c r="M180" i="1"/>
  <c r="M188" i="1"/>
  <c r="M196" i="1"/>
  <c r="P233" i="1"/>
  <c r="M90" i="1"/>
  <c r="P109" i="1"/>
  <c r="P200" i="1"/>
  <c r="M222" i="1"/>
  <c r="M293" i="1"/>
  <c r="P171" i="1"/>
  <c r="P179" i="1"/>
  <c r="P187" i="1"/>
  <c r="P195" i="1"/>
  <c r="P231" i="1"/>
  <c r="M252" i="1"/>
  <c r="M299" i="1"/>
  <c r="P302" i="1"/>
  <c r="M324" i="1"/>
  <c r="P366" i="1"/>
  <c r="P357" i="1"/>
  <c r="P390" i="1"/>
  <c r="M282" i="1"/>
  <c r="P324" i="1"/>
  <c r="M346" i="1"/>
  <c r="P299" i="1"/>
  <c r="M321" i="1"/>
  <c r="M363" i="1"/>
  <c r="M248" i="1"/>
  <c r="P290" i="1"/>
  <c r="M312" i="1"/>
  <c r="P354" i="1"/>
  <c r="P297" i="1"/>
  <c r="M319" i="1"/>
  <c r="P363" i="1"/>
  <c r="P280" i="1"/>
  <c r="M302" i="1"/>
  <c r="P344" i="1"/>
  <c r="P343" i="1"/>
  <c r="P385" i="1"/>
  <c r="P379" i="1"/>
  <c r="M401" i="1"/>
  <c r="P394" i="1"/>
  <c r="M416" i="1"/>
  <c r="P425" i="1"/>
  <c r="P452" i="1"/>
  <c r="N384" i="1"/>
  <c r="P384" i="1" s="1"/>
  <c r="P408" i="1"/>
  <c r="M433" i="1"/>
  <c r="P383" i="1"/>
  <c r="M405" i="1"/>
  <c r="P414" i="1"/>
  <c r="M435" i="1"/>
  <c r="M395" i="1"/>
  <c r="M443" i="1"/>
  <c r="M370" i="1"/>
  <c r="P412" i="1"/>
  <c r="M444" i="1"/>
  <c r="M496" i="1"/>
  <c r="H507" i="1"/>
  <c r="M487" i="1"/>
  <c r="P498" i="1"/>
  <c r="H426" i="1"/>
  <c r="H434" i="1"/>
  <c r="H442" i="1"/>
  <c r="H450" i="1"/>
  <c r="H466" i="1"/>
  <c r="H474" i="1"/>
  <c r="H482" i="1"/>
  <c r="H490" i="1"/>
  <c r="Q498" i="1"/>
  <c r="P522" i="1"/>
  <c r="H496" i="1"/>
  <c r="M508" i="1"/>
  <c r="M555" i="1"/>
  <c r="Q489" i="1"/>
  <c r="Q531" i="1"/>
  <c r="M521" i="1"/>
  <c r="P530" i="1"/>
  <c r="H540" i="1"/>
  <c r="Q521" i="1"/>
  <c r="M553" i="1"/>
  <c r="M562" i="1"/>
  <c r="P529" i="1"/>
  <c r="H566" i="1"/>
  <c r="P565" i="1"/>
  <c r="H494" i="1"/>
  <c r="M70" i="1"/>
  <c r="M91" i="1"/>
  <c r="P115" i="1"/>
  <c r="M45" i="1"/>
  <c r="P64" i="1"/>
  <c r="M108" i="1"/>
  <c r="P140" i="1"/>
  <c r="P55" i="1"/>
  <c r="P94" i="1"/>
  <c r="P120" i="1"/>
  <c r="M219" i="1"/>
  <c r="M75" i="1"/>
  <c r="P105" i="1"/>
  <c r="M127" i="1"/>
  <c r="P159" i="1"/>
  <c r="M50" i="1"/>
  <c r="P69" i="1"/>
  <c r="N14" i="1"/>
  <c r="P14" i="1" s="1"/>
  <c r="P36" i="1"/>
  <c r="M81" i="1"/>
  <c r="M125" i="1"/>
  <c r="P145" i="1"/>
  <c r="M40" i="1"/>
  <c r="P59" i="1"/>
  <c r="P104" i="1"/>
  <c r="M128" i="1"/>
  <c r="M63" i="1"/>
  <c r="P82" i="1"/>
  <c r="M100" i="1"/>
  <c r="P205" i="1"/>
  <c r="P222" i="1"/>
  <c r="P246" i="1"/>
  <c r="P229" i="1"/>
  <c r="P249" i="1"/>
  <c r="M275" i="1"/>
  <c r="M210" i="1"/>
  <c r="M201" i="1"/>
  <c r="P245" i="1"/>
  <c r="P269" i="1"/>
  <c r="M216" i="1"/>
  <c r="M133" i="1"/>
  <c r="M141" i="1"/>
  <c r="M149" i="1"/>
  <c r="M157" i="1"/>
  <c r="M165" i="1"/>
  <c r="M173" i="1"/>
  <c r="M181" i="1"/>
  <c r="M189" i="1"/>
  <c r="M197" i="1"/>
  <c r="M215" i="1"/>
  <c r="P263" i="1"/>
  <c r="M114" i="1"/>
  <c r="P224" i="1"/>
  <c r="P244" i="1"/>
  <c r="P172" i="1"/>
  <c r="P180" i="1"/>
  <c r="P188" i="1"/>
  <c r="P196" i="1"/>
  <c r="M213" i="1"/>
  <c r="P317" i="1"/>
  <c r="M284" i="1"/>
  <c r="P326" i="1"/>
  <c r="M348" i="1"/>
  <c r="M367" i="1"/>
  <c r="M339" i="1"/>
  <c r="P284" i="1"/>
  <c r="M306" i="1"/>
  <c r="P348" i="1"/>
  <c r="M281" i="1"/>
  <c r="P323" i="1"/>
  <c r="M345" i="1"/>
  <c r="M365" i="1"/>
  <c r="P250" i="1"/>
  <c r="M272" i="1"/>
  <c r="P314" i="1"/>
  <c r="M336" i="1"/>
  <c r="M279" i="1"/>
  <c r="P321" i="1"/>
  <c r="M343" i="1"/>
  <c r="P365" i="1"/>
  <c r="P304" i="1"/>
  <c r="M326" i="1"/>
  <c r="M366" i="1"/>
  <c r="M325" i="1"/>
  <c r="P403" i="1"/>
  <c r="M425" i="1"/>
  <c r="M376" i="1"/>
  <c r="P418" i="1"/>
  <c r="M407" i="1"/>
  <c r="M427" i="1"/>
  <c r="P459" i="1"/>
  <c r="O385" i="1"/>
  <c r="M396" i="1"/>
  <c r="P438" i="1"/>
  <c r="P397" i="1"/>
  <c r="M419" i="1"/>
  <c r="P446" i="1"/>
  <c r="P372" i="1"/>
  <c r="M394" i="1"/>
  <c r="P558" i="1"/>
  <c r="H113" i="1"/>
  <c r="H303" i="1"/>
  <c r="I58" i="1"/>
  <c r="H60" i="1"/>
  <c r="Q13" i="1"/>
  <c r="Q72" i="1"/>
  <c r="J13" i="1"/>
  <c r="Q6" i="1"/>
  <c r="F5" i="1"/>
  <c r="Q205" i="1"/>
  <c r="Q357" i="1"/>
  <c r="Q338" i="1"/>
  <c r="H49" i="1"/>
  <c r="H73" i="1"/>
  <c r="H141" i="1"/>
  <c r="H155" i="1"/>
  <c r="H163" i="1"/>
  <c r="H45" i="1"/>
  <c r="H172" i="1"/>
  <c r="H76" i="1"/>
  <c r="H96" i="1"/>
  <c r="H131" i="1"/>
  <c r="H148" i="1"/>
  <c r="H171" i="1"/>
  <c r="G25" i="1"/>
  <c r="H26" i="1"/>
  <c r="H74" i="1"/>
  <c r="H104" i="1"/>
  <c r="H181" i="1"/>
  <c r="H189" i="1"/>
  <c r="H197" i="1"/>
  <c r="H215" i="1"/>
  <c r="H253" i="1"/>
  <c r="I181" i="1"/>
  <c r="P181" i="1" s="1"/>
  <c r="H228" i="1"/>
  <c r="H252" i="1"/>
  <c r="H235" i="1"/>
  <c r="H210" i="1"/>
  <c r="H296" i="1"/>
  <c r="H209" i="1"/>
  <c r="H260" i="1"/>
  <c r="H216" i="1"/>
  <c r="H263" i="1"/>
  <c r="H327" i="1"/>
  <c r="H285" i="1"/>
  <c r="H349" i="1"/>
  <c r="H316" i="1"/>
  <c r="H251" i="1"/>
  <c r="H315" i="1"/>
  <c r="H298" i="1"/>
  <c r="H289" i="1"/>
  <c r="H353" i="1"/>
  <c r="H344" i="1"/>
  <c r="H372" i="1"/>
  <c r="H411" i="1"/>
  <c r="H401" i="1"/>
  <c r="H416" i="1"/>
  <c r="H407" i="1"/>
  <c r="H429" i="1"/>
  <c r="H398" i="1"/>
  <c r="H427" i="1"/>
  <c r="Q28" i="1"/>
  <c r="P15" i="1"/>
  <c r="P443" i="1"/>
  <c r="H454" i="1"/>
  <c r="Q451" i="1"/>
  <c r="P477" i="1"/>
  <c r="M504" i="1"/>
  <c r="M451" i="1"/>
  <c r="H469" i="1"/>
  <c r="O499" i="1"/>
  <c r="H497" i="1"/>
  <c r="P544" i="1"/>
  <c r="M481" i="1"/>
  <c r="M500" i="1"/>
  <c r="M430" i="1"/>
  <c r="M438" i="1"/>
  <c r="M446" i="1"/>
  <c r="M454" i="1"/>
  <c r="M462" i="1"/>
  <c r="M470" i="1"/>
  <c r="M478" i="1"/>
  <c r="H487" i="1"/>
  <c r="H498" i="1"/>
  <c r="P527" i="1"/>
  <c r="Q503" i="1"/>
  <c r="Q515" i="1"/>
  <c r="Q523" i="1"/>
  <c r="P513" i="1"/>
  <c r="P521" i="1"/>
  <c r="H530" i="1"/>
  <c r="Q554" i="1"/>
  <c r="Q563" i="1"/>
  <c r="P512" i="1"/>
  <c r="P520" i="1"/>
  <c r="M531" i="1"/>
  <c r="M541" i="1"/>
  <c r="M550" i="1"/>
  <c r="M559" i="1"/>
  <c r="M516" i="1"/>
  <c r="M524" i="1"/>
  <c r="M534" i="1"/>
  <c r="M543" i="1"/>
  <c r="P559" i="1"/>
  <c r="H486" i="1"/>
  <c r="H567" i="1"/>
  <c r="M30" i="1"/>
  <c r="P49" i="1"/>
  <c r="M117" i="1"/>
  <c r="M203" i="1"/>
  <c r="M69" i="1"/>
  <c r="P142" i="1"/>
  <c r="M36" i="1"/>
  <c r="M60" i="1"/>
  <c r="P79" i="1"/>
  <c r="M99" i="1"/>
  <c r="P126" i="1"/>
  <c r="P30" i="1"/>
  <c r="P54" i="1"/>
  <c r="P108" i="1"/>
  <c r="P160" i="1"/>
  <c r="P29" i="1"/>
  <c r="M74" i="1"/>
  <c r="M41" i="1"/>
  <c r="P60" i="1"/>
  <c r="P147" i="1"/>
  <c r="M64" i="1"/>
  <c r="P83" i="1"/>
  <c r="P107" i="1"/>
  <c r="P42" i="1"/>
  <c r="M204" i="1"/>
  <c r="M249" i="1"/>
  <c r="P252" i="1"/>
  <c r="P295" i="1"/>
  <c r="P212" i="1"/>
  <c r="M234" i="1"/>
  <c r="M260" i="1"/>
  <c r="P203" i="1"/>
  <c r="M225" i="1"/>
  <c r="M247" i="1"/>
  <c r="P127" i="1"/>
  <c r="P218" i="1"/>
  <c r="M240" i="1"/>
  <c r="P257" i="1"/>
  <c r="M134" i="1"/>
  <c r="M142" i="1"/>
  <c r="M150" i="1"/>
  <c r="M158" i="1"/>
  <c r="M166" i="1"/>
  <c r="M174" i="1"/>
  <c r="M182" i="1"/>
  <c r="M190" i="1"/>
  <c r="M198" i="1"/>
  <c r="P217" i="1"/>
  <c r="M239" i="1"/>
  <c r="P279" i="1"/>
  <c r="P93" i="1"/>
  <c r="M206" i="1"/>
  <c r="M246" i="1"/>
  <c r="P173" i="1"/>
  <c r="P197" i="1"/>
  <c r="P215" i="1"/>
  <c r="M237" i="1"/>
  <c r="P286" i="1"/>
  <c r="M308" i="1"/>
  <c r="P350" i="1"/>
  <c r="P377" i="1"/>
  <c r="P341" i="1"/>
  <c r="M361" i="1"/>
  <c r="M266" i="1"/>
  <c r="P308" i="1"/>
  <c r="M330" i="1"/>
  <c r="P382" i="1"/>
  <c r="P283" i="1"/>
  <c r="M305" i="1"/>
  <c r="P347" i="1"/>
  <c r="P374" i="1"/>
  <c r="P274" i="1"/>
  <c r="M296" i="1"/>
  <c r="P338" i="1"/>
  <c r="M359" i="1"/>
  <c r="P281" i="1"/>
  <c r="M303" i="1"/>
  <c r="P345" i="1"/>
  <c r="M387" i="1"/>
  <c r="M286" i="1"/>
  <c r="P328" i="1"/>
  <c r="M350" i="1"/>
  <c r="M379" i="1"/>
  <c r="P327" i="1"/>
  <c r="M349" i="1"/>
  <c r="M391" i="1"/>
  <c r="M385" i="1"/>
  <c r="P426" i="1"/>
  <c r="P378" i="1"/>
  <c r="M400" i="1"/>
  <c r="P409" i="1"/>
  <c r="M464" i="1"/>
  <c r="P368" i="1"/>
  <c r="M390" i="1"/>
  <c r="M414" i="1"/>
  <c r="P367" i="1"/>
  <c r="M389" i="1"/>
  <c r="P398" i="1"/>
  <c r="M420" i="1"/>
  <c r="M442" i="1"/>
  <c r="P421" i="1"/>
  <c r="M450" i="1"/>
  <c r="P396" i="1"/>
  <c r="M418" i="1"/>
  <c r="P550" i="1"/>
  <c r="N8" i="1"/>
  <c r="P8" i="1" s="1"/>
  <c r="H89" i="1"/>
  <c r="H255" i="1"/>
  <c r="H377" i="1"/>
  <c r="J58" i="1"/>
  <c r="Q204" i="1"/>
  <c r="Q217" i="1"/>
  <c r="Q208" i="1"/>
  <c r="Q286" i="1"/>
  <c r="Q350" i="1"/>
  <c r="H92" i="1"/>
  <c r="H166" i="1"/>
  <c r="H48" i="1"/>
  <c r="H72" i="1"/>
  <c r="H118" i="1"/>
  <c r="H143" i="1"/>
  <c r="H156" i="1"/>
  <c r="H164" i="1"/>
  <c r="H71" i="1"/>
  <c r="H62" i="1"/>
  <c r="H128" i="1"/>
  <c r="H69" i="1"/>
  <c r="H176" i="1"/>
  <c r="H52" i="1"/>
  <c r="H134" i="1"/>
  <c r="H150" i="1"/>
  <c r="H43" i="1"/>
  <c r="H87" i="1"/>
  <c r="H116" i="1"/>
  <c r="H175" i="1"/>
  <c r="H50" i="1"/>
  <c r="H182" i="1"/>
  <c r="H190" i="1"/>
  <c r="H198" i="1"/>
  <c r="H239" i="1"/>
  <c r="H256" i="1"/>
  <c r="H286" i="1"/>
  <c r="H280" i="1"/>
  <c r="I182" i="1"/>
  <c r="P182" i="1" s="1"/>
  <c r="H221" i="1"/>
  <c r="H127" i="1"/>
  <c r="H234" i="1"/>
  <c r="H310" i="1"/>
  <c r="H101" i="1"/>
  <c r="H233" i="1"/>
  <c r="H262" i="1"/>
  <c r="H240" i="1"/>
  <c r="H287" i="1"/>
  <c r="H351" i="1"/>
  <c r="H342" i="1"/>
  <c r="H362" i="1"/>
  <c r="H309" i="1"/>
  <c r="H276" i="1"/>
  <c r="H340" i="1"/>
  <c r="H275" i="1"/>
  <c r="H339" i="1"/>
  <c r="H322" i="1"/>
  <c r="H367" i="1"/>
  <c r="H313" i="1"/>
  <c r="H383" i="1"/>
  <c r="H396" i="1"/>
  <c r="H371" i="1"/>
  <c r="H402" i="1"/>
  <c r="H425" i="1"/>
  <c r="H376" i="1"/>
  <c r="H422" i="1"/>
  <c r="H389" i="1"/>
  <c r="H504" i="1"/>
  <c r="Q555" i="1"/>
  <c r="H443" i="1"/>
  <c r="P453" i="1"/>
  <c r="M480" i="1"/>
  <c r="P454" i="1"/>
  <c r="M474" i="1"/>
  <c r="M482" i="1"/>
  <c r="M498" i="1"/>
  <c r="Q508" i="1"/>
  <c r="Q475" i="1"/>
  <c r="Q483" i="1"/>
  <c r="P511" i="1"/>
  <c r="M547" i="1"/>
  <c r="Q432" i="1"/>
  <c r="Q440" i="1"/>
  <c r="Q448" i="1"/>
  <c r="Q456" i="1"/>
  <c r="Q464" i="1"/>
  <c r="Q472" i="1"/>
  <c r="Q480" i="1"/>
  <c r="Q510" i="1"/>
  <c r="M563" i="1"/>
  <c r="M515" i="1"/>
  <c r="M523" i="1"/>
  <c r="M533" i="1"/>
  <c r="M542" i="1"/>
  <c r="M551" i="1"/>
  <c r="H514" i="1"/>
  <c r="H522" i="1"/>
  <c r="H539" i="1"/>
  <c r="H513" i="1"/>
  <c r="H521" i="1"/>
  <c r="P532" i="1"/>
  <c r="H542" i="1"/>
  <c r="Q551" i="1"/>
  <c r="Q560" i="1"/>
  <c r="H569" i="1"/>
  <c r="Q518" i="1"/>
  <c r="H526" i="1"/>
  <c r="Q535" i="1"/>
  <c r="Q544" i="1"/>
  <c r="M552" i="1"/>
  <c r="P568" i="1"/>
  <c r="M54" i="1"/>
  <c r="P73" i="1"/>
  <c r="P118" i="1"/>
  <c r="M29" i="1"/>
  <c r="P48" i="1"/>
  <c r="M96" i="1"/>
  <c r="P128" i="1"/>
  <c r="P144" i="1"/>
  <c r="P39" i="1"/>
  <c r="N62" i="1"/>
  <c r="M84" i="1"/>
  <c r="P131" i="1"/>
  <c r="M35" i="1"/>
  <c r="M59" i="1"/>
  <c r="P78" i="1"/>
  <c r="M110" i="1"/>
  <c r="P153" i="1"/>
  <c r="P161" i="1"/>
  <c r="M34" i="1"/>
  <c r="P53" i="1"/>
  <c r="M95" i="1"/>
  <c r="M121" i="1"/>
  <c r="M65" i="1"/>
  <c r="P84" i="1"/>
  <c r="M112" i="1"/>
  <c r="P133" i="1"/>
  <c r="P149" i="1"/>
  <c r="P43" i="1"/>
  <c r="M109" i="1"/>
  <c r="M47" i="1"/>
  <c r="P66" i="1"/>
  <c r="M88" i="1"/>
  <c r="P206" i="1"/>
  <c r="M228" i="1"/>
  <c r="P255" i="1"/>
  <c r="M301" i="1"/>
  <c r="M235" i="1"/>
  <c r="M254" i="1"/>
  <c r="P301" i="1"/>
  <c r="P236" i="1"/>
  <c r="P227" i="1"/>
  <c r="P248" i="1"/>
  <c r="P277" i="1"/>
  <c r="M200" i="1"/>
  <c r="P260" i="1"/>
  <c r="M135" i="1"/>
  <c r="M143" i="1"/>
  <c r="M151" i="1"/>
  <c r="M159" i="1"/>
  <c r="M167" i="1"/>
  <c r="M175" i="1"/>
  <c r="M183" i="1"/>
  <c r="M191" i="1"/>
  <c r="M199" i="1"/>
  <c r="P241" i="1"/>
  <c r="P285" i="1"/>
  <c r="M98" i="1"/>
  <c r="P117" i="1"/>
  <c r="P208" i="1"/>
  <c r="M230" i="1"/>
  <c r="P166" i="1"/>
  <c r="P174" i="1"/>
  <c r="P190" i="1"/>
  <c r="P198" i="1"/>
  <c r="P239" i="1"/>
  <c r="P259" i="1"/>
  <c r="M268" i="1"/>
  <c r="P310" i="1"/>
  <c r="M332" i="1"/>
  <c r="P268" i="1"/>
  <c r="M290" i="1"/>
  <c r="P332" i="1"/>
  <c r="M354" i="1"/>
  <c r="M388" i="1"/>
  <c r="P307" i="1"/>
  <c r="M329" i="1"/>
  <c r="M380" i="1"/>
  <c r="M256" i="1"/>
  <c r="P298" i="1"/>
  <c r="M320" i="1"/>
  <c r="P360" i="1"/>
  <c r="P305" i="1"/>
  <c r="M327" i="1"/>
  <c r="P288" i="1"/>
  <c r="M310" i="1"/>
  <c r="P352" i="1"/>
  <c r="M309" i="1"/>
  <c r="P351" i="1"/>
  <c r="P387" i="1"/>
  <c r="M409" i="1"/>
  <c r="M360" i="1"/>
  <c r="P402" i="1"/>
  <c r="M424" i="1"/>
  <c r="M432" i="1"/>
  <c r="P466" i="1"/>
  <c r="P392" i="1"/>
  <c r="P416" i="1"/>
  <c r="P391" i="1"/>
  <c r="M413" i="1"/>
  <c r="P422" i="1"/>
  <c r="M449" i="1"/>
  <c r="M403" i="1"/>
  <c r="M457" i="1"/>
  <c r="M378" i="1"/>
  <c r="P420" i="1"/>
  <c r="H508" i="1"/>
  <c r="P542" i="1"/>
  <c r="P401" i="1"/>
  <c r="I189" i="1"/>
  <c r="P189" i="1" s="1"/>
  <c r="I9" i="1"/>
  <c r="I31" i="1"/>
  <c r="Q83" i="1"/>
  <c r="Q11" i="1"/>
  <c r="Q58" i="1"/>
  <c r="Q245" i="1"/>
  <c r="Q293" i="1"/>
  <c r="Q408" i="1"/>
  <c r="Q423" i="1"/>
  <c r="H33" i="1"/>
  <c r="H121" i="1"/>
  <c r="H170" i="1"/>
  <c r="H123" i="1"/>
  <c r="H145" i="1"/>
  <c r="H157" i="1"/>
  <c r="H165" i="1"/>
  <c r="H105" i="1"/>
  <c r="H126" i="1"/>
  <c r="H99" i="1"/>
  <c r="H136" i="1"/>
  <c r="H152" i="1"/>
  <c r="H107" i="1"/>
  <c r="H214" i="1"/>
  <c r="H183" i="1"/>
  <c r="H191" i="1"/>
  <c r="H199" i="1"/>
  <c r="H238" i="1"/>
  <c r="H212" i="1"/>
  <c r="H258" i="1"/>
  <c r="H219" i="1"/>
  <c r="H254" i="1"/>
  <c r="H125" i="1"/>
  <c r="H266" i="1"/>
  <c r="H200" i="1"/>
  <c r="H311" i="1"/>
  <c r="H382" i="1"/>
  <c r="H269" i="1"/>
  <c r="H333" i="1"/>
  <c r="H300" i="1"/>
  <c r="H299" i="1"/>
  <c r="H361" i="1"/>
  <c r="H282" i="1"/>
  <c r="H346" i="1"/>
  <c r="H378" i="1"/>
  <c r="H273" i="1"/>
  <c r="H337" i="1"/>
  <c r="H328" i="1"/>
  <c r="H375" i="1"/>
  <c r="H420" i="1"/>
  <c r="H395" i="1"/>
  <c r="H428" i="1"/>
  <c r="H385" i="1"/>
  <c r="H400" i="1"/>
  <c r="H459" i="1"/>
  <c r="H413" i="1"/>
  <c r="Q67" i="1"/>
  <c r="P23" i="1"/>
  <c r="P427" i="1"/>
  <c r="H499" i="1"/>
  <c r="P475" i="1"/>
  <c r="P483" i="1"/>
  <c r="M503" i="1"/>
  <c r="Q537" i="1"/>
  <c r="Q502" i="1"/>
  <c r="H531" i="1"/>
  <c r="P432" i="1"/>
  <c r="P440" i="1"/>
  <c r="P448" i="1"/>
  <c r="P456" i="1"/>
  <c r="P464" i="1"/>
  <c r="P472" i="1"/>
  <c r="P480" i="1"/>
  <c r="P489" i="1"/>
  <c r="Q500" i="1"/>
  <c r="P508" i="1"/>
  <c r="Q517" i="1"/>
  <c r="Q525" i="1"/>
  <c r="H556" i="1"/>
  <c r="H516" i="1"/>
  <c r="H524" i="1"/>
  <c r="Q543" i="1"/>
  <c r="Q552" i="1"/>
  <c r="M560" i="1"/>
  <c r="Q533" i="1"/>
  <c r="Q548" i="1"/>
  <c r="H533" i="1"/>
  <c r="Q569" i="1"/>
  <c r="P518" i="1"/>
  <c r="Q553" i="1"/>
  <c r="M561" i="1"/>
  <c r="I13" i="1"/>
  <c r="P33" i="1"/>
  <c r="M78" i="1"/>
  <c r="M105" i="1"/>
  <c r="M126" i="1"/>
  <c r="M53" i="1"/>
  <c r="P72" i="1"/>
  <c r="P97" i="1"/>
  <c r="M129" i="1"/>
  <c r="P146" i="1"/>
  <c r="M44" i="1"/>
  <c r="P63" i="1"/>
  <c r="M83" i="1"/>
  <c r="P111" i="1"/>
  <c r="P154" i="1"/>
  <c r="P162" i="1"/>
  <c r="M58" i="1"/>
  <c r="P77" i="1"/>
  <c r="P96" i="1"/>
  <c r="P122" i="1"/>
  <c r="P44" i="1"/>
  <c r="M86" i="1"/>
  <c r="P113" i="1"/>
  <c r="P135" i="1"/>
  <c r="P151" i="1"/>
  <c r="M48" i="1"/>
  <c r="P67" i="1"/>
  <c r="P110" i="1"/>
  <c r="P26" i="1"/>
  <c r="M71" i="1"/>
  <c r="P89" i="1"/>
  <c r="P230" i="1"/>
  <c r="M258" i="1"/>
  <c r="M315" i="1"/>
  <c r="P237" i="1"/>
  <c r="M218" i="1"/>
  <c r="P267" i="1"/>
  <c r="M209" i="1"/>
  <c r="P254" i="1"/>
  <c r="P202" i="1"/>
  <c r="M224" i="1"/>
  <c r="M244" i="1"/>
  <c r="M136" i="1"/>
  <c r="M144" i="1"/>
  <c r="M152" i="1"/>
  <c r="M160" i="1"/>
  <c r="M168" i="1"/>
  <c r="M176" i="1"/>
  <c r="M184" i="1"/>
  <c r="M192" i="1"/>
  <c r="P201" i="1"/>
  <c r="M223" i="1"/>
  <c r="P247" i="1"/>
  <c r="M122" i="1"/>
  <c r="P232" i="1"/>
  <c r="P253" i="1"/>
  <c r="P167" i="1"/>
  <c r="P175" i="1"/>
  <c r="P183" i="1"/>
  <c r="P191" i="1"/>
  <c r="P199" i="1"/>
  <c r="M221" i="1"/>
  <c r="P264" i="1"/>
  <c r="P270" i="1"/>
  <c r="M292" i="1"/>
  <c r="P334" i="1"/>
  <c r="M356" i="1"/>
  <c r="M383" i="1"/>
  <c r="M347" i="1"/>
  <c r="P369" i="1"/>
  <c r="P292" i="1"/>
  <c r="M314" i="1"/>
  <c r="P356" i="1"/>
  <c r="P389" i="1"/>
  <c r="M289" i="1"/>
  <c r="P331" i="1"/>
  <c r="M353" i="1"/>
  <c r="P381" i="1"/>
  <c r="P258" i="1"/>
  <c r="M280" i="1"/>
  <c r="P322" i="1"/>
  <c r="M344" i="1"/>
  <c r="M372" i="1"/>
  <c r="M287" i="1"/>
  <c r="P329" i="1"/>
  <c r="M351" i="1"/>
  <c r="M270" i="1"/>
  <c r="P312" i="1"/>
  <c r="M334" i="1"/>
  <c r="P311" i="1"/>
  <c r="M333" i="1"/>
  <c r="M369" i="1"/>
  <c r="P411" i="1"/>
  <c r="P362" i="1"/>
  <c r="M384" i="1"/>
  <c r="P429" i="1"/>
  <c r="M415" i="1"/>
  <c r="P437" i="1"/>
  <c r="M374" i="1"/>
  <c r="M373" i="1"/>
  <c r="P415" i="1"/>
  <c r="M404" i="1"/>
  <c r="P405" i="1"/>
  <c r="M426" i="1"/>
  <c r="P380" i="1"/>
  <c r="M402" i="1"/>
  <c r="H500" i="1"/>
  <c r="P534" i="1"/>
  <c r="H117" i="1"/>
  <c r="H452" i="1"/>
  <c r="Q139" i="1"/>
  <c r="Q37" i="1"/>
  <c r="Q99" i="1"/>
  <c r="Q248" i="1"/>
  <c r="Q296" i="1"/>
  <c r="Q490" i="1"/>
  <c r="H57" i="1"/>
  <c r="H81" i="1"/>
  <c r="H95" i="1"/>
  <c r="H174" i="1"/>
  <c r="H147" i="1"/>
  <c r="H158" i="1"/>
  <c r="H31" i="1"/>
  <c r="H97" i="1"/>
  <c r="H88" i="1"/>
  <c r="H53" i="1"/>
  <c r="H36" i="1"/>
  <c r="H84" i="1"/>
  <c r="H138" i="1"/>
  <c r="H27" i="1"/>
  <c r="H119" i="1"/>
  <c r="H34" i="1"/>
  <c r="H82" i="1"/>
  <c r="H184" i="1"/>
  <c r="H192" i="1"/>
  <c r="H223" i="1"/>
  <c r="H205" i="1"/>
  <c r="H246" i="1"/>
  <c r="H236" i="1"/>
  <c r="H218" i="1"/>
  <c r="H85" i="1"/>
  <c r="H217" i="1"/>
  <c r="H224" i="1"/>
  <c r="H271" i="1"/>
  <c r="H335" i="1"/>
  <c r="H293" i="1"/>
  <c r="H357" i="1"/>
  <c r="H324" i="1"/>
  <c r="H366" i="1"/>
  <c r="H259" i="1"/>
  <c r="H323" i="1"/>
  <c r="H306" i="1"/>
  <c r="H297" i="1"/>
  <c r="H360" i="1"/>
  <c r="H352" i="1"/>
  <c r="H380" i="1"/>
  <c r="H419" i="1"/>
  <c r="H409" i="1"/>
  <c r="H424" i="1"/>
  <c r="H415" i="1"/>
  <c r="H406" i="1"/>
  <c r="H373" i="1"/>
  <c r="K5" i="1"/>
  <c r="K25" i="1"/>
  <c r="P22" i="1"/>
  <c r="P451" i="1"/>
  <c r="P467" i="1"/>
  <c r="M440" i="1"/>
  <c r="Q486" i="1"/>
  <c r="Q495" i="1"/>
  <c r="Q539" i="1"/>
  <c r="P553" i="1"/>
  <c r="H476" i="1"/>
  <c r="H484" i="1"/>
  <c r="M493" i="1"/>
  <c r="P561" i="1"/>
  <c r="M486" i="1"/>
  <c r="H433" i="1"/>
  <c r="H441" i="1"/>
  <c r="H449" i="1"/>
  <c r="H457" i="1"/>
  <c r="H465" i="1"/>
  <c r="H473" i="1"/>
  <c r="H481" i="1"/>
  <c r="M501" i="1"/>
  <c r="M429" i="1"/>
  <c r="M437" i="1"/>
  <c r="M445" i="1"/>
  <c r="M453" i="1"/>
  <c r="M461" i="1"/>
  <c r="M469" i="1"/>
  <c r="M477" i="1"/>
  <c r="M485" i="1"/>
  <c r="P492" i="1"/>
  <c r="M509" i="1"/>
  <c r="P517" i="1"/>
  <c r="P525" i="1"/>
  <c r="P537" i="1"/>
  <c r="I566" i="1"/>
  <c r="P566" i="1" s="1"/>
  <c r="Q561" i="1"/>
  <c r="M569" i="1"/>
  <c r="H545" i="1"/>
  <c r="H554" i="1"/>
  <c r="P571" i="1"/>
  <c r="H519" i="1"/>
  <c r="H529" i="1"/>
  <c r="H538" i="1"/>
  <c r="Q562" i="1"/>
  <c r="M38" i="1"/>
  <c r="P57" i="1"/>
  <c r="P32" i="1"/>
  <c r="M77" i="1"/>
  <c r="P100" i="1"/>
  <c r="P148" i="1"/>
  <c r="M68" i="1"/>
  <c r="M87" i="1"/>
  <c r="M113" i="1"/>
  <c r="M43" i="1"/>
  <c r="O62" i="1"/>
  <c r="P114" i="1"/>
  <c r="P155" i="1"/>
  <c r="P163" i="1"/>
  <c r="P37" i="1"/>
  <c r="M82" i="1"/>
  <c r="P99" i="1"/>
  <c r="P129" i="1"/>
  <c r="P213" i="1"/>
  <c r="M49" i="1"/>
  <c r="P68" i="1"/>
  <c r="P87" i="1"/>
  <c r="P116" i="1"/>
  <c r="P137" i="1"/>
  <c r="M211" i="1"/>
  <c r="P27" i="1"/>
  <c r="M72" i="1"/>
  <c r="M97" i="1"/>
  <c r="M115" i="1"/>
  <c r="M31" i="1"/>
  <c r="P92" i="1"/>
  <c r="M120" i="1"/>
  <c r="M212" i="1"/>
  <c r="P261" i="1"/>
  <c r="M262" i="1"/>
  <c r="M307" i="1"/>
  <c r="P220" i="1"/>
  <c r="M242" i="1"/>
  <c r="M269" i="1"/>
  <c r="P211" i="1"/>
  <c r="M233" i="1"/>
  <c r="M257" i="1"/>
  <c r="M283" i="1"/>
  <c r="P226" i="1"/>
  <c r="M285" i="1"/>
  <c r="M137" i="1"/>
  <c r="M145" i="1"/>
  <c r="M153" i="1"/>
  <c r="M161" i="1"/>
  <c r="M169" i="1"/>
  <c r="M177" i="1"/>
  <c r="M185" i="1"/>
  <c r="M193" i="1"/>
  <c r="P225" i="1"/>
  <c r="M250" i="1"/>
  <c r="M291" i="1"/>
  <c r="P101" i="1"/>
  <c r="M214" i="1"/>
  <c r="M255" i="1"/>
  <c r="P168" i="1"/>
  <c r="P176" i="1"/>
  <c r="P184" i="1"/>
  <c r="P192" i="1"/>
  <c r="P223" i="1"/>
  <c r="M243" i="1"/>
  <c r="P287" i="1"/>
  <c r="P294" i="1"/>
  <c r="M316" i="1"/>
  <c r="P358" i="1"/>
  <c r="P349" i="1"/>
  <c r="M274" i="1"/>
  <c r="P316" i="1"/>
  <c r="M338" i="1"/>
  <c r="P291" i="1"/>
  <c r="M313" i="1"/>
  <c r="P355" i="1"/>
  <c r="P282" i="1"/>
  <c r="M304" i="1"/>
  <c r="P346" i="1"/>
  <c r="P373" i="1"/>
  <c r="P289" i="1"/>
  <c r="M311" i="1"/>
  <c r="P353" i="1"/>
  <c r="P272" i="1"/>
  <c r="M294" i="1"/>
  <c r="P336" i="1"/>
  <c r="M358" i="1"/>
  <c r="P335" i="1"/>
  <c r="M357" i="1"/>
  <c r="P371" i="1"/>
  <c r="M393" i="1"/>
  <c r="P386" i="1"/>
  <c r="M408" i="1"/>
  <c r="P393" i="1"/>
  <c r="P417" i="1"/>
  <c r="P376" i="1"/>
  <c r="M398" i="1"/>
  <c r="M422" i="1"/>
  <c r="P375" i="1"/>
  <c r="M397" i="1"/>
  <c r="M456" i="1"/>
  <c r="P434" i="1"/>
  <c r="P485" i="1"/>
  <c r="P404" i="1"/>
  <c r="P428" i="1"/>
  <c r="Q501" i="1"/>
  <c r="P526" i="1"/>
  <c r="H318" i="1"/>
  <c r="H365" i="1"/>
  <c r="H292" i="1"/>
  <c r="H356" i="1"/>
  <c r="H412" i="1"/>
  <c r="H54" i="1"/>
  <c r="Q155" i="1"/>
  <c r="Q163" i="1"/>
  <c r="Q120" i="1"/>
  <c r="Q44" i="1"/>
  <c r="Q22" i="1"/>
  <c r="Q16" i="1"/>
  <c r="Q81" i="1"/>
  <c r="Q214" i="1"/>
  <c r="Q359" i="1"/>
  <c r="H460" i="1"/>
  <c r="H98" i="1"/>
  <c r="H32" i="1"/>
  <c r="H56" i="1"/>
  <c r="H80" i="1"/>
  <c r="H133" i="1"/>
  <c r="H149" i="1"/>
  <c r="H159" i="1"/>
  <c r="H55" i="1"/>
  <c r="H79" i="1"/>
  <c r="H130" i="1"/>
  <c r="H46" i="1"/>
  <c r="H70" i="1"/>
  <c r="H29" i="1"/>
  <c r="H77" i="1"/>
  <c r="H108" i="1"/>
  <c r="H140" i="1"/>
  <c r="G5" i="1"/>
  <c r="H51" i="1"/>
  <c r="H75" i="1"/>
  <c r="H122" i="1"/>
  <c r="H110" i="1"/>
  <c r="H177" i="1"/>
  <c r="H185" i="1"/>
  <c r="H193" i="1"/>
  <c r="H244" i="1"/>
  <c r="H222" i="1"/>
  <c r="H229" i="1"/>
  <c r="H264" i="1"/>
  <c r="H203" i="1"/>
  <c r="H302" i="1"/>
  <c r="H242" i="1"/>
  <c r="H109" i="1"/>
  <c r="H241" i="1"/>
  <c r="H247" i="1"/>
  <c r="H268" i="1"/>
  <c r="H295" i="1"/>
  <c r="H359" i="1"/>
  <c r="H350" i="1"/>
  <c r="H374" i="1"/>
  <c r="H317" i="1"/>
  <c r="H284" i="1"/>
  <c r="H348" i="1"/>
  <c r="H283" i="1"/>
  <c r="H347" i="1"/>
  <c r="H364" i="1"/>
  <c r="H330" i="1"/>
  <c r="H321" i="1"/>
  <c r="H312" i="1"/>
  <c r="H404" i="1"/>
  <c r="H379" i="1"/>
  <c r="H410" i="1"/>
  <c r="H369" i="1"/>
  <c r="H384" i="1"/>
  <c r="H467" i="1"/>
  <c r="H397" i="1"/>
  <c r="H445" i="1"/>
  <c r="H453" i="1"/>
  <c r="P430" i="1"/>
  <c r="P488" i="1"/>
  <c r="P462" i="1"/>
  <c r="P470" i="1"/>
  <c r="P478" i="1"/>
  <c r="H477" i="1"/>
  <c r="H485" i="1"/>
  <c r="Q505" i="1"/>
  <c r="M431" i="1"/>
  <c r="M439" i="1"/>
  <c r="M447" i="1"/>
  <c r="M455" i="1"/>
  <c r="M463" i="1"/>
  <c r="M471" i="1"/>
  <c r="M479" i="1"/>
  <c r="Q487" i="1"/>
  <c r="M495" i="1"/>
  <c r="P564" i="1"/>
  <c r="M492" i="1"/>
  <c r="P514" i="1"/>
  <c r="Q431" i="1"/>
  <c r="Q439" i="1"/>
  <c r="Q447" i="1"/>
  <c r="Q455" i="1"/>
  <c r="Q463" i="1"/>
  <c r="Q471" i="1"/>
  <c r="Q479" i="1"/>
  <c r="P486" i="1"/>
  <c r="P536" i="1"/>
  <c r="H558" i="1"/>
  <c r="M539" i="1"/>
  <c r="M558" i="1"/>
  <c r="H537" i="1"/>
  <c r="H546" i="1"/>
  <c r="P557" i="1"/>
  <c r="P569" i="1"/>
  <c r="H536" i="1"/>
  <c r="H563" i="1"/>
  <c r="H572" i="1"/>
  <c r="H547" i="1"/>
  <c r="H559" i="1"/>
  <c r="M62" i="1"/>
  <c r="P81" i="1"/>
  <c r="P130" i="1"/>
  <c r="M37" i="1"/>
  <c r="P56" i="1"/>
  <c r="M102" i="1"/>
  <c r="P134" i="1"/>
  <c r="P150" i="1"/>
  <c r="P88" i="1"/>
  <c r="M67" i="1"/>
  <c r="M116" i="1"/>
  <c r="P156" i="1"/>
  <c r="P164" i="1"/>
  <c r="M42" i="1"/>
  <c r="P61" i="1"/>
  <c r="M101" i="1"/>
  <c r="P28" i="1"/>
  <c r="M73" i="1"/>
  <c r="P90" i="1"/>
  <c r="M118" i="1"/>
  <c r="P139" i="1"/>
  <c r="M32" i="1"/>
  <c r="P51" i="1"/>
  <c r="L5" i="1"/>
  <c r="M55" i="1"/>
  <c r="P74" i="1"/>
  <c r="M94" i="1"/>
  <c r="P121" i="1"/>
  <c r="P214" i="1"/>
  <c r="M236" i="1"/>
  <c r="P221" i="1"/>
  <c r="P243" i="1"/>
  <c r="P265" i="1"/>
  <c r="M202" i="1"/>
  <c r="M277" i="1"/>
  <c r="P235" i="1"/>
  <c r="P262" i="1"/>
  <c r="P303" i="1"/>
  <c r="M208" i="1"/>
  <c r="M138" i="1"/>
  <c r="M146" i="1"/>
  <c r="M154" i="1"/>
  <c r="M162" i="1"/>
  <c r="M170" i="1"/>
  <c r="M178" i="1"/>
  <c r="M186" i="1"/>
  <c r="M194" i="1"/>
  <c r="M207" i="1"/>
  <c r="M323" i="1"/>
  <c r="M106" i="1"/>
  <c r="P125" i="1"/>
  <c r="P216" i="1"/>
  <c r="M238" i="1"/>
  <c r="P256" i="1"/>
  <c r="P169" i="1"/>
  <c r="P177" i="1"/>
  <c r="P185" i="1"/>
  <c r="P193" i="1"/>
  <c r="M205" i="1"/>
  <c r="P293" i="1"/>
  <c r="M276" i="1"/>
  <c r="P318" i="1"/>
  <c r="M340" i="1"/>
  <c r="M331" i="1"/>
  <c r="M375" i="1"/>
  <c r="P276" i="1"/>
  <c r="M298" i="1"/>
  <c r="P340" i="1"/>
  <c r="P361" i="1"/>
  <c r="M273" i="1"/>
  <c r="P315" i="1"/>
  <c r="M337" i="1"/>
  <c r="P242" i="1"/>
  <c r="M264" i="1"/>
  <c r="P306" i="1"/>
  <c r="M328" i="1"/>
  <c r="P313" i="1"/>
  <c r="M335" i="1"/>
  <c r="P296" i="1"/>
  <c r="M318" i="1"/>
  <c r="P359" i="1"/>
  <c r="M317" i="1"/>
  <c r="P395" i="1"/>
  <c r="M417" i="1"/>
  <c r="M368" i="1"/>
  <c r="P410" i="1"/>
  <c r="P469" i="1"/>
  <c r="P400" i="1"/>
  <c r="P424" i="1"/>
  <c r="P399" i="1"/>
  <c r="M421" i="1"/>
  <c r="M428" i="1"/>
  <c r="P461" i="1"/>
  <c r="M411" i="1"/>
  <c r="M436" i="1"/>
  <c r="M490" i="1"/>
  <c r="M386" i="1"/>
  <c r="P435" i="1"/>
  <c r="Q493" i="1"/>
  <c r="Q571" i="1"/>
  <c r="H41" i="1"/>
  <c r="H68" i="1"/>
  <c r="H227" i="1"/>
  <c r="H265" i="1"/>
  <c r="H201" i="1"/>
  <c r="H319" i="1"/>
  <c r="H277" i="1"/>
  <c r="H341" i="1"/>
  <c r="H308" i="1"/>
  <c r="H243" i="1"/>
  <c r="H307" i="1"/>
  <c r="H386" i="1"/>
  <c r="H290" i="1"/>
  <c r="H354" i="1"/>
  <c r="H391" i="1"/>
  <c r="H281" i="1"/>
  <c r="H345" i="1"/>
  <c r="H336" i="1"/>
  <c r="H390" i="1"/>
  <c r="H403" i="1"/>
  <c r="H393" i="1"/>
  <c r="H435" i="1"/>
  <c r="H408" i="1"/>
  <c r="H399" i="1"/>
  <c r="H437" i="1"/>
  <c r="H468" i="1"/>
  <c r="H421" i="1"/>
  <c r="P445" i="1"/>
  <c r="Q496" i="1"/>
  <c r="P431" i="1"/>
  <c r="P439" i="1"/>
  <c r="P447" i="1"/>
  <c r="P455" i="1"/>
  <c r="P463" i="1"/>
  <c r="P495" i="1"/>
  <c r="Q540" i="1"/>
  <c r="P528" i="1"/>
  <c r="H550" i="1"/>
  <c r="H555" i="1"/>
  <c r="M535" i="1"/>
  <c r="M571" i="1"/>
  <c r="P547" i="1"/>
  <c r="P41" i="1"/>
  <c r="M85" i="1"/>
  <c r="M111" i="1"/>
  <c r="M61" i="1"/>
  <c r="P80" i="1"/>
  <c r="P103" i="1"/>
  <c r="P136" i="1"/>
  <c r="P152" i="1"/>
  <c r="M28" i="1"/>
  <c r="M52" i="1"/>
  <c r="P71" i="1"/>
  <c r="P91" i="1"/>
  <c r="P46" i="1"/>
  <c r="P157" i="1"/>
  <c r="P165" i="1"/>
  <c r="M66" i="1"/>
  <c r="P102" i="1"/>
  <c r="M33" i="1"/>
  <c r="P52" i="1"/>
  <c r="M92" i="1"/>
  <c r="P119" i="1"/>
  <c r="P141" i="1"/>
  <c r="M56" i="1"/>
  <c r="P75" i="1"/>
  <c r="P34" i="1"/>
  <c r="M79" i="1"/>
  <c r="P95" i="1"/>
  <c r="P123" i="1"/>
  <c r="P238" i="1"/>
  <c r="M265" i="1"/>
  <c r="M245" i="1"/>
  <c r="M267" i="1"/>
  <c r="M226" i="1"/>
  <c r="M251" i="1"/>
  <c r="M217" i="1"/>
  <c r="M263" i="1"/>
  <c r="P210" i="1"/>
  <c r="M232" i="1"/>
  <c r="P251" i="1"/>
  <c r="P325" i="1"/>
  <c r="M139" i="1"/>
  <c r="M147" i="1"/>
  <c r="M155" i="1"/>
  <c r="M163" i="1"/>
  <c r="M171" i="1"/>
  <c r="M179" i="1"/>
  <c r="M187" i="1"/>
  <c r="M195" i="1"/>
  <c r="P209" i="1"/>
  <c r="M231" i="1"/>
  <c r="M259" i="1"/>
  <c r="P85" i="1"/>
  <c r="M130" i="1"/>
  <c r="P240" i="1"/>
  <c r="M261" i="1"/>
  <c r="P170" i="1"/>
  <c r="P178" i="1"/>
  <c r="P186" i="1"/>
  <c r="P194" i="1"/>
  <c r="P207" i="1"/>
  <c r="M229" i="1"/>
  <c r="P278" i="1"/>
  <c r="M300" i="1"/>
  <c r="P342" i="1"/>
  <c r="M364" i="1"/>
  <c r="P333" i="1"/>
  <c r="M355" i="1"/>
  <c r="P300" i="1"/>
  <c r="M322" i="1"/>
  <c r="P364" i="1"/>
  <c r="P275" i="1"/>
  <c r="M297" i="1"/>
  <c r="P339" i="1"/>
  <c r="P266" i="1"/>
  <c r="M288" i="1"/>
  <c r="P330" i="1"/>
  <c r="M352" i="1"/>
  <c r="P273" i="1"/>
  <c r="M295" i="1"/>
  <c r="P337" i="1"/>
  <c r="M278" i="1"/>
  <c r="P320" i="1"/>
  <c r="M342" i="1"/>
  <c r="M362" i="1"/>
  <c r="P319" i="1"/>
  <c r="M341" i="1"/>
  <c r="M371" i="1"/>
  <c r="M377" i="1"/>
  <c r="P419" i="1"/>
  <c r="P370" i="1"/>
  <c r="M392" i="1"/>
  <c r="M399" i="1"/>
  <c r="M423" i="1"/>
  <c r="M382" i="1"/>
  <c r="M406" i="1"/>
  <c r="M381" i="1"/>
  <c r="P423" i="1"/>
  <c r="M412" i="1"/>
  <c r="M473" i="1"/>
  <c r="P413" i="1"/>
  <c r="P548" i="1"/>
  <c r="P388" i="1"/>
  <c r="M410" i="1"/>
  <c r="P442" i="1"/>
  <c r="O5" i="1" l="1"/>
  <c r="N25" i="1"/>
  <c r="H25" i="1"/>
  <c r="N5" i="1"/>
  <c r="I5" i="1"/>
  <c r="I25" i="1"/>
  <c r="P58" i="1"/>
  <c r="P13" i="1"/>
  <c r="P62" i="1"/>
  <c r="A182" i="1"/>
  <c r="A181" i="1"/>
  <c r="A194" i="1"/>
  <c r="A193" i="1"/>
  <c r="A137" i="1"/>
  <c r="A175" i="1"/>
  <c r="A188" i="1"/>
  <c r="A143" i="1"/>
  <c r="M25" i="1"/>
  <c r="A186" i="1"/>
  <c r="A185" i="1"/>
  <c r="A192" i="1"/>
  <c r="A167" i="1"/>
  <c r="A174" i="1"/>
  <c r="A197" i="1"/>
  <c r="A180" i="1"/>
  <c r="A158" i="1"/>
  <c r="A178" i="1"/>
  <c r="A177" i="1"/>
  <c r="A184" i="1"/>
  <c r="A163" i="1"/>
  <c r="A148" i="1"/>
  <c r="A146" i="1"/>
  <c r="A166" i="1"/>
  <c r="A189" i="1"/>
  <c r="A172" i="1"/>
  <c r="A159" i="1"/>
  <c r="A138" i="1"/>
  <c r="A170" i="1"/>
  <c r="A169" i="1"/>
  <c r="A150" i="1"/>
  <c r="A176" i="1"/>
  <c r="A155" i="1"/>
  <c r="A151" i="1"/>
  <c r="A160" i="1"/>
  <c r="Q5" i="1"/>
  <c r="A145" i="1"/>
  <c r="A140" i="1"/>
  <c r="Q25" i="1"/>
  <c r="A152" i="1"/>
  <c r="A134" i="1"/>
  <c r="A168" i="1"/>
  <c r="A135" i="1"/>
  <c r="A162" i="1"/>
  <c r="A149" i="1"/>
  <c r="A173" i="1"/>
  <c r="A142" i="1"/>
  <c r="A195" i="1"/>
  <c r="A165" i="1"/>
  <c r="A136" i="1"/>
  <c r="A139" i="1"/>
  <c r="A199" i="1"/>
  <c r="A154" i="1"/>
  <c r="A133" i="1"/>
  <c r="A161" i="1"/>
  <c r="A187" i="1"/>
  <c r="A141" i="1"/>
  <c r="A157" i="1"/>
  <c r="A164" i="1"/>
  <c r="A191" i="1"/>
  <c r="O25" i="1"/>
  <c r="J189" i="1"/>
  <c r="J31" i="1"/>
  <c r="J9" i="1"/>
  <c r="A198" i="1"/>
  <c r="A153" i="1"/>
  <c r="A147" i="1"/>
  <c r="A179" i="1"/>
  <c r="A156" i="1"/>
  <c r="A183" i="1"/>
  <c r="A190" i="1"/>
  <c r="A144" i="1"/>
  <c r="A196" i="1"/>
  <c r="A171" i="1"/>
  <c r="P9" i="1" l="1"/>
  <c r="J5" i="1"/>
  <c r="J25" i="1"/>
  <c r="P31" i="1"/>
  <c r="P25" i="1" l="1"/>
  <c r="P5" i="1"/>
</calcChain>
</file>

<file path=xl/sharedStrings.xml><?xml version="1.0" encoding="utf-8"?>
<sst xmlns="http://schemas.openxmlformats.org/spreadsheetml/2006/main" count="35243" uniqueCount="1534">
  <si>
    <t>-</t>
  </si>
  <si>
    <t xml:space="preserve">TIẾN ĐỘ THỰC HIỆN WO PAKH </t>
  </si>
  <si>
    <t>TIẾN ĐỘ THỰC HIỆN WO WFM VÔ TUYẾN</t>
  </si>
  <si>
    <t>User FT</t>
  </si>
  <si>
    <t>FT</t>
  </si>
  <si>
    <t>TT huyện</t>
  </si>
  <si>
    <t>MÃ Tỉnh</t>
  </si>
  <si>
    <t>Tồn</t>
  </si>
  <si>
    <t>Tồn quá hạn</t>
  </si>
  <si>
    <t>% quá hạn</t>
  </si>
  <si>
    <t>Tiền phạt FT</t>
  </si>
  <si>
    <t>Tiền phạt khối gián tiếp</t>
  </si>
  <si>
    <t>Tiền phạt</t>
  </si>
  <si>
    <t>Tổng tiền phạt quá hạn chưa Dong</t>
  </si>
  <si>
    <t>Sum tồn</t>
  </si>
  <si>
    <t>KV3</t>
  </si>
  <si>
    <t>BPC</t>
  </si>
  <si>
    <t>DNI</t>
  </si>
  <si>
    <t>KGG</t>
  </si>
  <si>
    <t>BDG</t>
  </si>
  <si>
    <t>BTE</t>
  </si>
  <si>
    <t>LAN</t>
  </si>
  <si>
    <t>HUG</t>
  </si>
  <si>
    <t>VTU</t>
  </si>
  <si>
    <t>TNH</t>
  </si>
  <si>
    <t>AGG</t>
  </si>
  <si>
    <t>DTP</t>
  </si>
  <si>
    <t>STG</t>
  </si>
  <si>
    <t>TVH</t>
  </si>
  <si>
    <t>TGG</t>
  </si>
  <si>
    <t>VLG</t>
  </si>
  <si>
    <t>CTO</t>
  </si>
  <si>
    <t>BLU</t>
  </si>
  <si>
    <t>CMU</t>
  </si>
  <si>
    <t>Ma tinh</t>
  </si>
  <si>
    <t>Tổng tiền phạt FT quá hạn chưa Dong</t>
  </si>
  <si>
    <t>Lộc Ninh-Bù Đốp</t>
  </si>
  <si>
    <t>Đồng Xoài-Đồng Phú</t>
  </si>
  <si>
    <t>Giồng Riềng-Gò Quao</t>
  </si>
  <si>
    <t>Phú Riềng-Bù Gia Mập-Phước Long</t>
  </si>
  <si>
    <t>Mỏ Cày Nam-Thạnh Phú</t>
  </si>
  <si>
    <t>Tân Uyên-Bắc Tân Uyên</t>
  </si>
  <si>
    <t>Chơn Thành</t>
  </si>
  <si>
    <t>Thạnh Hóa-Thủ Thừa</t>
  </si>
  <si>
    <t>Tân Phú-Định Quán</t>
  </si>
  <si>
    <t>Cẩm Mỹ-Xuân Lộc</t>
  </si>
  <si>
    <t>Châu Thành-Châu Thành A</t>
  </si>
  <si>
    <t>Biên Hòa</t>
  </si>
  <si>
    <t>TP. Rạch Giá-Kiên Hải</t>
  </si>
  <si>
    <t>Trảng Bom-Vĩnh Cửu</t>
  </si>
  <si>
    <t>Châu Đức</t>
  </si>
  <si>
    <t>Gò Dầu-Dương Minh Châu</t>
  </si>
  <si>
    <t>Chợ Mới</t>
  </si>
  <si>
    <t>TX.Kiến Tường-Mộc Hóa-Tân Thạnh</t>
  </si>
  <si>
    <t>Đức Hòa-Đức Huệ</t>
  </si>
  <si>
    <t>Dĩ An</t>
  </si>
  <si>
    <t>Long Thành-Nhơn Trạch</t>
  </si>
  <si>
    <t>Giang Thành-Kiên Lương-Hà Tiên</t>
  </si>
  <si>
    <t>Bến Lức</t>
  </si>
  <si>
    <t>Thủ Dầu Một</t>
  </si>
  <si>
    <t>Tân Châu</t>
  </si>
  <si>
    <t>TP Cao Lãnh-Thanh Bình</t>
  </si>
  <si>
    <t>Bến Cát-Bàu Bàng</t>
  </si>
  <si>
    <t>Thuận An</t>
  </si>
  <si>
    <t>Bà Rịa-Long Điền</t>
  </si>
  <si>
    <t>Thống Nhất-Long Khánh</t>
  </si>
  <si>
    <t>Bù Đăng</t>
  </si>
  <si>
    <t>TP Sóc Trăng-Mỹ Xuyên</t>
  </si>
  <si>
    <t>Vũng Tàu</t>
  </si>
  <si>
    <t>Hòn Đất</t>
  </si>
  <si>
    <t>Tân Thành</t>
  </si>
  <si>
    <t>Phú Giáo</t>
  </si>
  <si>
    <t>U Minh Thượng-Vĩnh Thuận</t>
  </si>
  <si>
    <t>Kế Sách</t>
  </si>
  <si>
    <t>TP Bến Tre-Giồng Trôm</t>
  </si>
  <si>
    <t>Trảng Bàng-Bến Cầu</t>
  </si>
  <si>
    <t>Phú Quốc</t>
  </si>
  <si>
    <t>Châu Thành-Tân Hiệp</t>
  </si>
  <si>
    <t>Bình Long-Hớn Quản</t>
  </si>
  <si>
    <t>Vĩnh Hưng-Tân Hưng</t>
  </si>
  <si>
    <t>Phú Tân-Tân Châu</t>
  </si>
  <si>
    <t>Càng Long-Cầu Kè</t>
  </si>
  <si>
    <t>Bình Đại-Ba Tri</t>
  </si>
  <si>
    <t>Châu Thành</t>
  </si>
  <si>
    <t>Mỹ Tú-Châu Thành</t>
  </si>
  <si>
    <t>Cái Bè</t>
  </si>
  <si>
    <t>Cao Lãnh-Tháp Mười</t>
  </si>
  <si>
    <t>Mỹ Tho</t>
  </si>
  <si>
    <t>Tri Tôn-Thoại Sơn</t>
  </si>
  <si>
    <t>TX Vĩnh Long</t>
  </si>
  <si>
    <t>Châu Thành-Châu Phú</t>
  </si>
  <si>
    <t>Long Xuyên</t>
  </si>
  <si>
    <t>Cần Giuộc-Cần Đước</t>
  </si>
  <si>
    <t>TP Sa Déc-Châu Thành</t>
  </si>
  <si>
    <t>Ninh Kiều</t>
  </si>
  <si>
    <t>TX Bạc Liêu</t>
  </si>
  <si>
    <t>Giá Rai-Đông Hải</t>
  </si>
  <si>
    <t>Phước Long-Hồng Dân</t>
  </si>
  <si>
    <t>TP.Tân An-Châu Thành-Tân Trụ</t>
  </si>
  <si>
    <t>Mỏ Cày Bắc-Chợ Lách</t>
  </si>
  <si>
    <t>An Biên-An Minh</t>
  </si>
  <si>
    <t>Ô Môn-Thốt Nốt</t>
  </si>
  <si>
    <t>Năm Căn-Ngọc Hiển</t>
  </si>
  <si>
    <t>Thạnh Trị-Ngã Năm</t>
  </si>
  <si>
    <t>Cái Nước-Phú Tân</t>
  </si>
  <si>
    <t>Trần Văn Thời</t>
  </si>
  <si>
    <t>Long Phú-Cù Lao Dung</t>
  </si>
  <si>
    <t>Đầm Dơi</t>
  </si>
  <si>
    <t>Phụng Hiệp-Ngã Bảy</t>
  </si>
  <si>
    <t>TX Hồng Ngự-Hồng Ngự</t>
  </si>
  <si>
    <t>Đất Đỏ-Xuyên Mộc</t>
  </si>
  <si>
    <t>Châu Thành-Tân Phước</t>
  </si>
  <si>
    <t>Côn Đảo</t>
  </si>
  <si>
    <t>Trà Cú-Tiểu Cần</t>
  </si>
  <si>
    <t>TX Cai Lậy-Cai Lậy</t>
  </si>
  <si>
    <t>Châu Thành-Tân Biên</t>
  </si>
  <si>
    <t>Hòa Bình-Vĩnh Lợi</t>
  </si>
  <si>
    <t>Bình Thủy</t>
  </si>
  <si>
    <t>Dầu Tiếng</t>
  </si>
  <si>
    <t>An Phú-Châu Đốc-Tịnh Biên</t>
  </si>
  <si>
    <t>Gò Công Tây-Chợ Gạo</t>
  </si>
  <si>
    <t>Thới Bình</t>
  </si>
  <si>
    <t>U Minh</t>
  </si>
  <si>
    <t>TP Cà Mau</t>
  </si>
  <si>
    <t>Bình Dương</t>
  </si>
  <si>
    <t>Cờ Đỏ-Vĩnh Thạnh</t>
  </si>
  <si>
    <t>Phong Điền-Thới Lai</t>
  </si>
  <si>
    <t>Cái Răng</t>
  </si>
  <si>
    <t>TP Tây Ninh-Hòa Thành</t>
  </si>
  <si>
    <t>Vị Thanh-Vị Thủy</t>
  </si>
  <si>
    <t>Long Mỹ</t>
  </si>
  <si>
    <t>Tân Hồng-Tam Nông</t>
  </si>
  <si>
    <t>Lai Vung-Lấp Vò</t>
  </si>
  <si>
    <t>Duyên Hải-Cầu Ngang</t>
  </si>
  <si>
    <t>Thành phố-Châu Thành</t>
  </si>
  <si>
    <t>Gò Công-Gò Công Đông-Tân Phú Đông</t>
  </si>
  <si>
    <t>Trần Đề-Vĩnh Châu</t>
  </si>
  <si>
    <t>Long Hồ</t>
  </si>
  <si>
    <t>Mang Thít</t>
  </si>
  <si>
    <t>Tam Bình-Trà Ôn</t>
  </si>
  <si>
    <t>Bình Minh-Bình Tân</t>
  </si>
  <si>
    <t>Vũng Liêm</t>
  </si>
  <si>
    <t>Tiền phạt trực tiếp FT</t>
  </si>
  <si>
    <t>huynhpc</t>
  </si>
  <si>
    <t>Phạm Chiêu Huỳnh</t>
  </si>
  <si>
    <t>ducdh4</t>
  </si>
  <si>
    <t>Đoàn Hoài Đức</t>
  </si>
  <si>
    <t>nghiatv1</t>
  </si>
  <si>
    <t>Trần Văn Nghĩa</t>
  </si>
  <si>
    <t>quinh1</t>
  </si>
  <si>
    <t>Nguyễn Hoàng Qui</t>
  </si>
  <si>
    <t>thongnm7</t>
  </si>
  <si>
    <t>Nguyễn Minh Thông</t>
  </si>
  <si>
    <t>tienmt4</t>
  </si>
  <si>
    <t>mai thanh tiến</t>
  </si>
  <si>
    <t>trungpc</t>
  </si>
  <si>
    <t>Phạm Chí Trung</t>
  </si>
  <si>
    <t>thangpv</t>
  </si>
  <si>
    <t>Phạm Văn Thắng</t>
  </si>
  <si>
    <t>chaunp</t>
  </si>
  <si>
    <t>Nguyễn Phú Châu</t>
  </si>
  <si>
    <t>khahpn</t>
  </si>
  <si>
    <t>Hồ Phạm  Nhất Kha</t>
  </si>
  <si>
    <t>thaunp1</t>
  </si>
  <si>
    <t>Nguyễn Phước Thâu</t>
  </si>
  <si>
    <t>trungtm4</t>
  </si>
  <si>
    <t>Thái Minh Trung</t>
  </si>
  <si>
    <t>truongnt17</t>
  </si>
  <si>
    <t>Nguyễn Thanh Trương</t>
  </si>
  <si>
    <t>duchm16</t>
  </si>
  <si>
    <t>Hàng Minh Đức</t>
  </si>
  <si>
    <t>hoanv50</t>
  </si>
  <si>
    <t>Nhan Văn Hòa</t>
  </si>
  <si>
    <t>ancnp</t>
  </si>
  <si>
    <t>Caoa nguyễn Phước An</t>
  </si>
  <si>
    <t>tonv1</t>
  </si>
  <si>
    <t>Nguyễn Văn Tô</t>
  </si>
  <si>
    <t>trietnm</t>
  </si>
  <si>
    <t>Nguyễn Minh Triết</t>
  </si>
  <si>
    <t>longdt5</t>
  </si>
  <si>
    <t>Dương Thanh Long</t>
  </si>
  <si>
    <t>truonglb</t>
  </si>
  <si>
    <t>Lê Bảo Trường</t>
  </si>
  <si>
    <t>tatph</t>
  </si>
  <si>
    <t>Phan Hữu Tất</t>
  </si>
  <si>
    <t>tritp1</t>
  </si>
  <si>
    <t>Thi Phú Trí</t>
  </si>
  <si>
    <t>hongkt</t>
  </si>
  <si>
    <t>Khương Tấn Hồng</t>
  </si>
  <si>
    <t>tiennv81</t>
  </si>
  <si>
    <t>Nguyễn Văn Tiến</t>
  </si>
  <si>
    <t>khadh1</t>
  </si>
  <si>
    <t>Đặng Hoàng Kha</t>
  </si>
  <si>
    <t>canhdv3</t>
  </si>
  <si>
    <t>Đinh Văn Cảnh</t>
  </si>
  <si>
    <t>honhv1</t>
  </si>
  <si>
    <t>Huỳnh Văn Hơn</t>
  </si>
  <si>
    <t>hoangptv</t>
  </si>
  <si>
    <t>Phan Trà Vũ Hoàng</t>
  </si>
  <si>
    <t>d00195548</t>
  </si>
  <si>
    <t>Nguyễn Tuấn Anh</t>
  </si>
  <si>
    <t>giamlt</t>
  </si>
  <si>
    <t>Lê Tấn Giám</t>
  </si>
  <si>
    <t>tuanha12</t>
  </si>
  <si>
    <t>Hồ Anh Tuấn</t>
  </si>
  <si>
    <t>duchv5</t>
  </si>
  <si>
    <t>Hà Văn Đức</t>
  </si>
  <si>
    <t>ngoclt3</t>
  </si>
  <si>
    <t>Lê Thành Ngọc</t>
  </si>
  <si>
    <t>khanhtd13</t>
  </si>
  <si>
    <t>Trần Duy Khánh</t>
  </si>
  <si>
    <t>tunh21</t>
  </si>
  <si>
    <t>nguyễn hoàng tú</t>
  </si>
  <si>
    <t>hungnt215</t>
  </si>
  <si>
    <t>Nguyễn Thế Hùng</t>
  </si>
  <si>
    <t>hanhpd17</t>
  </si>
  <si>
    <t>Phạm Đức Hạnh</t>
  </si>
  <si>
    <t>mantv</t>
  </si>
  <si>
    <t>Thi Văn Mẫn</t>
  </si>
  <si>
    <t>thiennq1</t>
  </si>
  <si>
    <t>Nguyễn Quang Thiên</t>
  </si>
  <si>
    <t>hoangnk6</t>
  </si>
  <si>
    <t>Nguyễn Khánh Hoàng</t>
  </si>
  <si>
    <t>phudd3</t>
  </si>
  <si>
    <t>Đỗ Đại Phú</t>
  </si>
  <si>
    <t>hoangnv302</t>
  </si>
  <si>
    <t>Nguyễn Văn Hoàng</t>
  </si>
  <si>
    <t>tinth</t>
  </si>
  <si>
    <t>Trần Hữu Tín</t>
  </si>
  <si>
    <t>tamnh4</t>
  </si>
  <si>
    <t>Nguyễn Hữu Tám</t>
  </si>
  <si>
    <t>dongnh4</t>
  </si>
  <si>
    <t>Nguyễn Hải Đồng</t>
  </si>
  <si>
    <t>tamvh</t>
  </si>
  <si>
    <t>Vương Hoài Tâm</t>
  </si>
  <si>
    <t>duongnhdt</t>
  </si>
  <si>
    <t>Nguyễn Hoàng Đăng Thể Dương</t>
  </si>
  <si>
    <t>thinhtq4</t>
  </si>
  <si>
    <t>Trương Quang Thịnh</t>
  </si>
  <si>
    <t>tieptv1</t>
  </si>
  <si>
    <t>Trần Văn Tiếp</t>
  </si>
  <si>
    <t>d00174424</t>
  </si>
  <si>
    <t>nguyễn đình huấn</t>
  </si>
  <si>
    <t>thuchc</t>
  </si>
  <si>
    <t>Huỳnh Công Thức</t>
  </si>
  <si>
    <t>khoitq</t>
  </si>
  <si>
    <t>Trần Quang Khởi</t>
  </si>
  <si>
    <t>namtv26</t>
  </si>
  <si>
    <t>Trương Văn Nam</t>
  </si>
  <si>
    <t>chinhlv1</t>
  </si>
  <si>
    <t>Lê Văn Chính</t>
  </si>
  <si>
    <t>lamnd9</t>
  </si>
  <si>
    <t>Nguyễn Doãn Lãm</t>
  </si>
  <si>
    <t>tamnt19</t>
  </si>
  <si>
    <t>Nguyễn Thanh Tâm</t>
  </si>
  <si>
    <t>thuanmv2</t>
  </si>
  <si>
    <t>Mai Văn Thuận</t>
  </si>
  <si>
    <t>truongvn3</t>
  </si>
  <si>
    <t>Vương Ngọc Trường</t>
  </si>
  <si>
    <t>kiennd2</t>
  </si>
  <si>
    <t>Nguyễn Đình Kiên</t>
  </si>
  <si>
    <t>andc1</t>
  </si>
  <si>
    <t>Đàm Công An</t>
  </si>
  <si>
    <t>hoannt14</t>
  </si>
  <si>
    <t>Nguyễn Trắc Hoàn</t>
  </si>
  <si>
    <t>trapt6</t>
  </si>
  <si>
    <t>Phan Thanh Trà</t>
  </si>
  <si>
    <t>vinhnp31</t>
  </si>
  <si>
    <t>Nguyễn Phú Vinh</t>
  </si>
  <si>
    <t>vinhlq3</t>
  </si>
  <si>
    <t>Lê Quang Vinh</t>
  </si>
  <si>
    <t>quyetnv23</t>
  </si>
  <si>
    <t>Nguyễn Văn Quyết</t>
  </si>
  <si>
    <t>huylv3</t>
  </si>
  <si>
    <t>Lê Văn Huy</t>
  </si>
  <si>
    <t>anhnt10</t>
  </si>
  <si>
    <t>Nguyễn Thế Anh</t>
  </si>
  <si>
    <t>namhv17</t>
  </si>
  <si>
    <t>Hoàng Văn Nam</t>
  </si>
  <si>
    <t>truongnlq</t>
  </si>
  <si>
    <t>Nguyễn Lê Quốc Trưởng</t>
  </si>
  <si>
    <t>giangnb7</t>
  </si>
  <si>
    <t>Nguyễn Bảo Giang</t>
  </si>
  <si>
    <t>anhdn2</t>
  </si>
  <si>
    <t>Đỗ Ngọc Anh</t>
  </si>
  <si>
    <t>thuanvh2</t>
  </si>
  <si>
    <t>Võ Hồng Thuận</t>
  </si>
  <si>
    <t>tamlt17</t>
  </si>
  <si>
    <t>Lạc Thanh Tâm</t>
  </si>
  <si>
    <t>phuongdqa</t>
  </si>
  <si>
    <t>Dương Quốc Anh Phương</t>
  </si>
  <si>
    <t>loctb2</t>
  </si>
  <si>
    <t>Trương Bảo Lộc</t>
  </si>
  <si>
    <t>duoclv3</t>
  </si>
  <si>
    <t>Lâm Văn Được</t>
  </si>
  <si>
    <t>cuongtq9</t>
  </si>
  <si>
    <t>Tô Quang Cường</t>
  </si>
  <si>
    <t>namdt24</t>
  </si>
  <si>
    <t>Đào Trí Nam</t>
  </si>
  <si>
    <t>mendv2</t>
  </si>
  <si>
    <t>Dương Văn Mến</t>
  </si>
  <si>
    <t>giangtt30</t>
  </si>
  <si>
    <t>Trần Trường Giang</t>
  </si>
  <si>
    <t>thanhph7</t>
  </si>
  <si>
    <t>Phan Hữu Thạnh</t>
  </si>
  <si>
    <t>tamtt20</t>
  </si>
  <si>
    <t>Trần Trung Tâm</t>
  </si>
  <si>
    <t>d00170309</t>
  </si>
  <si>
    <t>nguyễn văn chân</t>
  </si>
  <si>
    <t>giangph10</t>
  </si>
  <si>
    <t>Phạm Hoàng Giang</t>
  </si>
  <si>
    <t>longtp6</t>
  </si>
  <si>
    <t>Trần Phi Long</t>
  </si>
  <si>
    <t>phuctt10</t>
  </si>
  <si>
    <t>Tăng Tường Phúc</t>
  </si>
  <si>
    <t>duongdn8</t>
  </si>
  <si>
    <t>Đỗ Nguyên Dương</t>
  </si>
  <si>
    <t>napd</t>
  </si>
  <si>
    <t>phạm đức na</t>
  </si>
  <si>
    <t>haipt283</t>
  </si>
  <si>
    <t>Phạm Thanh Hải</t>
  </si>
  <si>
    <t>anhdd58</t>
  </si>
  <si>
    <t>Đỗ Đức Anh</t>
  </si>
  <si>
    <t>namnh103</t>
  </si>
  <si>
    <t>Ninh Hải Nam</t>
  </si>
  <si>
    <t>hieupt31</t>
  </si>
  <si>
    <t>Phạm Trung Hiếu</t>
  </si>
  <si>
    <t>hiennh20</t>
  </si>
  <si>
    <t>Nguyễn Hữu Hiển</t>
  </si>
  <si>
    <t>tungdd6</t>
  </si>
  <si>
    <t>Đặng Duy Tùng</t>
  </si>
  <si>
    <t>hieudn7</t>
  </si>
  <si>
    <t>Dương Ngọc Hiếu</t>
  </si>
  <si>
    <t>locpq1</t>
  </si>
  <si>
    <t>Phí Quang Lộc</t>
  </si>
  <si>
    <t>hainh33</t>
  </si>
  <si>
    <t>Nguyễn Hồng Hải</t>
  </si>
  <si>
    <t>hoannv18</t>
  </si>
  <si>
    <t>Nguyễn Văn Hoàn</t>
  </si>
  <si>
    <t>trungmt1</t>
  </si>
  <si>
    <t>Ma Thành Trung</t>
  </si>
  <si>
    <t>longpv8</t>
  </si>
  <si>
    <t>Phan Văn Long</t>
  </si>
  <si>
    <t>manhtc3</t>
  </si>
  <si>
    <t>Thiều Chí Mạnh</t>
  </si>
  <si>
    <t>hungvm16</t>
  </si>
  <si>
    <t>Vũ Mạnh Hưng</t>
  </si>
  <si>
    <t>vunx7</t>
  </si>
  <si>
    <t>Nguyễn xuân vũ</t>
  </si>
  <si>
    <t>hainv49</t>
  </si>
  <si>
    <t>Nguyễn Văn Hải</t>
  </si>
  <si>
    <t>namth29</t>
  </si>
  <si>
    <t>Trịnh Hải Nam</t>
  </si>
  <si>
    <t>thanhnq13</t>
  </si>
  <si>
    <t>Ngô Quang Thanh</t>
  </si>
  <si>
    <t>cuonghc7</t>
  </si>
  <si>
    <t>Hoàng Công Cường</t>
  </si>
  <si>
    <t>hieppm1</t>
  </si>
  <si>
    <t>Phạm Minh Hiệp</t>
  </si>
  <si>
    <t>thienbp</t>
  </si>
  <si>
    <t>Bùi Phước Thiện</t>
  </si>
  <si>
    <t>thivv</t>
  </si>
  <si>
    <t>Vũ Văn Thi</t>
  </si>
  <si>
    <t>hoangn161</t>
  </si>
  <si>
    <t>Nguyễn Hoàng</t>
  </si>
  <si>
    <t>congtt16</t>
  </si>
  <si>
    <t>Tạ Thành Công</t>
  </si>
  <si>
    <t>chuonglv3</t>
  </si>
  <si>
    <t>Lê Văn Chường</t>
  </si>
  <si>
    <t>kiendv5</t>
  </si>
  <si>
    <t>Đoàn Văn Kiên</t>
  </si>
  <si>
    <t>lodk</t>
  </si>
  <si>
    <t>Đinh Khắc Lơ</t>
  </si>
  <si>
    <t>hieppv6</t>
  </si>
  <si>
    <t>Phạm Văn Hiệp</t>
  </si>
  <si>
    <t>bauph</t>
  </si>
  <si>
    <t>Phạm Huy Báu</t>
  </si>
  <si>
    <t>hetbq</t>
  </si>
  <si>
    <t>Bùi Quang Hết</t>
  </si>
  <si>
    <t>duypa3</t>
  </si>
  <si>
    <t>Phan Anh Duy</t>
  </si>
  <si>
    <t>namnh36</t>
  </si>
  <si>
    <t>Ngô Hoàng Nam</t>
  </si>
  <si>
    <t>gamvv</t>
  </si>
  <si>
    <t>Võ Văn Gẩm</t>
  </si>
  <si>
    <t>haint74</t>
  </si>
  <si>
    <t>Nguyễn Thanh Hải</t>
  </si>
  <si>
    <t>phatht10</t>
  </si>
  <si>
    <t>Huỳnh Tấn Phát</t>
  </si>
  <si>
    <t>congpt2</t>
  </si>
  <si>
    <t>Phan Thành Công</t>
  </si>
  <si>
    <t>thinhdh2</t>
  </si>
  <si>
    <t>Đỗ Hữu Thịnh</t>
  </si>
  <si>
    <t>thainq3</t>
  </si>
  <si>
    <t>Nguyễn Quốc Thái</t>
  </si>
  <si>
    <t>nhanbt1</t>
  </si>
  <si>
    <t>Bùi Thành Nhân</t>
  </si>
  <si>
    <t>antsn</t>
  </si>
  <si>
    <t>Trang Sĩ Ngọc ?n</t>
  </si>
  <si>
    <t>hieunt51</t>
  </si>
  <si>
    <t>Nguyễn Trung Hiếu</t>
  </si>
  <si>
    <t>cungnv2</t>
  </si>
  <si>
    <t>Nguyễn Văn Cung</t>
  </si>
  <si>
    <t>binhlh5</t>
  </si>
  <si>
    <t>Lê Hòa Bình</t>
  </si>
  <si>
    <t>nhandn5</t>
  </si>
  <si>
    <t>Đỗ Ngọc Nhân</t>
  </si>
  <si>
    <t>anhnt92</t>
  </si>
  <si>
    <t>phongpt1</t>
  </si>
  <si>
    <t>Phan Thanh Phong</t>
  </si>
  <si>
    <t>nhannqd</t>
  </si>
  <si>
    <t>Nguyễn Quốc Duy Nhân</t>
  </si>
  <si>
    <t>binhnt21</t>
  </si>
  <si>
    <t>Nguyễn Thái Bình</t>
  </si>
  <si>
    <t>vccos_823438</t>
  </si>
  <si>
    <t>PHAN THANH PHONG</t>
  </si>
  <si>
    <t>luannv</t>
  </si>
  <si>
    <t>Nguyễn Văn Luân</t>
  </si>
  <si>
    <t>tuanpc3</t>
  </si>
  <si>
    <t>Phạm Châu Tuấn</t>
  </si>
  <si>
    <t>locnt8</t>
  </si>
  <si>
    <t>Nguyễn Tấn Lộc</t>
  </si>
  <si>
    <t>tuonglt1</t>
  </si>
  <si>
    <t>Lê Thanh Tường</t>
  </si>
  <si>
    <t>neodv</t>
  </si>
  <si>
    <t>Dương Văn Nèo</t>
  </si>
  <si>
    <t>phanta</t>
  </si>
  <si>
    <t>Tạ An Phận</t>
  </si>
  <si>
    <t>duybn</t>
  </si>
  <si>
    <t>Bùi Nhựt Duy</t>
  </si>
  <si>
    <t>thuannm11</t>
  </si>
  <si>
    <t>Nguyễn Minh Thuận</t>
  </si>
  <si>
    <t>tinhpv3</t>
  </si>
  <si>
    <t>Phạm Văn Tính</t>
  </si>
  <si>
    <t>thachnv3</t>
  </si>
  <si>
    <t>Nguyễn Văn Thạch</t>
  </si>
  <si>
    <t>khoilq2</t>
  </si>
  <si>
    <t>Lê Quốc Khởi</t>
  </si>
  <si>
    <t>d00174679</t>
  </si>
  <si>
    <t>nguyễn nhật long</t>
  </si>
  <si>
    <t>thanhvv3</t>
  </si>
  <si>
    <t>Võ Văn Thanh</t>
  </si>
  <si>
    <t>denc</t>
  </si>
  <si>
    <t>Nguyễn Chí Đệ</t>
  </si>
  <si>
    <t>luantm</t>
  </si>
  <si>
    <t>Trần Minh Luận</t>
  </si>
  <si>
    <t>d00191476</t>
  </si>
  <si>
    <t>đặng đầm dơi</t>
  </si>
  <si>
    <t>phonglv4</t>
  </si>
  <si>
    <t>Lê Vũ Phong</t>
  </si>
  <si>
    <t>thoangtv</t>
  </si>
  <si>
    <t>Trần Văn Thoảng</t>
  </si>
  <si>
    <t>huyth7</t>
  </si>
  <si>
    <t>Trần Hoàng Huy</t>
  </si>
  <si>
    <t>nguyennv19</t>
  </si>
  <si>
    <t>Nguyễn Văn Nguyễn</t>
  </si>
  <si>
    <t>tuannv28</t>
  </si>
  <si>
    <t>Ngô Văn Tuấn</t>
  </si>
  <si>
    <t>U  Minh</t>
  </si>
  <si>
    <t>thoaiht</t>
  </si>
  <si>
    <t>huỳnh thanh thoại</t>
  </si>
  <si>
    <t>ductm5</t>
  </si>
  <si>
    <t>Trương Mạnh Đức</t>
  </si>
  <si>
    <t>dientn2</t>
  </si>
  <si>
    <t>Trần Nguyễn Điền</t>
  </si>
  <si>
    <t>haypv</t>
  </si>
  <si>
    <t>Phạm Văn Hây</t>
  </si>
  <si>
    <t>khoitm</t>
  </si>
  <si>
    <t>Trần Minh Khôi</t>
  </si>
  <si>
    <t>hoaipv4</t>
  </si>
  <si>
    <t>Phạm Văn Hoài</t>
  </si>
  <si>
    <t>thanhvm4</t>
  </si>
  <si>
    <t>võ minh thanh</t>
  </si>
  <si>
    <t>minhlh15</t>
  </si>
  <si>
    <t>Lê Hoàng Minh</t>
  </si>
  <si>
    <t>bavn</t>
  </si>
  <si>
    <t>Võ Nguyên Bá</t>
  </si>
  <si>
    <t>duyhd3</t>
  </si>
  <si>
    <t>Hồ Đức Duy</t>
  </si>
  <si>
    <t>triettt</t>
  </si>
  <si>
    <t>Trần Thanh Triết</t>
  </si>
  <si>
    <t>toannv21</t>
  </si>
  <si>
    <t>Nguyễn Việt Toàn</t>
  </si>
  <si>
    <t>thangpq12</t>
  </si>
  <si>
    <t>Phạm Quyết Thắng</t>
  </si>
  <si>
    <t>monlv</t>
  </si>
  <si>
    <t>Lê Văn Môn</t>
  </si>
  <si>
    <t>luctm</t>
  </si>
  <si>
    <t>Trần Mạnh Lực</t>
  </si>
  <si>
    <t>toantv4</t>
  </si>
  <si>
    <t>Trần Văn Toàn</t>
  </si>
  <si>
    <t>hungnd13</t>
  </si>
  <si>
    <t>Nguyễn Đình Hưng</t>
  </si>
  <si>
    <t>tuanvv22</t>
  </si>
  <si>
    <t>Vũ Văn Tuấn</t>
  </si>
  <si>
    <t>hungnh19</t>
  </si>
  <si>
    <t>Nguyễn Hồng Hưng</t>
  </si>
  <si>
    <t>hoangth27</t>
  </si>
  <si>
    <t>Trần Huy Hoàng</t>
  </si>
  <si>
    <t>ngoctd12</t>
  </si>
  <si>
    <t>Trần Doãn Ngọc</t>
  </si>
  <si>
    <t>thieuvt1</t>
  </si>
  <si>
    <t>Võ Tấn Thiều</t>
  </si>
  <si>
    <t>huynhnl1</t>
  </si>
  <si>
    <t>Nguyễn Lâm Huỳnh</t>
  </si>
  <si>
    <t>dongdv9</t>
  </si>
  <si>
    <t>Đỗ Văn Đông</t>
  </si>
  <si>
    <t>longcdh</t>
  </si>
  <si>
    <t>Châu Đặng Hoàng Long</t>
  </si>
  <si>
    <t>luantt5</t>
  </si>
  <si>
    <t>Trần Thành Luân</t>
  </si>
  <si>
    <t>hungtv23</t>
  </si>
  <si>
    <t>Trần Văn Hưng</t>
  </si>
  <si>
    <t>luongpk1</t>
  </si>
  <si>
    <t>Phan Khắc Lương</t>
  </si>
  <si>
    <t>lampt18</t>
  </si>
  <si>
    <t>Phạm Thế Lâm</t>
  </si>
  <si>
    <t>d00162599</t>
  </si>
  <si>
    <t>phạm văn điệp</t>
  </si>
  <si>
    <t>tribh1</t>
  </si>
  <si>
    <t>Bùi Hữu Trí</t>
  </si>
  <si>
    <t>haidv15</t>
  </si>
  <si>
    <t>Đỗ Văn Hải</t>
  </si>
  <si>
    <t>linhdn14</t>
  </si>
  <si>
    <t>Đào Ngọc Linh</t>
  </si>
  <si>
    <t>tainn3</t>
  </si>
  <si>
    <t>Nguyễn Nhựt Tài</t>
  </si>
  <si>
    <t>niemnv</t>
  </si>
  <si>
    <t>Nguyễn Văn Niệm</t>
  </si>
  <si>
    <t>nghihh1</t>
  </si>
  <si>
    <t>Huỳnh Hoàng Nghi</t>
  </si>
  <si>
    <t>hanhvd9</t>
  </si>
  <si>
    <t>Vũ Đức Hạnh</t>
  </si>
  <si>
    <t>tiemdt1</t>
  </si>
  <si>
    <t>Đinh Thanh Tiềm</t>
  </si>
  <si>
    <t>longhn6</t>
  </si>
  <si>
    <t>Hoàng Ngọc Long</t>
  </si>
  <si>
    <t>vccos_837459</t>
  </si>
  <si>
    <t>Ngô Thanh Lâm</t>
  </si>
  <si>
    <t>congnt42</t>
  </si>
  <si>
    <t>Nguyễn Thành Công</t>
  </si>
  <si>
    <t>haind35</t>
  </si>
  <si>
    <t>Nguyễn Đức Hải</t>
  </si>
  <si>
    <t>luanvt4</t>
  </si>
  <si>
    <t>Vũ Thành Luân</t>
  </si>
  <si>
    <t>laibd</t>
  </si>
  <si>
    <t>Bùi Đình Lai</t>
  </si>
  <si>
    <t>tanmn</t>
  </si>
  <si>
    <t>Mai Ngọc Tân</t>
  </si>
  <si>
    <t>yenvv</t>
  </si>
  <si>
    <t>Vũ Văn Yên</t>
  </si>
  <si>
    <t>bactv2</t>
  </si>
  <si>
    <t>Trần Văn Bắc</t>
  </si>
  <si>
    <t>toanlq</t>
  </si>
  <si>
    <t>Lê Quang Toa?n</t>
  </si>
  <si>
    <t>chuongtd</t>
  </si>
  <si>
    <t>Trương Đình Chương</t>
  </si>
  <si>
    <t>hoangpm9</t>
  </si>
  <si>
    <t>Phạm Minh Hoàng</t>
  </si>
  <si>
    <t>lamtn1</t>
  </si>
  <si>
    <t>Trần Ngọc Lâm</t>
  </si>
  <si>
    <t>hoangtt40</t>
  </si>
  <si>
    <t>Trần Thanh Hoàng</t>
  </si>
  <si>
    <t>tinhpc2</t>
  </si>
  <si>
    <t>Phạm Chí Tính</t>
  </si>
  <si>
    <t>phuclv12</t>
  </si>
  <si>
    <t>Lương Viễn Phúc</t>
  </si>
  <si>
    <t>datdt29</t>
  </si>
  <si>
    <t>Đặng Tiến Đạt</t>
  </si>
  <si>
    <t>nhatnm10</t>
  </si>
  <si>
    <t>Nguyễn Minh Nhật</t>
  </si>
  <si>
    <t>huantc2</t>
  </si>
  <si>
    <t>Trương Công Huấn</t>
  </si>
  <si>
    <t>d00197715</t>
  </si>
  <si>
    <t>nguyễn văn khanh</t>
  </si>
  <si>
    <t>hungtq42</t>
  </si>
  <si>
    <t>Trần Quốc Hưng</t>
  </si>
  <si>
    <t>haodx2</t>
  </si>
  <si>
    <t>Dương Xuân Hào</t>
  </si>
  <si>
    <t>binhnt99</t>
  </si>
  <si>
    <t>liemna4</t>
  </si>
  <si>
    <t>Nguyễn Anh Liêm</t>
  </si>
  <si>
    <t>datpm4</t>
  </si>
  <si>
    <t>Phạm Mạnh Đạt</t>
  </si>
  <si>
    <t>anhnv207</t>
  </si>
  <si>
    <t>Nguyễn Văn Anh</t>
  </si>
  <si>
    <t>danhht</t>
  </si>
  <si>
    <t>Hồ Tấn Danh</t>
  </si>
  <si>
    <t>maiph</t>
  </si>
  <si>
    <t>Phạm Hồng Mãi</t>
  </si>
  <si>
    <t>phucnq1</t>
  </si>
  <si>
    <t>nguyễn quang phục</t>
  </si>
  <si>
    <t>vunt48</t>
  </si>
  <si>
    <t>Nguyễn Tấn Vũ</t>
  </si>
  <si>
    <t>phudt3</t>
  </si>
  <si>
    <t>Đỗ Trọng Phú</t>
  </si>
  <si>
    <t>dangnh17</t>
  </si>
  <si>
    <t>ngô hải đăng</t>
  </si>
  <si>
    <t>ngoivm</t>
  </si>
  <si>
    <t>Võ Minh Ngôi</t>
  </si>
  <si>
    <t>dattq3</t>
  </si>
  <si>
    <t>thái quốc đạt</t>
  </si>
  <si>
    <t>vuonglm</t>
  </si>
  <si>
    <t>Lê Minh Vương</t>
  </si>
  <si>
    <t>bangnc7</t>
  </si>
  <si>
    <t>Nguyễn Công Bằng</t>
  </si>
  <si>
    <t>sangtd1</t>
  </si>
  <si>
    <t>Thái Duy Sang</t>
  </si>
  <si>
    <t>baoht</t>
  </si>
  <si>
    <t>Huỳnh Thái Bảo</t>
  </si>
  <si>
    <t>phuongpd1</t>
  </si>
  <si>
    <t>Phạm Duy Phương</t>
  </si>
  <si>
    <t>loilh</t>
  </si>
  <si>
    <t>Lữ Hữu Lợi</t>
  </si>
  <si>
    <t>duynk11</t>
  </si>
  <si>
    <t>Nguyễn Khánh Duy</t>
  </si>
  <si>
    <t>thaonp13</t>
  </si>
  <si>
    <t>Nguyễn Phương Thảo</t>
  </si>
  <si>
    <t>baolvq</t>
  </si>
  <si>
    <t>lê văn quốc bảo</t>
  </si>
  <si>
    <t>nhith1</t>
  </si>
  <si>
    <t>Tống Hoàng Nhi</t>
  </si>
  <si>
    <t>toannt17</t>
  </si>
  <si>
    <t>nguyễn thanh toàn</t>
  </si>
  <si>
    <t>thattp</t>
  </si>
  <si>
    <t>Trương Phước Thật</t>
  </si>
  <si>
    <t>lanhnt</t>
  </si>
  <si>
    <t>Nguyễn Thanh Lanh</t>
  </si>
  <si>
    <t>ngonnh</t>
  </si>
  <si>
    <t>Nguyễn Hoàng Ngon</t>
  </si>
  <si>
    <t>danhth</t>
  </si>
  <si>
    <t>Trương Hoàng Danh</t>
  </si>
  <si>
    <t>khoetq</t>
  </si>
  <si>
    <t>Tạ Quang Khỏe</t>
  </si>
  <si>
    <t>thanghq3</t>
  </si>
  <si>
    <t>Huỳnh Quốc Thắng</t>
  </si>
  <si>
    <t>khanh</t>
  </si>
  <si>
    <t>Nguyễn Hữu Kha</t>
  </si>
  <si>
    <t>thienhm1</t>
  </si>
  <si>
    <t>Huỳnh Minh Thiện</t>
  </si>
  <si>
    <t>tinnn3</t>
  </si>
  <si>
    <t>Nguyễn Nhựt Tín</t>
  </si>
  <si>
    <t>nhinpv</t>
  </si>
  <si>
    <t>Phạm Văn Nhịn</t>
  </si>
  <si>
    <t>duongcs1</t>
  </si>
  <si>
    <t>Chau Sóc Dương</t>
  </si>
  <si>
    <t>totlv1</t>
  </si>
  <si>
    <t>Lý Văn Tốt</t>
  </si>
  <si>
    <t>vutv1</t>
  </si>
  <si>
    <t>Trần Văn Vũ</t>
  </si>
  <si>
    <t>luongd</t>
  </si>
  <si>
    <t>Danh Lượng</t>
  </si>
  <si>
    <t>nghiemnmt</t>
  </si>
  <si>
    <t>Nguyễn Minh Tôn Nghiêm</t>
  </si>
  <si>
    <t>tantd6</t>
  </si>
  <si>
    <t>Trần Duy Tân</t>
  </si>
  <si>
    <t>anhnh143</t>
  </si>
  <si>
    <t>Nguyễn Hoàng Anh</t>
  </si>
  <si>
    <t>dunv12</t>
  </si>
  <si>
    <t>nguyễn văn dư</t>
  </si>
  <si>
    <t>toaipv</t>
  </si>
  <si>
    <t>Phạm Việt Toại</t>
  </si>
  <si>
    <t>vant</t>
  </si>
  <si>
    <t>trần văn</t>
  </si>
  <si>
    <t>chungtv14</t>
  </si>
  <si>
    <t>Trần Văn Chung</t>
  </si>
  <si>
    <t>dangnv19</t>
  </si>
  <si>
    <t>Nguyễn Văn Đằng</t>
  </si>
  <si>
    <t>trinhnd5</t>
  </si>
  <si>
    <t>Nguyễn Đức Trinh</t>
  </si>
  <si>
    <t>anhlt219</t>
  </si>
  <si>
    <t>Lê Tuấn Anh</t>
  </si>
  <si>
    <t>truongtq7</t>
  </si>
  <si>
    <t>Trần Quốc Trường</t>
  </si>
  <si>
    <t>nhandv7</t>
  </si>
  <si>
    <t>Đặng Việt Nhân</t>
  </si>
  <si>
    <t>trungpt7</t>
  </si>
  <si>
    <t>Phạm Thế Trung</t>
  </si>
  <si>
    <t>trangpx</t>
  </si>
  <si>
    <t>Phan Xuân Trạng</t>
  </si>
  <si>
    <t>truongnn20</t>
  </si>
  <si>
    <t>Nguyễn Nhựt Trường</t>
  </si>
  <si>
    <t>thaonpd</t>
  </si>
  <si>
    <t>Nguyễn Phúc Duy Thao</t>
  </si>
  <si>
    <t>truongdlv</t>
  </si>
  <si>
    <t>đỗ lê văn trường</t>
  </si>
  <si>
    <t>khamtv2</t>
  </si>
  <si>
    <t>Trần Vũ Khâm</t>
  </si>
  <si>
    <t>namldh</t>
  </si>
  <si>
    <t>Lưu Danh Hoài Nam</t>
  </si>
  <si>
    <t>had</t>
  </si>
  <si>
    <t>Danh Hà</t>
  </si>
  <si>
    <t>cuongvc3</t>
  </si>
  <si>
    <t>Võ Chí Cường</t>
  </si>
  <si>
    <t>khant</t>
  </si>
  <si>
    <t>Nguyễn Thái Kha</t>
  </si>
  <si>
    <t>nghieppt1</t>
  </si>
  <si>
    <t>Phẩm Thành Nghiệp</t>
  </si>
  <si>
    <t>quyl1</t>
  </si>
  <si>
    <t>Lê Quý</t>
  </si>
  <si>
    <t>ducvm5</t>
  </si>
  <si>
    <t>võ minh đức</t>
  </si>
  <si>
    <t>hieunt68</t>
  </si>
  <si>
    <t>Nguyễn Tấn Hiếu</t>
  </si>
  <si>
    <t>quangnvt</t>
  </si>
  <si>
    <t>Nguyễn Văn Thanh Quang</t>
  </si>
  <si>
    <t>duynhl1</t>
  </si>
  <si>
    <t>Nguyễn Hoàng Lê Duy</t>
  </si>
  <si>
    <t>roinv</t>
  </si>
  <si>
    <t>Nguyễn Văn Rồi</t>
  </si>
  <si>
    <t>phucnq8</t>
  </si>
  <si>
    <t>Ngô Quang Phúc</t>
  </si>
  <si>
    <t>nghiaht13</t>
  </si>
  <si>
    <t>Huỳnh Trọng Nghĩa</t>
  </si>
  <si>
    <t>minhvlh</t>
  </si>
  <si>
    <t>Võ Lê Hoàng Minh</t>
  </si>
  <si>
    <t>nambv8</t>
  </si>
  <si>
    <t>Bùi Việt Nam</t>
  </si>
  <si>
    <t>thanhc1</t>
  </si>
  <si>
    <t>Huỳnh Công Thân</t>
  </si>
  <si>
    <t>tult</t>
  </si>
  <si>
    <t>Lê Thanh Tú</t>
  </si>
  <si>
    <t>vccos_838029</t>
  </si>
  <si>
    <t>Võ Thanh Lâm</t>
  </si>
  <si>
    <t>Long An</t>
  </si>
  <si>
    <t>phuocth3</t>
  </si>
  <si>
    <t>Tôn Hữu Phước</t>
  </si>
  <si>
    <t>khanm4</t>
  </si>
  <si>
    <t>Nguyễn Minh Kha</t>
  </si>
  <si>
    <t>vutn1</t>
  </si>
  <si>
    <t>Tạ Ngọc Vũ</t>
  </si>
  <si>
    <t>anhlq2</t>
  </si>
  <si>
    <t>Lê Quốc Anh</t>
  </si>
  <si>
    <t>binhlc3</t>
  </si>
  <si>
    <t>Lương Công Bình</t>
  </si>
  <si>
    <t>phungtv6</t>
  </si>
  <si>
    <t>Trần Văn Phụng</t>
  </si>
  <si>
    <t>thanhnk8</t>
  </si>
  <si>
    <t>Nguyễn Khánh Thành</t>
  </si>
  <si>
    <t>thangtv17</t>
  </si>
  <si>
    <t>Trần Văn Thắng</t>
  </si>
  <si>
    <t>nhanvt12</t>
  </si>
  <si>
    <t>Võ Trí Nhân</t>
  </si>
  <si>
    <t>truonglv5</t>
  </si>
  <si>
    <t>Lê Văn Trường</t>
  </si>
  <si>
    <t>phuongtt21</t>
  </si>
  <si>
    <t>Tô Thành Phương</t>
  </si>
  <si>
    <t>phuocnh6</t>
  </si>
  <si>
    <t>Nguyễn Hữu Phước</t>
  </si>
  <si>
    <t>longtk2</t>
  </si>
  <si>
    <t>Trịnh Kim Long</t>
  </si>
  <si>
    <t>baotv</t>
  </si>
  <si>
    <t>Trịnh Vũ Bảo</t>
  </si>
  <si>
    <t>tanlp</t>
  </si>
  <si>
    <t>Lại Phúc Tấn</t>
  </si>
  <si>
    <t>tridm1</t>
  </si>
  <si>
    <t>Đinh Minh Trí</t>
  </si>
  <si>
    <t>daidq3</t>
  </si>
  <si>
    <t>Diệp Quốc Đại</t>
  </si>
  <si>
    <t>hoangnv15</t>
  </si>
  <si>
    <t>Nguyễn Văn Hoằng</t>
  </si>
  <si>
    <t>phuchh2</t>
  </si>
  <si>
    <t>Huỳnh Hoàng Phúc</t>
  </si>
  <si>
    <t>hungph7</t>
  </si>
  <si>
    <t>Phạm Hoàng Hưng</t>
  </si>
  <si>
    <t>hungnm48</t>
  </si>
  <si>
    <t>Nguyễn Mạnh Hùng</t>
  </si>
  <si>
    <t>d00209317</t>
  </si>
  <si>
    <t>Trương Ngọc Điệp</t>
  </si>
  <si>
    <t>taitt2</t>
  </si>
  <si>
    <t>Trần Tấn Tài</t>
  </si>
  <si>
    <t>Sóc Trăng</t>
  </si>
  <si>
    <t>phongnt13</t>
  </si>
  <si>
    <t>Nguyễn Thanh Phong</t>
  </si>
  <si>
    <t>dongnv3</t>
  </si>
  <si>
    <t>Ngô Văn Đông</t>
  </si>
  <si>
    <t>khanhnd61</t>
  </si>
  <si>
    <t>Nguyễn Duy Khánh</t>
  </si>
  <si>
    <t>dintt</t>
  </si>
  <si>
    <t>Nguyễn Thành Thế Di</t>
  </si>
  <si>
    <t>longnh9</t>
  </si>
  <si>
    <t>Nguyễn Hoàng Long</t>
  </si>
  <si>
    <t>thoaitv1</t>
  </si>
  <si>
    <t>Trần Văn Thoại</t>
  </si>
  <si>
    <t>hungdt17</t>
  </si>
  <si>
    <t>Dương Thanh Hùng</t>
  </si>
  <si>
    <t>hungdnd</t>
  </si>
  <si>
    <t>Đặng Như Duy Hưng</t>
  </si>
  <si>
    <t>thangmt2</t>
  </si>
  <si>
    <t>Mai Trường Thắng</t>
  </si>
  <si>
    <t>hungn561</t>
  </si>
  <si>
    <t>Nguyễn Hưng</t>
  </si>
  <si>
    <t>d00192012</t>
  </si>
  <si>
    <t>phạm văn quí</t>
  </si>
  <si>
    <t>thuanvm3</t>
  </si>
  <si>
    <t>Võ Minh Thuần</t>
  </si>
  <si>
    <t xml:space="preserve"> Châu Thành-Tân Phước</t>
  </si>
  <si>
    <t>toandvq</t>
  </si>
  <si>
    <t>Đoàn Văn Quốc Toản</t>
  </si>
  <si>
    <t>vinhnh20</t>
  </si>
  <si>
    <t>Nguyễn Hữu Vinh</t>
  </si>
  <si>
    <t>longnd3</t>
  </si>
  <si>
    <t>Nguyễn Đạt Long</t>
  </si>
  <si>
    <t>tanvh</t>
  </si>
  <si>
    <t>Võ Hoàng Tân</t>
  </si>
  <si>
    <t>nydh</t>
  </si>
  <si>
    <t>Đinh Hoàng Ny</t>
  </si>
  <si>
    <t xml:space="preserve"> TX Cai Lậy-Cai Lậy</t>
  </si>
  <si>
    <t>minhnvh</t>
  </si>
  <si>
    <t>nguyễn văn hoàng minh</t>
  </si>
  <si>
    <t>thanhlc14</t>
  </si>
  <si>
    <t>Lê Công Thanh</t>
  </si>
  <si>
    <t>d00169861</t>
  </si>
  <si>
    <t>huỳnh ngọc điệp</t>
  </si>
  <si>
    <t>truongnq14</t>
  </si>
  <si>
    <t>Nguyễn Quang Trường</t>
  </si>
  <si>
    <t>tinhda</t>
  </si>
  <si>
    <t>Đỗ Anh Tình</t>
  </si>
  <si>
    <t>tamnt61</t>
  </si>
  <si>
    <t>tongtc1</t>
  </si>
  <si>
    <t>Trần Chánh Tông</t>
  </si>
  <si>
    <t>cuongtt17</t>
  </si>
  <si>
    <t>Trần Trí Cường</t>
  </si>
  <si>
    <t>vccos_832566</t>
  </si>
  <si>
    <t>Phạm Văn Phước</t>
  </si>
  <si>
    <t>thaitq4</t>
  </si>
  <si>
    <t>Trần Quốc Thái</t>
  </si>
  <si>
    <t>huannm7</t>
  </si>
  <si>
    <t>Nguyễn Minh Huân</t>
  </si>
  <si>
    <t>quanght5</t>
  </si>
  <si>
    <t>Huỳnh Thanh Quang</t>
  </si>
  <si>
    <t>vunt1</t>
  </si>
  <si>
    <t>Nguyễn Trường Vũ</t>
  </si>
  <si>
    <t>nghiath2</t>
  </si>
  <si>
    <t>trần hữu nghĩa</t>
  </si>
  <si>
    <t>tamnm23</t>
  </si>
  <si>
    <t>Nguyễn Minh Tâm</t>
  </si>
  <si>
    <t>thanhpp1</t>
  </si>
  <si>
    <t>Phạm Phước Thành</t>
  </si>
  <si>
    <t>xuyenpv</t>
  </si>
  <si>
    <t>Phạm Văn Xuyên</t>
  </si>
  <si>
    <t>tanph</t>
  </si>
  <si>
    <t>Phạm Hoàng Tân</t>
  </si>
  <si>
    <t>phudv6</t>
  </si>
  <si>
    <t>Dư Vĩnh Phú</t>
  </si>
  <si>
    <t>tannd181</t>
  </si>
  <si>
    <t>Nguyễn Duy Tân</t>
  </si>
  <si>
    <t>sattc1</t>
  </si>
  <si>
    <t>Trần Thanh Chu Sa</t>
  </si>
  <si>
    <t>phongcd2</t>
  </si>
  <si>
    <t>Châu Dương Phong</t>
  </si>
  <si>
    <t>loild2</t>
  </si>
  <si>
    <t>Lê Đức Lợi</t>
  </si>
  <si>
    <t>hunght28</t>
  </si>
  <si>
    <t>Huỳnh Thanh Hùng</t>
  </si>
  <si>
    <t>ngocnm3</t>
  </si>
  <si>
    <t>Nguyễn Minh Ngọc</t>
  </si>
  <si>
    <t>vinhtd4</t>
  </si>
  <si>
    <t>Trần Đức Vinh</t>
  </si>
  <si>
    <t>tienlh1</t>
  </si>
  <si>
    <t>Lâm Hoàng Tiên</t>
  </si>
  <si>
    <t>khoahd2</t>
  </si>
  <si>
    <t>Hồ Đăng Khoa</t>
  </si>
  <si>
    <t>tronvv</t>
  </si>
  <si>
    <t>Võ Văn Trọn</t>
  </si>
  <si>
    <t>nhunh</t>
  </si>
  <si>
    <t>Nguyễn Hoàng Nhu</t>
  </si>
  <si>
    <t>d00179950</t>
  </si>
  <si>
    <t>nguyễn hoài ân</t>
  </si>
  <si>
    <t>tamnt11</t>
  </si>
  <si>
    <t>Nguyễn Tường Tam</t>
  </si>
  <si>
    <t>khangtm</t>
  </si>
  <si>
    <t>Trần Minh Khang</t>
  </si>
  <si>
    <t>huylnp</t>
  </si>
  <si>
    <t>Lê Nguyễn Phan Huy</t>
  </si>
  <si>
    <t>quangbt1</t>
  </si>
  <si>
    <t>Bùi Thanh Quang</t>
  </si>
  <si>
    <t>tunt19</t>
  </si>
  <si>
    <t>Nguyễn Thanh Tú</t>
  </si>
  <si>
    <t>chaunh</t>
  </si>
  <si>
    <t>Nguyễn Hồng Châu</t>
  </si>
  <si>
    <t>thinhdd9</t>
  </si>
  <si>
    <t>Đinh Duy Thịnh</t>
  </si>
  <si>
    <t>longnt43</t>
  </si>
  <si>
    <t>Nguyễn Thanh Long</t>
  </si>
  <si>
    <t>d00179969</t>
  </si>
  <si>
    <t>Nguyễn Hữu Thạch</t>
  </si>
  <si>
    <t>khanhnm6</t>
  </si>
  <si>
    <t>Nguyễn Minh Khánh</t>
  </si>
  <si>
    <t>phucnh22</t>
  </si>
  <si>
    <t>Nguyễn Hùng Phúc</t>
  </si>
  <si>
    <t>tuvt6</t>
  </si>
  <si>
    <t>Võ Thanh Tú</t>
  </si>
  <si>
    <t>tuanqt</t>
  </si>
  <si>
    <t>Trần Quốc Tuấn</t>
  </si>
  <si>
    <t>tainv2</t>
  </si>
  <si>
    <t>Nguyễn Văn Tài</t>
  </si>
  <si>
    <t>d00193516</t>
  </si>
  <si>
    <t>Dương Tùng Lâm</t>
  </si>
  <si>
    <t>nentv1</t>
  </si>
  <si>
    <t>Tiêu Văn Nên</t>
  </si>
  <si>
    <t>thanhlt51</t>
  </si>
  <si>
    <t>Lưu Tuấn Thanh</t>
  </si>
  <si>
    <t>nghiant32</t>
  </si>
  <si>
    <t>Ngô Trọng Nghĩa</t>
  </si>
  <si>
    <t>kietnv1</t>
  </si>
  <si>
    <t>Nguyễn Văn Kiệt</t>
  </si>
  <si>
    <t>tranglt16</t>
  </si>
  <si>
    <t>lê thanh trắng</t>
  </si>
  <si>
    <t>tuyenlt1</t>
  </si>
  <si>
    <t>lâm thanh tuyền</t>
  </si>
  <si>
    <t>kietpt2</t>
  </si>
  <si>
    <t>phan tuấn kiệt</t>
  </si>
  <si>
    <t>khanv2</t>
  </si>
  <si>
    <t>Nguyễn Văn Kha</t>
  </si>
  <si>
    <t>thoainm1</t>
  </si>
  <si>
    <t>Ngô Minh Thoại</t>
  </si>
  <si>
    <t>thuongnv13</t>
  </si>
  <si>
    <t>Nguyễn Văn Thương</t>
  </si>
  <si>
    <t>Nguyễn Bảo Phương</t>
  </si>
  <si>
    <t>hungnt79</t>
  </si>
  <si>
    <t>sypv</t>
  </si>
  <si>
    <t>Phan Văn Sỹ</t>
  </si>
  <si>
    <t>vccos_835015</t>
  </si>
  <si>
    <t>Trần Minh Nhựt</t>
  </si>
  <si>
    <t>thuongpm3</t>
  </si>
  <si>
    <t>Phạm Minh Thưởng</t>
  </si>
  <si>
    <t>beos</t>
  </si>
  <si>
    <t>Sơn Beo</t>
  </si>
  <si>
    <t>haont6</t>
  </si>
  <si>
    <t>Nguyễn Thế Hảo</t>
  </si>
  <si>
    <t>chanhtc</t>
  </si>
  <si>
    <t>Trầm Công Chánh</t>
  </si>
  <si>
    <t>liemht</t>
  </si>
  <si>
    <t>Huỳnh Thanh Liêm</t>
  </si>
  <si>
    <t>nghiant5</t>
  </si>
  <si>
    <t>Nguyễn Trọng Nghĩa</t>
  </si>
  <si>
    <t>linhuv</t>
  </si>
  <si>
    <t>Ưng Vũ Linh</t>
  </si>
  <si>
    <t>d00060964</t>
  </si>
  <si>
    <t>biện văn thơm</t>
  </si>
  <si>
    <t>minhva</t>
  </si>
  <si>
    <t>Võ Anh Minh</t>
  </si>
  <si>
    <t>nghiant24</t>
  </si>
  <si>
    <t>d00190734</t>
  </si>
  <si>
    <t>Nguyễn Duy Linh</t>
  </si>
  <si>
    <t>truongvn6</t>
  </si>
  <si>
    <t>Võ Nhựt Trường</t>
  </si>
  <si>
    <t>khanhnd16</t>
  </si>
  <si>
    <t>xuatv</t>
  </si>
  <si>
    <t>Trần Văn Xua</t>
  </si>
  <si>
    <t>depd2</t>
  </si>
  <si>
    <t>Danh Dẹp</t>
  </si>
  <si>
    <t>dattt26</t>
  </si>
  <si>
    <t>Trâ?n Tâ?n Đa?t</t>
  </si>
  <si>
    <t>truongnm15</t>
  </si>
  <si>
    <t>Nguyễn Minh Trường</t>
  </si>
  <si>
    <t>truongnv25</t>
  </si>
  <si>
    <t>Nguyễn Vũ Trường</t>
  </si>
  <si>
    <t>phuongvd4</t>
  </si>
  <si>
    <t>Võ Duy Phương</t>
  </si>
  <si>
    <t>tamtv6</t>
  </si>
  <si>
    <t>Trần Văn Tâm</t>
  </si>
  <si>
    <t>yht21</t>
  </si>
  <si>
    <t>Hồ Thanh Y</t>
  </si>
  <si>
    <t>hieutlm</t>
  </si>
  <si>
    <t>Trần Lý Minh Hiếu</t>
  </si>
  <si>
    <t>dupv1</t>
  </si>
  <si>
    <t>Phan Văn Du</t>
  </si>
  <si>
    <t>thaind26</t>
  </si>
  <si>
    <t>Nguyễn Đức Thái</t>
  </si>
  <si>
    <t>vccos_435494</t>
  </si>
  <si>
    <t>Nguyễn Văn Hữu</t>
  </si>
  <si>
    <t>tiennv59</t>
  </si>
  <si>
    <t>duynd23</t>
  </si>
  <si>
    <t>Nguyễn Đức Duy</t>
  </si>
  <si>
    <t>thinhpq5</t>
  </si>
  <si>
    <t>Phạm Quốc Thịnh</t>
  </si>
  <si>
    <t>baond3</t>
  </si>
  <si>
    <t>Nguyễn Đức Bảo</t>
  </si>
  <si>
    <t>triunn</t>
  </si>
  <si>
    <t>nguyễn ngọc trìu</t>
  </si>
  <si>
    <t>luommx</t>
  </si>
  <si>
    <t>Mai Xuân Lượm</t>
  </si>
  <si>
    <t>tinhnt18</t>
  </si>
  <si>
    <t>Nguyễn Thành Tính</t>
  </si>
  <si>
    <t>vietnt9</t>
  </si>
  <si>
    <t>nguyễn thanh việt</t>
  </si>
  <si>
    <t>tainh9</t>
  </si>
  <si>
    <t>Nguyễn Hữu Tài</t>
  </si>
  <si>
    <t>datnhm1</t>
  </si>
  <si>
    <t>Nguyễn Huỳnh Minh Đạt</t>
  </si>
  <si>
    <t>nhatnm11</t>
  </si>
  <si>
    <t>namvv11</t>
  </si>
  <si>
    <t>Vũ Viết Nam</t>
  </si>
  <si>
    <t>namnh14</t>
  </si>
  <si>
    <t>nguyễn huy nam</t>
  </si>
  <si>
    <t>vinhnd15</t>
  </si>
  <si>
    <t>Nguyễn Đình Vinh</t>
  </si>
  <si>
    <t>hieudt28</t>
  </si>
  <si>
    <t>Đặng Trung Hiếu</t>
  </si>
  <si>
    <t>phonglv8</t>
  </si>
  <si>
    <t>Lê Văn Phong</t>
  </si>
  <si>
    <t>cuongpt11</t>
  </si>
  <si>
    <t>Phạm thế Cường</t>
  </si>
  <si>
    <t>trihc1</t>
  </si>
  <si>
    <t>Hoàng Cao Trí</t>
  </si>
  <si>
    <t>liennv</t>
  </si>
  <si>
    <t>Nguyê?n Văn Liên</t>
  </si>
  <si>
    <t>minhlv22</t>
  </si>
  <si>
    <t>Lê Văn Minh</t>
  </si>
  <si>
    <t>cuongtvt</t>
  </si>
  <si>
    <t>Trần Vinh Tuấn Cường</t>
  </si>
  <si>
    <t>thindx</t>
  </si>
  <si>
    <t>Đặng Xuân Thìn</t>
  </si>
  <si>
    <t>minhnh34</t>
  </si>
  <si>
    <t>Nguyễn  Hoàng Minh</t>
  </si>
  <si>
    <t>trubt</t>
  </si>
  <si>
    <t>Bùi Tuấn Trụ</t>
  </si>
  <si>
    <t/>
  </si>
  <si>
    <t>Thời gian giao</t>
  </si>
  <si>
    <t>Tháng tạo</t>
  </si>
  <si>
    <t>Loại WO</t>
  </si>
  <si>
    <t>Trạng thái</t>
  </si>
  <si>
    <t>CD điều phối</t>
  </si>
  <si>
    <t>Tên FT</t>
  </si>
  <si>
    <t>Tỉnh</t>
  </si>
  <si>
    <t>Mã công việc</t>
  </si>
  <si>
    <t xml:space="preserve">Nội dung công việc </t>
  </si>
  <si>
    <t>Mức Cảnh báo</t>
  </si>
  <si>
    <t>Tiền phạt CD</t>
  </si>
  <si>
    <t>Tiến độ</t>
  </si>
  <si>
    <t>Thời gian còn lại</t>
  </si>
  <si>
    <t>Loai</t>
  </si>
  <si>
    <t>Thời gian xử lý
(- trong hạn/ + quá hạn)</t>
  </si>
  <si>
    <t>Start Time</t>
  </si>
  <si>
    <t>Block 24</t>
  </si>
  <si>
    <t>Map Time</t>
  </si>
  <si>
    <t>Block Charge</t>
  </si>
  <si>
    <t>ngày quá hạn</t>
  </si>
  <si>
    <t>ngày tạo</t>
  </si>
  <si>
    <t>Ngày đóng</t>
  </si>
  <si>
    <t>Thời gian giao WO đến thời điểm xuất WO</t>
  </si>
  <si>
    <t>tuần đóng</t>
  </si>
  <si>
    <t>Mã công việc cha</t>
  </si>
  <si>
    <t>Loại công việc</t>
  </si>
  <si>
    <t>Nội dung công việc</t>
  </si>
  <si>
    <t>Mô tả</t>
  </si>
  <si>
    <t>Trạng thái2</t>
  </si>
  <si>
    <t>Trạng thái hoàn thành</t>
  </si>
  <si>
    <t>Hệ thống</t>
  </si>
  <si>
    <t>Mã hệ thống</t>
  </si>
  <si>
    <t>Nhân viên khởi tạo</t>
  </si>
  <si>
    <t>Thời điểm tạo</t>
  </si>
  <si>
    <t>Nhóm điều phối</t>
  </si>
  <si>
    <t>Nhân viên thực hiện</t>
  </si>
  <si>
    <t>Mức độ ưu tiên</t>
  </si>
  <si>
    <t>Thời điểm bắt đầu thực hiện (dd/MM/yyyy HH:mm:ss)</t>
  </si>
  <si>
    <t>Thời điểm yêu cầu kết thúc (dd/MM/yyyy HH:mm:ss)</t>
  </si>
  <si>
    <t>Thời gian còn lại (H)</t>
  </si>
  <si>
    <t>Thời điểm FT hoàn thành</t>
  </si>
  <si>
    <t>Thời điểm CD đóng</t>
  </si>
  <si>
    <t>Thuê bao</t>
  </si>
  <si>
    <t>Đơn vị tạo</t>
  </si>
  <si>
    <t>Thời điểm FT tiếp nhận</t>
  </si>
  <si>
    <t>Worklog</t>
  </si>
  <si>
    <t>Mã trạm3</t>
  </si>
  <si>
    <t>FT comment</t>
  </si>
  <si>
    <t>PAKH</t>
  </si>
  <si>
    <t>Loại công việc xử lý sự cố vô tuyến</t>
  </si>
  <si>
    <t>Chờ CD tiếp nhận</t>
  </si>
  <si>
    <t>CC_SCVT</t>
  </si>
  <si>
    <t>system</t>
  </si>
  <si>
    <t>CNKT Tây Ninh_Cụm Kỹ thuật Trảng Bàng - Bến Cầu</t>
  </si>
  <si>
    <t>Bình Thường</t>
  </si>
  <si>
    <t>TD_VTNET_Con(TD_VTNET_Con)</t>
  </si>
  <si>
    <t>VTNet_OS_QHTKTU_Điều chỉnh tilt, Azimuth, swap feeder, sửa lỗi trạm</t>
  </si>
  <si>
    <t>Đã giao FT</t>
  </si>
  <si>
    <t>WFM-OTHERS</t>
  </si>
  <si>
    <t>Trung bình</t>
  </si>
  <si>
    <t>Phòng Thiết kế Tối ưu Vô tuyến - KV3(68.TKTUVT-KV3-VTM)</t>
  </si>
  <si>
    <t>luongdv5</t>
  </si>
  <si>
    <t>FT Đang thực hiện</t>
  </si>
  <si>
    <t>femtocell</t>
  </si>
  <si>
    <t>CNCT Bến Tre_Trung tâm TP Bến Tre - Giồng Trôm</t>
  </si>
  <si>
    <t>QHDC 2025</t>
  </si>
  <si>
    <t>Swap cell</t>
  </si>
  <si>
    <t>CNKT Tây Ninh_Cụm Kỹ thuật Gò Dầu - Dương Minh Châu</t>
  </si>
  <si>
    <t>CNCT An Giang_Trung tâm Châu Thành - Châu Phú</t>
  </si>
  <si>
    <t>CNCT Bình Phước_Trung tâm Đồng Xoài - Đồng Phú</t>
  </si>
  <si>
    <t>Nghiêm trọng</t>
  </si>
  <si>
    <t>CNKT Vũng Tàu_Cụm Kỹ thuật Phú Mỹ - Tân Thành</t>
  </si>
  <si>
    <t>CNCT An Giang_Trung tâm Chợ Mới</t>
  </si>
  <si>
    <t>Chỉnh tilt</t>
  </si>
  <si>
    <t>CNCT Bình Dương_Trung tâm TP Tân Uyên - Bắc Tân Uyên</t>
  </si>
  <si>
    <t>WO_CC_SCVT_20250117_140400490</t>
  </si>
  <si>
    <t xml:space="preserve">Bình thường_357836563_20250117080015 [BCCS_CC] Account :357836563,TRƯƠNG VĂN CÓ,01. Báo hỏng CLM,Chất lượng Data,4G_Tốc độ truy cập_Nhu cầu sử dụng các ứng dụng như nhau
Nguon tiep nhan:Kiên Giang/Giang Thành/Vĩnh Điều/Vĩnh Lợi/Vĩnh Lợi, Vĩnh Điều, Giang Thành, Kiên Giang
Muc do uu tien:Bình thường
Thoi gian phat sinh:17/01/2025 08:00:15
SDT lien he:0357836563
</t>
  </si>
  <si>
    <t>Nguon tiep nhan :Kiên Giang/Giang Thành/Vĩnh Điều/Vĩnh Lợi/Vĩnh Lợi, Vĩnh Điều, Giang Thành, Kiên Giang
4G: Tốc độ truy cập /truy chập chậm chờn(trong nhà/ngoài trời):..Cả 2.
- Tình trạng này xảy ra lâu chưa?.từ 15/1.., khung giờ xảy ra lỗi (cả ngày, hay chỉ lỗi vào khung giờ ?)........ (Mô tả chi tiết lỗi KH gặp phải) mạng dùng chậm
- Kết quả phân tích SOC có lỗi?(có/không):......
- Địa chỉ tham chiếu (&lt;500m):..Vĩnh Lợi, Vĩnh Điều, Giang Thành, Kiên Giang....
- Gói cước data KH đang sử dụng:....Lưu lượng tốc độ cao còn lại:.... 
- Lưu lượng đã bị trừ trong thời gian KH phản ánh lỗi:
'- Địa chỉ KH phản ánh thuộc khu vực đặc thù không ?không
- Số lượng người dùng Viettel tại địa chỉ phản ánh: 
- Tên và Số liên hệ: KH nam, ...0357836563..."Nhờ CLM hỗ trợ KH, Tiêu dùng TB 12 tháng : 426.767</t>
  </si>
  <si>
    <t>GNOC_TT_DD_MOBILE_250117_154445890</t>
  </si>
  <si>
    <t>CNKT Kiên Giang_Cụm kỹ thuật Giang Thành - Kiên Lương - Hà Tiên</t>
  </si>
  <si>
    <t>357836563</t>
  </si>
  <si>
    <t>truongvv1</t>
  </si>
  <si>
    <t>vupx</t>
  </si>
  <si>
    <t>manhlh5</t>
  </si>
  <si>
    <t>syvt</t>
  </si>
  <si>
    <t>BPC0001</t>
  </si>
  <si>
    <t>BPC0318</t>
  </si>
  <si>
    <t>VTNet_OS_QHTKTU_Tối ưu, điều chỉnh, nâng/hạ cấp mạng vô tuyến</t>
  </si>
  <si>
    <t>Nhóm tối ưu MT (AGG-BLU-BTE-CMU-CTO-DTP-HUG-KGG-STG-TGG-TVH-VLG)-TKTU-KTKV3(136969.MT_TUT_TKTU_KTKV3)</t>
  </si>
  <si>
    <t>Cao</t>
  </si>
  <si>
    <t>CNCT Bình Dương_Trung tâm TP Dĩ An</t>
  </si>
  <si>
    <t>CNCT An Giang_Trung tâm Tri Tôn - Thoại Sơn</t>
  </si>
  <si>
    <t>FT hoàn thành</t>
  </si>
  <si>
    <t>tamth4</t>
  </si>
  <si>
    <t>Nâng cấp</t>
  </si>
  <si>
    <t>CNKT Long An_Đội Kỹ thuật Bến Lức</t>
  </si>
  <si>
    <t>Giảm cấp</t>
  </si>
  <si>
    <t>hoainv3</t>
  </si>
  <si>
    <t>BPC0749_Đồng Xoài_Phối hợp với nhân viên TKTU kiểm tra giá trị tilt, azimuth thực tế (tilt cơ_sử dụng thước thủy, tilt điện, azimuth sử dụng la bàn) chỉnh tilt tổng_cụp thêm 2 độ, xoay azimuth 200 độ lên 260 độ cho vùng phủ 2G sector 3_hướng 200 độ. Phối hợp Binhnt112_0973.461.234 _truongvv1_0988.000.596</t>
  </si>
  <si>
    <t>BPC0749</t>
  </si>
  <si>
    <t>BPC0695_Đồng Xoài_Phối hợp với nhân viên TKTU kiểm tra giá trị tilt thực tế (tilt cơ_sử dụng thước thủy, tilt điện) chỉnh tilt tổng_cụp thêm 3 độ cho vùng phủ 2G sector 3_hướng 260 độ. Phối hợp Binhnt112_0973.461.234 _truongvv1_0988.000.596</t>
  </si>
  <si>
    <t>BPC0695</t>
  </si>
  <si>
    <t>WO_WFM-OTHERS_20250115_140332694</t>
  </si>
  <si>
    <t>BPC0465_Đồng Xoài_Phối hợp với nhân viên TKTU kiểm tra giá trị tilt thực tế (tilt cơ_sử dụng thước thủy, tilt điện) chỉnh tilt tổng_cụp thêm 2 độ cho vùng phủ 2G sector 2_hướng 140 độ. Phối hợp Binhnt112_0973.461.234 _truongvv1_0988.000.596</t>
  </si>
  <si>
    <t>BPC0465</t>
  </si>
  <si>
    <t>WO_WFM-OTHERS_20250115_140332695</t>
  </si>
  <si>
    <t>BPC0465_Đồng Xoài_Phối hợp với nhân viên TKTU kiểm tra giá trị tilt thực tế (tilt cơ_sử dụng thước thủy, tilt điện) chỉnh tilt tổng_cụp thêm 6 độ cho vùng phủ 2G sector 3_hướng 260 độ. Phối hợp Binhnt112_0973.461.234 _truongvv1_0988.000.596</t>
  </si>
  <si>
    <t>WO_WFM-OTHERS_20250115_140332693</t>
  </si>
  <si>
    <t>BPC0345_Đồng Xoài_Phối hợp với nhân viên TKTU kiểm tra giá trị tilt thực tế (tilt cơ_sử dụng thước thủy, tilt điện) chỉnh tilt tổng_cụp thêm 2 độ cho vùng phủ 2G sector 3_hướng 260 độ. Phối hợp Binhnt112_0973.461.234 _truongvv1_0988.000.596</t>
  </si>
  <si>
    <t>BPC0345</t>
  </si>
  <si>
    <t>BPC0345_Đồng Xoài_Phối hợp với nhân viên TKTU kiểm tra giá trị tilt thực tế (tilt cơ_sử dụng thước thủy, tilt điện) chỉnh tilt tổng_cụp thêm 2 độ cho vùng phủ 2G sector 1_hướng 30 độ. Phối hợp Binhnt112_0973.461.234 _truongvv1_0988.000.596</t>
  </si>
  <si>
    <t>BPC0345_Đồng Xoài_Phối hợp với nhân viên TKTU kiểm tra giá trị tilt thực tế (tilt cơ_sử dụng thước thủy, tilt điện) chỉnh tilt tổng_cụp thêm 2 độ cho vùng phủ 2G sector 2_hướng 140 độ. Phối hợp Binhnt112_0973.461.234 _truongvv1_0988.000.596</t>
  </si>
  <si>
    <t>BPC0318_Đồng Xoài_Phối hợp với nhân viên TKTU kiểm tra giá trị tilt thực tế (tilt cơ_sử dụng thước thủy, tilt điện) chỉnh tilt tổng_cụp thêm 2 độ cho vùng phủ 2G sector 1_hướng 0 độ và xử lý swap feeder (đấu lại ở port quang). Phối hợp Binhnt112_0973.461.234 _truongvv1_0988.000.596</t>
  </si>
  <si>
    <t>BPC0318_Đồng Xoài_Phối hợp với nhân viên TKTU kiểm tra giá trị tilt thực tế (tilt cơ_sử dụng thước thủy, tilt điện) chỉnh tilt tổng_cụp thêm 2 độ cho vùng phủ 2G sector 1_hướng 0 độ. Phối hợp Binhnt112_0973.461.234 _truongvv1_0988.000.596</t>
  </si>
  <si>
    <t>BPC0318_Đồng Xoài_Phối hợp với nhân viên TKTU kiểm tra giá trị tilt thực tế (tilt cơ_sử dụng thước thủy, tilt điện) chỉnh tilt tổng_cụp thêm 2 độ cho vùng phủ 2G sector 2_hướng 160 độ và xử lý swap feeder (đấu lại ở port quang). Phối hợp Binhnt112_0973.461.234 _truongvv1_0988.000.596</t>
  </si>
  <si>
    <t>BPC0318_Đồng Xoài_Phối hợp với nhân viên TKTU kiểm tra giá trị tilt thực tế (tilt cơ_sử dụng thước thủy, tilt điện) chỉnh tilt tổng_cụp thêm 2 độ cho vùng phủ 2G sector 2_hướng 160 độ. Phối hợp Binhnt112_0973.461.234 _truongvv1_0988.000.596</t>
  </si>
  <si>
    <t>BPC0302_Đồng Xoài_Phối hợp với nhân viên TKTU kiểm tra giá trị tilt thực tế (tilt cơ_sử dụng thước thủy, tilt điện) chỉnh tilt tổng_cụp thêm 3 độ cho vùng phủ 2G sector 2_hướng 220 độ. Phối hợp Binhnt112_0973.461.234 _truongvv1_0988.000.596</t>
  </si>
  <si>
    <t>BPC0302</t>
  </si>
  <si>
    <t>BPC0186-11_Đồng Xoài_Phối hợp với nhân viên TKTU kiểm tra giá trị tilt thực tế (tilt cơ_sử dụng thước thủy, tilt điện) chỉnh tilt tổng_cụp thêm 3 độ cho vùng phủ 2G sector 1_hướng 20 độ. Phối hợp Binhnt112_0973.461.234 _truongvv1_0988.000.596</t>
  </si>
  <si>
    <t>BPC0186-11</t>
  </si>
  <si>
    <t>BPC0111_Đồng Xoài_Phối hợp với nhân viên TKTU kiểm tra giá trị tilt thực tế (tilt cơ_sử dụng thước thủy, tilt điện) chỉnh tilt tổng_cụp thêm 2 độ cho vùng phủ 2G sector 2_hướng 180 độ. Phối hợp Binhnt112_0973.461.234 _truongvv1_0988.000.596</t>
  </si>
  <si>
    <t>BPC0111</t>
  </si>
  <si>
    <t>Kiểm tra đấu nối</t>
  </si>
  <si>
    <t>BPC0106_Đồng Xoài_Phối hợp với nhân viên TKTU kiểm tra giá trị tilt thực tế (tilt cơ_sử dụng thước thủy, tilt điện) chỉnh tilt tổng_cụp thêm 3 độ cho vùng phủ 2G sector 3_hướng 190 độ. Phối hợp Binhnt112_0973.461.234 _truongvv1_0988.000.596</t>
  </si>
  <si>
    <t>BPC0106</t>
  </si>
  <si>
    <t>BPC0108_Đồng Xoài_Phối hợp với nhân viên TKTU kiểm tra giá trị tilt thực tế (tilt cơ_sử dụng thước thủy, tilt điện) chỉnh tilt tổng_cụp thêm 6 độ cho vùng phủ 2G sector 3_hướng 330 độ. Phối hợp Binhnt112_0973.461.234 _truongvv1_0988.000.596</t>
  </si>
  <si>
    <t>BPC0108</t>
  </si>
  <si>
    <t>WO_WFM-OTHERS_20250115_140332677</t>
  </si>
  <si>
    <t>BPC0463_Đồng Xoài_Phối hợp với nhân viên TKTU kiểm tra giá trị tilt thực tế (tilt cơ_sử dụng thước thủy, tilt điện) chỉnh tilt tổng_cụp thêm 2 độ cho 2 hướng, và kiểm tra đấu nối do 2 cell bị chồng lấn vùng phủ 2G cell 2_hướng 160 độ với cell 3 hướng 250 độ. Phối hợp Binhnt112_0973.461.234 _truongvv1_0988.000.596</t>
  </si>
  <si>
    <t>BPC0463</t>
  </si>
  <si>
    <t>WO_WFM-OTHERS_20250115_140332678</t>
  </si>
  <si>
    <t>BPC0106_Đồng Xoài_Phối hợp với nhân viên TKTU kiểm tra giá trị tilt thực tế (tilt cơ_sử dụng thước thủy, tilt điện) chỉnh tilt tổng_cụp thêm 6 độ cho vùng phủ 2G sector 1_hướng 20 độ. Phối hợp Binhnt112_0973.461.234 _truongvv1_0988.000.596</t>
  </si>
  <si>
    <t>WO_WFM-OTHERS_20250115_140332674</t>
  </si>
  <si>
    <t>BPC0032_Đồng Xoài_Phối hợp với nhân viên TKTU kiểm tra giá trị tilt thực tế (tilt cơ_sử dụng thước thủy, tilt điện) chỉnh tilt tổng_cụp thêm 3 độ cho vùng phủ 2G sector 2_hướng 200 độ. Phối hợp Binhnt112_0973.461.234 _truongvv1_0988.000.596</t>
  </si>
  <si>
    <t>BPC0032</t>
  </si>
  <si>
    <t>BPC0032_Đồng Xoài_Phối hợp với nhân viên TKTU kiểm tra giá trị tilt thực tế (tilt cơ_sử dụng thước thủy, tilt điện) chỉnh tilt tổng_cụp thêm 2 độ cho vùng phủ 2G sector 3_hướng 320 độ. Phối hợp Binhnt112_0973.461.234 _truongvv1_0988.000.596</t>
  </si>
  <si>
    <t>myls</t>
  </si>
  <si>
    <t>BPC0019_Đồng Xoài_Phối hợp với nhân viên TKTU kiểm tra giá trị tilt thực tế (tilt cơ_sử dụng thước thủy, tilt điện) chỉnh tilt tổng_cụp thêm 2 độ cho vùng phủ 2G sector 2_hướng 250 độ. Phối hợp Binhnt112_0973.461.234 _truongvv1_0988.000.596</t>
  </si>
  <si>
    <t>BPC0019</t>
  </si>
  <si>
    <t>BPC0001_Đồng Xoài_Phối hợp với nhân viên TKTU kiểm tra giá trị tilt thực tế (tilt cơ_sử dụng thước thủy, tilt điện) chỉnh tilt tổng_cụp thêm 6 độ cho vùng phủ 2G sector 3_hướng 320 độ. Phối hợp Binhnt112_0973.461.234 _truongvv1_0988.000.596</t>
  </si>
  <si>
    <t>hiennm4</t>
  </si>
  <si>
    <t>CD_CNKT_KGG Kiên Giang</t>
  </si>
  <si>
    <t>CNCT Bình Dương_Trung tâm TP Thuận An</t>
  </si>
  <si>
    <t>CD_CNCT_BDG Bình Dương</t>
  </si>
  <si>
    <t>Nhóm tối ưu MĐ (BDG-BPC-DNI-LAN-TNH-VTU)-TKTU-KTKV3(136868.MD_TUT_TKTU_KTKV3)</t>
  </si>
  <si>
    <t>WFM-FT</t>
  </si>
  <si>
    <t>CNKT Sóc Trăng_Đội Kỹ thuật Kế Sách</t>
  </si>
  <si>
    <t>CNKT Trà Vinh_Cụm Kỹ thuật TP Trà Vinh - Châu Thành</t>
  </si>
  <si>
    <t>CNCT An Giang_Trung tâm An Phú - Châu Đốc - Tịnh Biên</t>
  </si>
  <si>
    <t>daitn</t>
  </si>
  <si>
    <t>WO_WFM-OTHERS_20250108_140007854</t>
  </si>
  <si>
    <t>"BDG1826(4G) : eBD01826_1 AZM 40-&gt;60 eBD01826_2 AZM 260-&gt;320 Phối hợp daitn-sđt: 0983247668. Kế hoạch tối trạm mới phát sóng tháng 01/2025."</t>
  </si>
  <si>
    <t>"BDG1826(4G) :
eBD01826_1 AZM 40-&gt;60
eBD01826_2 AZM 260-&gt;320
Phối hợp daitn-sđt: 0983247668.
Kế hoạch tối trạm mới phát sóng tháng 01/2025."</t>
  </si>
  <si>
    <t>hungnv49</t>
  </si>
  <si>
    <t>WO_WFM-FT_20250106_139885383</t>
  </si>
  <si>
    <t>Kiểm  tra xoay Azimuth , xử lý swap eBP00521</t>
  </si>
  <si>
    <t>ngocpv5</t>
  </si>
  <si>
    <t>CNCT Bình Phước_Trung tâm Chơn Thành</t>
  </si>
  <si>
    <t>BPC0521</t>
  </si>
  <si>
    <t>WO_WFM-FT_20250106_139885381</t>
  </si>
  <si>
    <t>Kiểm  tra xoay Azimuth , xử lý swap eBP00340</t>
  </si>
  <si>
    <t>BPC0340</t>
  </si>
  <si>
    <t>WO_WFM-FT_20250106_139885379</t>
  </si>
  <si>
    <t>Kiểm  tra xoay Azimuth , xử lý swap eBP00339</t>
  </si>
  <si>
    <t>BPC0339</t>
  </si>
  <si>
    <t>CNKT Tây Ninh_Cụm Kỹ thuật TP Tây Ninh - Hòa Thành</t>
  </si>
  <si>
    <t>butlt1</t>
  </si>
  <si>
    <t>WO_WFM-OTHERS_20250106_139854124</t>
  </si>
  <si>
    <t>KGG0882_Rạch Giá; Yêu cầu: Điều chỉnh lại azimuth 5G sau khi đã thu rút 1 AAU 5G; Lý do: Thực hiện theo 174186796_KH-KTTC;
Phối hợp với nhân viên tối ưu KV3 phuongdd1_0968656677 để lấy thông tin giá trị chỉnh tilt và azimuth.</t>
  </si>
  <si>
    <t>CNKT Kiên Giang_Cụm Kỹ thuật TP Rạch Giá - Kiên Hải</t>
  </si>
  <si>
    <t>Cập nhật cơ sở dữ liệu lễ hội sự kiện</t>
  </si>
  <si>
    <t>WO_WFM-OTHERS_20250106_139854118</t>
  </si>
  <si>
    <t>KGG0418_Rạch Giá; Yêu cầu: Điều chỉnh lại azimuth 5G sau khi đã thu rút 1 AAU 5G; Lý do: Thực hiện theo 174186796_KH-KTTC;
Phối hợp với nhân viên tối ưu KV3 phuongdd1_0968656677 để lấy thông tin giá trị chỉnh tilt và azimuth.</t>
  </si>
  <si>
    <t>huanh</t>
  </si>
  <si>
    <t>WO_WFM-OTHERS_20250106_139854039</t>
  </si>
  <si>
    <t>BPC0764_Đồng Phú; Yêu cầu: Điều chỉnh lại azimuth 5G sau khi đã thu rút 1 AAU 5G; Lý do: Thực hiện theo 174186796_KH-KTTC;
Phối hợp với nhân viên tối ưu KV3 binhnt112_0973461234 để lấy thông tin giá trị chỉnh tilt và azimuth.</t>
  </si>
  <si>
    <t>WO_WFM-OTHERS_20250106_139854029</t>
  </si>
  <si>
    <t>BPC0020_Đồng Xoài; Yêu cầu: Điều chỉnh lại azimuth 5G sau khi đã thu rút 1 AAU 5G; Lý do: Thực hiện theo 174186796_KH-KTTC;
Phối hợp với nhân viên tối ưu KV3 binhnt112_0973461234 để lấy thông tin giá trị chỉnh tilt và azimuth.</t>
  </si>
  <si>
    <t>WO_WFM-OTHERS_20250106_139854034</t>
  </si>
  <si>
    <t>BPC0484_Đồng Xoài; Yêu cầu: Điều chỉnh lại azimuth 5G sau khi đã thu rút 1 AAU 5G; Lý do: Thực hiện theo 174186796_KH-KTTC;
Phối hợp với nhân viên tối ưu KV3 binhnt112_0973461234 để lấy thông tin giá trị chỉnh tilt và azimuth.</t>
  </si>
  <si>
    <t>VTNET_OS_QHTKTU_Cập nhật cơ sở dữ liệu lễ hội sự kiện đột xuất</t>
  </si>
  <si>
    <t>Cập nhật cơ sở dữ liệu lễ hội sự kiện theo form đính kèm. Báo cáo kết quả lại nhân viên tối ưu TTKTKV3 Hải NT24_0969608899. Cập nhật trước sự kiện diễn ra tối thiểu 03 ngày đối với sự kiện đột xuất, và 30 ngày đối với sự kiện đã biết trước</t>
  </si>
  <si>
    <t>WO_WFM-OTHERS_20250102_139581035</t>
  </si>
  <si>
    <t>Cập nhật cơ sở dữ liệu lễ hội sự kiện theo form đính kèm. Báo cáo kết quả lại nhân viên tối ưu TTKTKV3 Phúc NV2_0979973818. Cập nhật trước sự kiện diễn ra tối thiểu 03 ngày đối với sự kiện đột xuất, và 30 ngày đối với sự kiện đã biết trước</t>
  </si>
  <si>
    <t>CNCT Bến Tre_Trung tâm Mỏ Cày Bắc - Chợ Lách</t>
  </si>
  <si>
    <t>Cập nhật cơ sở dữ liệu lễ hội sự kiện theo form đính kèm. Báo cáo kết quả lại nhân viên tối ưu TTKTKV3 Bình NT112_0973461234. Cập nhật trước sự kiện diễn ra tối thiểu 03 ngày đối với sự kiện đột xuất, và 30 ngày đối với sự kiện đã biết trước</t>
  </si>
  <si>
    <t>CNCT Bình Phước_Trung tâm Bình Long - Hớn Quản</t>
  </si>
  <si>
    <t>WO_WFM-OTHERS_20250102_139581032</t>
  </si>
  <si>
    <t>Cập nhật cơ sở dữ liệu lễ hội sự kiện theo form đính kèm. Báo cáo kết quả lại nhân viên tối ưu TTKTKV3 Quang VV_0983436436. Cập nhật trước sự kiện diễn ra tối thiểu 03 ngày đối với sự kiện đột xuất, và 30 ngày đối với sự kiện đã biết trước</t>
  </si>
  <si>
    <t>CNKT Vũng Tàu_Cụm kỹ thuật Đất Đỏ - Xuyên Mộc</t>
  </si>
  <si>
    <t>Cập nhật cơ sở dữ liệu lễ hội sự kiện theo form đính kèm. Báo cáo kết quả lại nhân viên tối ưu TTKTKV3 Tới DH_0963681212. Cập nhật trước sự kiện diễn ra tối thiểu 03 ngày đối với sự kiện đột xuất, và 30 ngày đối với sự kiện đã biết trước</t>
  </si>
  <si>
    <t>CNKT Đồng Tháp_Cụm Kỹ thuật TX Hồng Ngự - Hồng Ngự</t>
  </si>
  <si>
    <t>Cập nhật cơ sở dữ liệu lễ hội sự kiện theo form đính kèm. Báo cáo kết quả lại nhân viên tối ưu TTKTKV3 Nguyện NVM_0984619639. Cập nhật trước sự kiện diễn ra tối thiểu 03 ngày đối với sự kiện đột xuất, và 30 ngày đối với sự kiện đã biết trước</t>
  </si>
  <si>
    <t>Cập nhật cơ sở dữ liệu lễ hội sự kiện theo form đính kèm. Báo cáo kết quả lại nhân viên tối ưu TTKTKV3 Bằng NH1_0984598182. Cập nhật trước sự kiện diễn ra tối thiểu 03 ngày đối với sự kiện đột xuất, và 30 ngày đối với sự kiện đã biết trước</t>
  </si>
  <si>
    <t>WO_WFM-OTHERS_20250102_139581023</t>
  </si>
  <si>
    <t>CNKT Cà Mau_Đội Kỹ thuật U Minh</t>
  </si>
  <si>
    <t>WO_WFM-OTHERS_20250102_139581022</t>
  </si>
  <si>
    <t>Cập nhật cơ sở dữ liệu lễ hội sự kiện theo form đính kèm. Báo cáo kết quả lại nhân viên tối ưu TTKTKV3 Quốc NX_0974333949. Cập nhật trước sự kiện diễn ra tối thiểu 03 ngày đối với sự kiện đột xuất, và 30 ngày đối với sự kiện đã biết trước</t>
  </si>
  <si>
    <t>WO_WFM-OTHERS_20250102_139581019</t>
  </si>
  <si>
    <t>Cập nhật cơ sở dữ liệu lễ hội sự kiện theo form đính kèm. Báo cáo kết quả lại nhân viên tối ưu TTKTKV3 Đại TN_0983247668. Cập nhật trước sự kiện diễn ra tối thiểu 03 ngày đối với sự kiện đột xuất, và 30 ngày đối với sự kiện đã biết trước</t>
  </si>
  <si>
    <t>WO_WFM-OTHERS_20250102_139581020</t>
  </si>
  <si>
    <t>Cập nhật cơ sở dữ liệu lễ hội sự kiện theo form đính kèm. Báo cáo kết quả lại nhân viên tối ưu TTKTKV3 Phúc TH5_0979866464. Cập nhật trước sự kiện diễn ra tối thiểu 03 ngày đối với sự kiện đột xuất, và 30 ngày đối với sự kiện đã biết trước</t>
  </si>
  <si>
    <t>CNKT Hậu Giang_Cụm Kỹ thuật Châu Thành - Châu Thành A</t>
  </si>
  <si>
    <t>WO_WFM-OTHERS_20250102_139581012</t>
  </si>
  <si>
    <t>WO_WFM-OTHERS_20250102_139580999</t>
  </si>
  <si>
    <t>Cập nhật cơ sở dữ liệu lễ hội sự kiện theo form đính kèm. Báo cáo kết quả lại nhân viên tối ưu TTKTKV3 Phương DD1_0968656677. Cập nhật trước sự kiện diễn ra tối thiểu 03 ngày đối với sự kiện đột xuất, và 30 ngày đối với sự kiện đã biết trước</t>
  </si>
  <si>
    <t>CNKT Kiên Giang_Cụm Kỹ thuật Châu Thành - Tân Hiệp</t>
  </si>
  <si>
    <t>WO_WFM-OTHERS_20250102_139581001</t>
  </si>
  <si>
    <t>WO_WFM-OTHERS_20250102_139580998</t>
  </si>
  <si>
    <t>phucpt3</t>
  </si>
  <si>
    <t>WO_WFM-OTHERS_20250102_139580787</t>
  </si>
  <si>
    <t>CNKT Đồng Tháp_Cụm Kỹ thuật Tân Hồng - Tam Nông</t>
  </si>
  <si>
    <t>cuonglh7</t>
  </si>
  <si>
    <t>WO_WFM-OTHERS_20250102_139580760</t>
  </si>
  <si>
    <t>WO_WFM-OTHERS_20250102_139580761</t>
  </si>
  <si>
    <t>WO_WFM-OTHERS_20250102_139580757</t>
  </si>
  <si>
    <t>CNCT Bến Tre_Trung tâm Bình Đại - Ba Tri</t>
  </si>
  <si>
    <t>WO_WFM-OTHERS_20250102_139580755</t>
  </si>
  <si>
    <t>WO_WFM-OTHERS_20250102_139580748</t>
  </si>
  <si>
    <t>WO_WFM-OTHERS_20250102_139580746</t>
  </si>
  <si>
    <t>Cập nhật cơ sở dữ liệu lễ hội sự kiện theo form đính kèm. Báo cáo kết quả lại nhân viên tối ưu TTKTKV3 Hồng LT3_0978259898. Cập nhật trước sự kiện diễn ra tối thiểu 03 ngày đối với sự kiện đột xuất, và 30 ngày đối với sự kiện đã biết trước</t>
  </si>
  <si>
    <t>WO_WFM-OTHERS_20250102_139580745</t>
  </si>
  <si>
    <t>WO_WFM-OTHERS_20250102_139580744</t>
  </si>
  <si>
    <t>Đo sóng</t>
  </si>
  <si>
    <t>WO_WFM-OTHERS_20250102_139580742</t>
  </si>
  <si>
    <t>Cập nhật cơ sở dữ liệu lễ hội sự kiện theo form đính kèm. Báo cáo kết quả lại nhân viên tối ưu TTKTKV3 Phong CH_0968171990. Cập nhật trước sự kiện diễn ra tối thiểu 03 ngày đối với sự kiện đột xuất, và 30 ngày đối với sự kiện đã biết trước</t>
  </si>
  <si>
    <t>hieult5</t>
  </si>
  <si>
    <t>WO_WFM-OTHERS_20250102_139580736</t>
  </si>
  <si>
    <t>CNKT Trà Vinh_Cụm Kỹ thuật Càng Long - Cầu Kè</t>
  </si>
  <si>
    <t>WO_WFM-OTHERS_20250102_139580735</t>
  </si>
  <si>
    <t>WO_WFM-OTHERS_20250102_139580706</t>
  </si>
  <si>
    <t>WO_WFM-OTHERS_20250102_139580703</t>
  </si>
  <si>
    <t>CNKT Sóc Trăng_Cụm Kỹ thuật Trần Đề - Vĩnh Châu</t>
  </si>
  <si>
    <t>WO_WFM-OTHERS_20250102_139580705</t>
  </si>
  <si>
    <t>WO_WFM-OTHERS_20250102_139580701</t>
  </si>
  <si>
    <t>WO_WFM-OTHERS_20241205_138054782</t>
  </si>
  <si>
    <t>KGG thực hiện sử lý swap cell eKG00457 xử lý lỗi tồi CQI</t>
  </si>
  <si>
    <t>FT thực hiện phối hợp dò dây từ card lên anten đẻ xác định đúng cell, đấu nối lại hoạc khai mềm lại nếu sai
Phối hợp TU để check lại.
Chụp ảnh đầy đủ add vào WO</t>
  </si>
  <si>
    <t>WO_WFM-OTHERS_20241107_136445116</t>
  </si>
  <si>
    <t>BTE thực hiện xử lý swap sợi eBE00202 các cell S1,S2,S3</t>
  </si>
  <si>
    <t>FT thực hiện dò dây đấu nối các cell S1,S2,S3</t>
  </si>
  <si>
    <t>CD_CNKT_BTE Bến Tre</t>
  </si>
  <si>
    <t>Sap qua han 2 ngay</t>
  </si>
  <si>
    <t>Cho CD tiep nhan</t>
  </si>
  <si>
    <t>trong hạn</t>
  </si>
  <si>
    <t>WFM</t>
  </si>
  <si>
    <t>Sap qua han &gt;5 ngay</t>
  </si>
  <si>
    <t>Da giao FT</t>
  </si>
  <si>
    <t>FT Dang Thuc Hien</t>
  </si>
  <si>
    <t>Sap qua han 1 ngay</t>
  </si>
  <si>
    <t>76.3335</t>
  </si>
  <si>
    <t>45676.3335</t>
  </si>
  <si>
    <t>45674.3335</t>
  </si>
  <si>
    <t>FT hoan thanh</t>
  </si>
  <si>
    <t>qua han 1 ngay</t>
  </si>
  <si>
    <t>Quá hạn</t>
  </si>
  <si>
    <t>45672.6620</t>
  </si>
  <si>
    <t>45672.6619</t>
  </si>
  <si>
    <t>qua han 2 ngay</t>
  </si>
  <si>
    <t>qua han &gt;5 ngay</t>
  </si>
  <si>
    <t>98.8958</t>
  </si>
  <si>
    <t>45698.8958</t>
  </si>
  <si>
    <t>45665.7592</t>
  </si>
  <si>
    <t>32.9583</t>
  </si>
  <si>
    <t>46032.9583</t>
  </si>
  <si>
    <t>45663.6609</t>
  </si>
  <si>
    <t>74.9993</t>
  </si>
  <si>
    <t>45674.9993</t>
  </si>
  <si>
    <t>45663.3553</t>
  </si>
  <si>
    <t>45663.3552</t>
  </si>
  <si>
    <t>45663.3551</t>
  </si>
  <si>
    <t>93.9583</t>
  </si>
  <si>
    <t>45693.9583</t>
  </si>
  <si>
    <t>45659.3545</t>
  </si>
  <si>
    <t>45659.3544</t>
  </si>
  <si>
    <t>45659.3543</t>
  </si>
  <si>
    <t>45659.3542</t>
  </si>
  <si>
    <t>45659.3540</t>
  </si>
  <si>
    <t>55.7436</t>
  </si>
  <si>
    <t>45655.7436</t>
  </si>
  <si>
    <t>45631.6425</t>
  </si>
  <si>
    <t>26.7291</t>
  </si>
  <si>
    <t>45626.7291</t>
  </si>
  <si>
    <t>45603.6870</t>
  </si>
  <si>
    <t>5701.75</t>
  </si>
  <si>
    <t>WO_WFM-OTHERS_20250124_140823709</t>
  </si>
  <si>
    <t>45701.75</t>
  </si>
  <si>
    <t>45681.7629</t>
  </si>
  <si>
    <t>WO_WFM-OTHERS_20250124_140823708</t>
  </si>
  <si>
    <t>WO_WFM-OTHERS_20250124_140823705</t>
  </si>
  <si>
    <t>WO_WFM-OTHERS_20250124_140823707</t>
  </si>
  <si>
    <t>WO_WFM-OTHERS_20250124_140823706</t>
  </si>
  <si>
    <t>WO_WFM-OTHERS_20250124_140823703</t>
  </si>
  <si>
    <t>WO_WFM-OTHERS_20250124_140823704</t>
  </si>
  <si>
    <t>WO_WFM-OTHERS_20250124_140823702</t>
  </si>
  <si>
    <t>WO_WFM-OTHERS_20250124_140823699</t>
  </si>
  <si>
    <t>WO_WFM-OTHERS_20250124_140823701</t>
  </si>
  <si>
    <t>WO_WFM-OTHERS_20250124_140823700</t>
  </si>
  <si>
    <t>WO_WFM-OTHERS_20250124_140823697</t>
  </si>
  <si>
    <t>45681.7628</t>
  </si>
  <si>
    <t>WO_WFM-OTHERS_20250124_140823698</t>
  </si>
  <si>
    <t>WO_WFM-OTHERS_20250124_140823696</t>
  </si>
  <si>
    <t>85.3491</t>
  </si>
  <si>
    <t>WO_CC_SCVT_20250126_140877092</t>
  </si>
  <si>
    <t xml:space="preserve">Bình thường_987913057_20250126082243 [BCCS_CC] Account :987913057,TRẦN VĂN HUY,01. Báo hỏng CLM,Chất lượng Data,4G_Tốc độ truy cập_Nhu cầu sử dụng các ứng dụng như nhau
Nguon tiep nhan:Tây Ninh/Dương Minh Châu/Suối Đá/ấp phước hòa/ruộng gần ban ấp phước hội
Muc do uu tien:Bình thường
Thoi gian phat sinh:26/01/2025 08:22:43
SDT lien he:0987913057
</t>
  </si>
  <si>
    <t>Nguon tiep nhan :Tây Ninh/Dương Minh Châu/Suối Đá/ấp phước hòa/ruộng gần ban ấp phước hội
4G: Tốc độ truy cập /truy chập chậm chờn(trong nhà/ngoài trời):.cả 2.
- Tình trạng này xảy ra lâu chưa?..lâu rồi.., khung giờ xảy ra lỗi (cả ngày, hay chỉ lỗi vào khung giờ ?)..cả ngày...... (Mô tả chi tiết lỗi KH gặp phải)
- Kết quả phân tích SOC có lỗi?(có/không):..không....
- Địa chỉ tham chiếu (&lt;500m):. ruộng gần ban ấp phước hội, xã suối đá, huyện dương minh châu, tây ninh.....
- Gói cước data KH đang sử dụng:..V120B.Lưu lượng tốc độ cao còn lại:.... 1.488.184
- Lưu lượng đã bị trừ trong thời gian KH phản ánh lỗi: 	84.680
'- Địa chỉ KH phản ánh thuộc khu vực đặc thù không ? không
- Số lượng người dùng Viettel tại địa chỉ phản ánh: chỉ có khách hàng
- Tên và Số liên hệ: ...0987913057...", Tiêu dùng TB 12 tháng : 82.535</t>
  </si>
  <si>
    <t>45685.3491</t>
  </si>
  <si>
    <t>45683.3491</t>
  </si>
  <si>
    <t>GNOC_TT_DD_MOBILE_250126_154869906</t>
  </si>
  <si>
    <t>987913057</t>
  </si>
  <si>
    <t>CNKT Kiên Giang_Cụm Kỹ thuật Giồng Riềng - Gò Quao</t>
  </si>
  <si>
    <t>Nguon tiep nhan :Bình Phước/Hớn Quản/Tân Hưng/ấp Sóc Quả/tổ 10
"4G: Sóng yếu-chập chờn: Khó thiết lập cuộc gọi + Tốcđộ truy cập tất cả các ứng dụng (trong nhà/ngoài trời):...cả 2...Số vạch sóng:..khoảng 1 - 2 vạch....
 - Tình trạng này xảy ra lâu chưa?..khoảng 07:00 ngày 26/01/2025.., khung giờ xảy ra lỗi (cả ngày, hay chỉ lỗi vào khung giờ ?)...cả ngày..... 
-  Kết quả phân tích SOC có lỗi?(có/không):..không....
- Địa chỉ tham chiếu (&lt;500m):...cách 300m tiệm Cao Xả, Tổ 10, ấp Sóc Quả Tân Hưng Hớn Quản Bình Phước...
- Tên và Số liên hệ: ...kh nam - 0983227841...
- Địa chỉ KH phản ánh thuộc khu vực đặc thù nào không ? không
- Số lượng người dùng Viettel gặp lỗi tại địa chỉ phản ánh:  kh không rõ
- Mô tả chi tiết mô tả lỗi thoại..gọi 4,5 lần mới thành công cuộc gọi.. Mô tả chi tiết mô tả lỗi data: ..giật lag, đôi lúc không truy cập được...", Tiêu dùng TB 12 tháng : 190.270</t>
  </si>
  <si>
    <t>386440458</t>
  </si>
  <si>
    <t>86.3419</t>
  </si>
  <si>
    <t>WO_CC_SCVT_20250127_140912646</t>
  </si>
  <si>
    <t xml:space="preserve">Bình thường_386440458_20250127081224 [BCCS_CC] Account :386440458,Hoàng Văn Đồng,01. Báo hỏng CLM,Sóng yếu chập chờn ảnh hưởng Thoại và Data,4G_Khó thiết lập cuộc gọi +Tốc độ truy cập tất cả các ứng dụng
Nguon tiep nhan:Bình Phước/Hớn Quản/Tân Hưng/ấp Sóc Quả/tổ 10
Muc do uu tien:Bình thường
Thoi gian phat sinh:27/01/2025 08:12:24
SDT lien he:0386440458
</t>
  </si>
  <si>
    <t>45686.3419</t>
  </si>
  <si>
    <t>45684.3419</t>
  </si>
  <si>
    <t>GNOC_TT_DD_MOBILE_250127_154912193</t>
  </si>
  <si>
    <t>d00198997</t>
  </si>
  <si>
    <t>Nguyễn Minh Nhựt</t>
  </si>
  <si>
    <t>89.3446</t>
  </si>
  <si>
    <t>WO_CC_SCVT_20250130_140988687</t>
  </si>
  <si>
    <t xml:space="preserve">Bình thường_985149147_20250130081620 [BCCS_CC] Account :985149147,LÒ VĂN QUYỀN,01. Báo hỏng CLM,Chất lượng Data,4G_Tốc độ truy cập_Nhu cầu sử dụng các ứng dụng như nhau
Nguon tiep nhan:Kiên Giang/An Biên/Đông Yên/ấp Xẻo Đước 1/kinh 30 ấp Xẻo Đước, xã Đông Yên, An Biên, Kiên Giang
Muc do uu tien:Bình thường
Thoi gian phat sinh:30/01/2025 08:16:20
SDT lien he:0985149147
</t>
  </si>
  <si>
    <t>Nguon tiep nhan :Kiên Giang/An Biên/Đông Yên/ấp Xẻo Đước 1/kinh 30 ấp Xẻo Đước, xã Đông Yên, An Biên, Kiên Giang
KH phản ánh 2 ngày nay mạng chậm yếu truy cập lúc được lúc không, đa số là sóng E
4G: Tốc độ truy cập /truy chập chậm chờn(trong nhà/ngoài trời):...
- Tình trạng này xảy ra lâu chưa?...., khung giờ xảy ra lỗi (cả ngày, hay chỉ lỗi vào khung giờ ?)........ (Mô tả chi tiết lỗi KH gặp phải)
- Kết quả phân tích SOC có lỗi?(có/không):......
- Địa chỉ tham chiếu (&lt;500m):......kinh 30 ấp Xẻo Đước, xã Đông Yên, An Biên, Kiên Giang
- Gói cước data KH đang sử dụng:....Lưu lượng tốc độ cao còn lại:.... 
- Lưu lượng đã bị trừ trong thời gian KH phản ánh lỗi:
'- Địa chỉ KH phản ánh thuộc khu vực đặc thù không ?
- Số lượng người dùng Viettel tại địa chỉ phản ánh: 
- Tên và Số liên hệ: ...0985149147, Tiêu dùng TB 12 tháng : 98.710</t>
  </si>
  <si>
    <t>CNKT Kiên Giang_Cụm Kỹ thuật An Biên - An Minh</t>
  </si>
  <si>
    <t>45689.3446</t>
  </si>
  <si>
    <t>45687.3446</t>
  </si>
  <si>
    <t>GNOC_TT_DD_MOBILE_250130_155019625</t>
  </si>
  <si>
    <t>985149147</t>
  </si>
  <si>
    <t>anhpn2</t>
  </si>
  <si>
    <t>Phạm Ngọc Anh</t>
  </si>
  <si>
    <t>90.8530</t>
  </si>
  <si>
    <t>WO_CC_SCVT_20250131_141018829</t>
  </si>
  <si>
    <t xml:space="preserve">Bình thường_372730079_20250131202825 [BCCS_CC] Account :372730079,LÊ VĂN KHUYA,01. Báo hỏng CLM,Chất lượng Data,4G_Sóng yếu-chập chờn ảnh hưởng Data
Nguon tiep nhan:Tiền Giang/Thị Xã Cai Lậy/Tân Hội/Tân Hiệp/ấp tân hiệp xã tân hội tx cai lậy tiền giang
Muc do uu tien:Bình thường
Thoi gian phat sinh:01/02/2025 08:00:00
SDT lien he:0372730079
</t>
  </si>
  <si>
    <t>Nguon tiep nhan :Tiền Giang/Thị Xã Cai Lậy/Tân Hội/Tân Hiệp/ấp tân hiệp xã tân hội tx cai lậy tiền giang
"4G: Tốc độ truy cập /truy chập chậm chờn(trong nhà/ngoài trời):...
- Tình trạng này xảy ra lâu chưa?...., khung giờ xảy ra lỗi (cả ngày, hay chỉ lỗi vào khung giờ ?)........ (Mô tả chi tiết lỗi KH gặp phải)
- Kết quả phân tích SOC có lỗi?(có/không):......
- Địa chỉ tham chiếu (&lt;500m):......ấp tân hiệp xã tân hội tx cai lậy tiền giang
- Gói cước data KH đang sử dụng:....Lưu lượng tốc độ cao còn lại:.... 
- Lưu lượng đã bị trừ trong thời gian KH phản ánh lỗi:______
- Địa chỉ KH phản ánh thuộc khu vực đặc thù nào không ? 
- Số lượng người dùng Viettel gặp lỗi tại địa chỉ phản ánh: 
- Tên và Số liên hệ: ..372730079...."
KHPA truy cập được nhưng chập chờn lúc được lúc không =&gt; chuyển CLM hỗ trợ KH .  , Tiêu dùng TB 12 tháng : 163.531</t>
  </si>
  <si>
    <t>CNKT Tiền Giang_Cụm Kỹ thuật TX Cai Lậy - Huyện Cai Lậy</t>
  </si>
  <si>
    <t>45690.8530</t>
  </si>
  <si>
    <t>45688.8530</t>
  </si>
  <si>
    <t>GNOC_TT_DD_MOBILE_250131_155065148</t>
  </si>
  <si>
    <t>372730079</t>
  </si>
  <si>
    <t>90.6133</t>
  </si>
  <si>
    <t>WO_CC_SCVT_20250131_141013771</t>
  </si>
  <si>
    <t xml:space="preserve">Bình thường_388784877_20250131144310 [BCCS_CC] Account :388784877,NGUYỄN THÚY AN,01. Báo hỏng CLM,Chất lượng Thoại,4G_Thoại kém
Nguon tiep nhan:Đồng Tháp/Huyện Hồng Ngự/Xã Thường Lạc/Ấp Bình Hòa Hạ/.Bình Hoà Hạ
Muc do uu tien:Bình thường
Thoi gian phat sinh:31/01/2025 14:43:10
SDT lien he:0388784877
</t>
  </si>
  <si>
    <t>Nguon tiep nhan :Đồng Tháp/Huyện Hồng Ngự/Xã Thường Lạc/Ấp Bình Hòa Hạ/.Bình Hoà Hạ
"4G: Thoại kém (trong nhà/ngoài trời):....cả 2. Vạch sóng đầy, nhưng khi gọi đi tín hiệu kém, không nghe rõ tín hiệu. STB khác cũng bị lỗi
 - Tình trạng này xảy ra lâu chưa?..từ tháng 12/2024.., khung giờ xảy ra lỗi (cả ngày
-  Kết quả phân tích SOC có lỗi? (có/không):...Đánh giá tồi 4/7 ngày (VTNET) : Không tồi...
- Địa chỉ tham chiếu (&lt;500m):...Bình Hoà Hạ, Thường Lac, Hồng Ngự, Đồng Tháp
- Địa chỉ KH phản ánh thuộc khu vực đặc thù nào không ? không
- Số lượng người dùng Viettel gặp lỗi tại địa chỉ phản ánh: có
- Tên và Số liên hệ: ..NGUYỄN THÚY AN 0388784877...
", Tiêu dùng TB 12 tháng : 27.502</t>
  </si>
  <si>
    <t>45690.6133</t>
  </si>
  <si>
    <t>45688.6133</t>
  </si>
  <si>
    <t>GNOC_TT_DD_MOBILE_250131_155058673</t>
  </si>
  <si>
    <t>388784877</t>
  </si>
  <si>
    <t>90.5924</t>
  </si>
  <si>
    <t>WO_CC_SCVT_20250131_141013285</t>
  </si>
  <si>
    <t xml:space="preserve">Bình thường_376812586_20250131141304 [BCCS_CC] Account :376812586,TÔ VĂN CẢNH,01. Báo hỏng CLM,Chất lượng Data,4G_Tốc độ truy cập_Nhu cầu sử dụng các ứng dụng như nhau
Nguon tiep nhan:Sóc Trăng/Kế sách/An Lạc Thôn/An Thới/.
Muc do uu tien:Bình thường
Thoi gian phat sinh:31/01/2025 14:13:04
SDT lien he:0376812586
</t>
  </si>
  <si>
    <t>Nguon tiep nhan :Sóc Trăng/Kế sách/An Lạc Thôn/An Thới/.
4G: Tốc độ truy cập /truy chập chậm chờn(trong nhà/ngoài trời):.cả 2.
- Tình trạng này xảy ra lâu chưa?...từ 26/01/2025., khung giờ xảy ra lỗi (cả ngày, hay chỉ lỗi vào khung giờ ?)...cả ngày ..... (Mô tả chi tiết lỗi KH gặp phải) kết nối chập chờn 
- Kết quả phân tích SOC có lỗi?(có/không):......không 
- Địa chỉ tham chiếu (&lt;500m):......an thới ,an lạc thôn , kế sách, sóc trăng 
- Gói cước data KH đang sử dụng:..sd135 ..Lưu lượng tốc độ cao còn lại:...	5.163.298 
- Lưu lượng đã bị trừ trong thời gian KH phản ánh lỗi:	79.582
'- Địa chỉ KH phản ánh thuộc khu vực đặc thù không ?
- Số lượng người dùng Viettel tại địa chỉ phản ánh: 
- Tên và Số liên hệ: ..376812586....", Tiêu dùng TB 12 tháng : 200.169</t>
  </si>
  <si>
    <t>45690.5924</t>
  </si>
  <si>
    <t>45688.5924</t>
  </si>
  <si>
    <t>GNOC_TT_DD_MOBILE_250131_155058119</t>
  </si>
  <si>
    <t>376812586</t>
  </si>
  <si>
    <t>89.3157</t>
  </si>
  <si>
    <t>WO_CC_SCVT_20250122_140625649</t>
  </si>
  <si>
    <t xml:space="preserve">Bình thường_353372736_20250122084033 [BCCS_CC] Account :353372736,Nguyễn Văn Rồi,01. Báo hỏng CLM,Chất lượng Data,4G_Tốc độ truy cập_Nhu cầu sử dụng các ứng dụng như nhau
Nguon tiep nhan:Tây Ninh/Thành phố Tây Ninh /Ninh Sơn /Ninh Trung/Ninh Trung Phường Ninh Sơn Tây Ninh
Muc do uu tien:Bình thường
Thoi gian phat sinh:22/01/2025 08:40:33
SDT lien he:0353372736
</t>
  </si>
  <si>
    <t>Nguon tiep nhan :Tây Ninh/Thành phố Tây Ninh /Ninh Sơn /Ninh Trung/Ninh Trung Phường Ninh Sơn Tây Ninh
4G: Tốc độ truy cập /truy chập chậm chờn(trong nhà/ngoài trời):...
- Tình trạng này xảy ra lâu chưa?...., khung giờ xảy ra lỗi (cả ngày, hay chỉ lỗi vào khung giờ ?)........ (Mô tả chi tiết lỗi KH gặp phải)
- Kết quả phân tích SOC có lỗi?(có/không):..không tồi...
- Địa chỉ tham chiếu (&lt;500m):..Bưu Điện Ninh Sơn Tây Ninh....
- Gói cước data KH đang sử dụng:.sd150..Lưu lượng tốc độ cao còn lại:..2.016.288.. 
- Lưu lượng đã bị trừ trong thời gian KH phản ánh lỗi:1.129.440
'- Địa chỉ KH phản ánh thuộc khu vực đặc thù không ? không
- Số lượng người dùng Viettel tại địa chỉ phản ánh: 1
- Tên và Số liên hệ: .Nguyễn Văn Rồi _.0353372736....", Tiêu dùng TB 12 tháng : 272.652</t>
  </si>
  <si>
    <t>45689.3157</t>
  </si>
  <si>
    <t>45679.3615</t>
  </si>
  <si>
    <t>GNOC_TT_DD_MOBILE_250122_154685955</t>
  </si>
  <si>
    <t>353372736</t>
  </si>
  <si>
    <t>khách hàng PA khu vực khác không phải địa bàn FT QL</t>
  </si>
  <si>
    <t>90.4236</t>
  </si>
  <si>
    <t>WO_CC_SCVT_20250201_141033639</t>
  </si>
  <si>
    <t xml:space="preserve">Hot_963224350_20250201101000 [BCCS_CC] Account :963224350,TRẦN THÁI NGUYÊN,01. Báo hỏng CLM,Sóng yếu chập chờn ảnh hưởng Thoại và Data,4G_Khó thiết lập cuộc gọi +Tốc độ truy cập tất cả các ứng dụng
Nguon tiep nhan:Bình Phước/Bình Long/Thanh Lương/Thanh an/trường thanh lương B
Muc do uu tien:Hot
Thoi gian phat sinh:01/02/2025 10:10:00
SDT lien he:0963224350
</t>
  </si>
  <si>
    <t xml:space="preserve">Nguon tiep nhan :Bình Phước/Bình Long/Thanh Lương/Thanh an/trường thanh lương B
"4G: Sóng yếu-chập chờn: Khó thiết lập cuộc gọi + Tốcđộ truy cập tất cả các ứng dụng (trong nhà/ngoài trời):...cả 2...Số vạch sóng:....2 hoặc 3..
 - Tình trạng này xảy ra lâu chưa?..hơn 1 tháng.., khung giờ xảy ra lỗi (cả ngày, hay chỉ lỗi vào khung giờ ?)...cả ngày..... 
-  Kết quả phân tích SOC có lỗi?(có/không):....ko ..
- Tên và Số liên hệ: ...TRẦN THÁI NGUYÊN và ...963224350
- Địa chỉ KH phản ánh thuộc khu vực đặc thù nào không ? ko
- Số lượng người dùng Viettel gặp lỗi tại địa chỉ phản ánh: Người dùng VT ở đây đều gặp tình trạng không sử dụng. YC VT KT xuống kiểm tra khu vực phát sóng của KH
- Mô tả chi tiết mô tả lỗi thoại..kết thúc ko đổ chuông .. Mô tả chi tiết mô tả lỗi data: ..xuống E ko sd đc...", Tiêu dùng TB 12 tháng : 278.206
 Error Code SPM:SPM_RADIO_ChuaXacDinhLoi
</t>
  </si>
  <si>
    <t>45690.4236</t>
  </si>
  <si>
    <t>45689.4236</t>
  </si>
  <si>
    <t>GNOC_TT_DD_MOBILE_250201_155079308</t>
  </si>
  <si>
    <t>963224350</t>
  </si>
  <si>
    <t>91.3604</t>
  </si>
  <si>
    <t>WO_CC_SCVT_20250201_141031426</t>
  </si>
  <si>
    <t xml:space="preserve">Bình thường_985223841_20250201083900 [BCCS_CC] Account :985223841,Trần Văn Hài,01. Báo hỏng CLM,Chất lượng Thoại,4G_Sóng yếu-chập chờn ảnh hưởng thoại
Nguon tiep nhan:Đồng Nai/Xuân Lộc/Xuân Trường/ấp Trung Hiếu/Tổ 12
Muc do uu tien:Bình thường
Thoi gian phat sinh:01/02/2025 08:39:00
SDT lien he:0985223841
</t>
  </si>
  <si>
    <t>Nguon tiep nhan :Đồng Nai/Xuân Lộc/Xuân Trường/ấp Trung Hiếu/Tổ 12
"4G: Sóng yếu-chập chờn (trong nhà và ngoài trời):......,Mô tả chi tiết lỗi KH gặp phải: sóng lúc có lúc ko , chập chờn ảnh hưởng chất lượng thoại 
- Nhu cầu sử dụng chủ yếu là: Thoại
 - Tình trạng này xảy ra lâu chưa?...Từ đầu tháng 1/2025 đến nay  ., Khung giờ xảy ra lỗi : Cả ngày 
-  Kết quả phân tích SOC có lỗi? Không  
- Địa chỉ tham chiếu (&lt;500m):. Sát nhà văn hóa ấp Bàu Sen. 
- Địa chỉ KH phản ánh thuộc khu vực đặc thù nào không ?  Không 
- Số lượng người dùng Viettel gặp lỗi tại địa chỉ phản ánh:  KH ko biết  
- Tên và Số liên hệ: ...0985223841,anh Hải..."
** KH nói đã bật 4G - Các TB Viettel trong cùng khu vực đều bị., Tiêu dùng TB 12 tháng : 79.525</t>
  </si>
  <si>
    <t>CNKT Đồng Nai_Cụm Kỹ thuật Cẩm Mỹ - Xuân Lộc</t>
  </si>
  <si>
    <t>45691.3604</t>
  </si>
  <si>
    <t>45689.3604</t>
  </si>
  <si>
    <t>GNOC_TT_DD_MOBILE_250201_155076354</t>
  </si>
  <si>
    <t>985223841</t>
  </si>
  <si>
    <t>91.3445</t>
  </si>
  <si>
    <t>WO_CC_SCVT_20250201_141031031</t>
  </si>
  <si>
    <t xml:space="preserve">Bình thường_397246647_20250201081610 [BCCS_CC] Account :397246647,NGUYỄN VĂN SÔNG,01. Báo hỏng CLM,Chất lượng Data,4G_Sóng yếu-chập chờn ảnh hưởng Data
Nguon tiep nhan:Bà Rịa Vũng Tàu/Phú Mỹ/Tân Hòa/Phước thành/tịnh xá Ngọc Sơn Dinh, núi Dinh tổ 3 thôn Phước Thành, xã Tân Hòa, huyện Phú Mỹ, tỉnh Bà Rịa Vũng Tàu
Muc do uu tien:Bình thường
Thoi gian phat sinh:01/02/2025 08:16:10
SDT lien he:0397246647
</t>
  </si>
  <si>
    <t xml:space="preserve">Nguon tiep nhan :Bà Rịa Vũng Tàu/Phú Mỹ/Tân Hòa/Phước thành/tịnh xá Ngọc Sơn Dinh, núi Dinh tổ 3 thôn Phước Thành, xã Tân Hòa, huyện Phú Mỹ, tỉnh Bà Rịa Vũng Tàu
"4G: Tốc độ truy cập /truy chập chậm chờn(trong nhà/ngoài trời): cả 2
- Tình trạng này xảy ra lâu chưa? 30/01/2025 đến nay, khung giờ xảy ra lỗi (cả ngày, hay chỉ lỗi vào khung giờ ?) cả ngày (Mô tả chi tiết lỗi KH gặp phải) Sóng 4G lúc có lúc không
- Kết quả phân tích SOC có lỗi?(có/không): không
- Địa chỉ tham chiếu (&lt;500m): tịnh xá Ngọc Sơn Dinh, núi Dinh tổ 3 thôn Phước Thành, xã Tân Hòa, huyện Phú Mỹ, tỉnh Bà Rịa Vũng Tàu
- Gói cước data KH đang sử dụng: V90 Lưu lượng tốc độ cao còn lại: 468.694 kb
- Lưu lượng đã bị trừ trong thời gian KH phản ánh lỗi: 1.628.458 kb
- Địa chỉ KH phản ánh thuộc khu vực đặc thù nào không ? lưng chừng núi
- Số lượng người dùng Viettel gặp lỗi tại địa chỉ phản ánh: khoảng 10 nhà gặp lỗi
- Tên và Số liên hệ: 397246647 NGUYỄN VĂN SÔNG", Tiêu dùng TB 12 tháng : 124.134
 Error Code SPM:SPM_RADIO_ChuaXacDinhLoi
</t>
  </si>
  <si>
    <t>45691.3445</t>
  </si>
  <si>
    <t>45689.3445</t>
  </si>
  <si>
    <t>GNOC_TT_DD_MOBILE_250201_155075799</t>
  </si>
  <si>
    <t>397246647</t>
  </si>
  <si>
    <t>WO_CC_SCVT_20250201_141031029</t>
  </si>
  <si>
    <t xml:space="preserve">Bình thường_343313768_20250201081606 [BCCS_CC] Account :343313768,PHƯƠNG HẢI HÙNG,01. Báo hỏng CLM,Chất lượng Data,4G_Sóng yếu-chập chờn ảnh hưởng Data
Nguon tiep nhan:Kiên Giang/Giồng Riềng/Bàn Thạch/ấp Láng Sen/0392760861 Rạp Cưới Tư Hùng ấpGiồng Đá Bàn Thạch Giồng Riềng Kiên Giang
Muc do uu tien:Bình thường
Thoi gian phat sinh:01/02/2025 08:16:06
SDT lien he:0343313768
</t>
  </si>
  <si>
    <t>Nguon tiep nhan :Kiên Giang/Giồng Riềng/Bàn Thạch/ấp Láng Sen/0392760861 Rạp Cưới Tư Hùng ấpGiồng Đá Bàn Thạch Giồng Riềng Kiên Giang
"4G: Tốc độ truy cập /truy chập chậm chờn(trong nhà/ngoài trời):...
- Tình trạng này xảy ra lâu chưa?...., khung giờ xảy ra lỗi (cả ngày, hay chỉ lỗi vào khung giờ ?)........ (Mô tả chi tiết lỗi KH gặp phải)
- Kết quả phân tích SOC có lỗi?(có/không):......
- Địa chỉ tham chiếu (&lt;500m):......
- Gói cước data KH đang sử dụng:....Lưu lượng tốc độ cao còn lại:.... 
- Lưu lượng đã bị trừ trong thời gian KH phản ánh lỗi:______
- Địa chỉ KH phản ánh thuộc khu vực đặc thù nào không ? 
- Số lượng người dùng Viettel gặp lỗi tại địa chỉ phản ánh: 
- Tên và Số liên hệ: ..343313768...."
KHPA truy cập chập chờn lúc được lúc không =&gt; chuyển CLM hỗ trợ KH ., Tiêu dùng TB 12 tháng : 205.458</t>
  </si>
  <si>
    <t>GNOC_TT_DD_MOBILE_250201_155075778</t>
  </si>
  <si>
    <t>343313768</t>
  </si>
  <si>
    <t>qua han 5 ngay</t>
  </si>
  <si>
    <t>92.7556</t>
  </si>
  <si>
    <t>Sap qua han 3 ngay</t>
  </si>
  <si>
    <t>WO_CC_SCVT_20250202_141061460</t>
  </si>
  <si>
    <t>Bình thường_368873831_KH hẹn giao lại Nhiendv1 xử lý</t>
  </si>
  <si>
    <t>Nguon tiep nhan :Bạc Liêu/Phước Long/Vĩnh Phú Đông/ấp Vĩnh Phú A/không
4G: Tốc độ truy cập /truy chập chậm chờn(trong nhà/ngoài trời):..cả 2.
- Tình trạng này xảy ra lâu chưa?.từ ngày 29/01..., khung giờ xảy ra lỗi (cả ngày, hay chỉ lỗi vào khung giờ ?)...cả ngày..... (Mô tả chi tiết lỗi KH gặp phải)
- Kết quả phân tích SOC có lỗi?(có/không):.không.....
- Địa chỉ tham chiếu (&lt;500m):......
- Gói cước data KH đang sử dụng:..sd135..Lưu lượng tốc độ cao còn lại:	5.001.045.... 
- Lưu lượng đã bị trừ trong thời gian KH phản ánh lỗi:	241.835
'- Địa chỉ KH phản ánh thuộc khu vực đặc thù không ? không có
- Số lượng người dùng Viettel tại địa chỉ phản ánh: không biết
- Tên và Số liên hệ: ...368873831...", Tiêu dùng TB 12 tháng : 68.384</t>
  </si>
  <si>
    <t>CNCT Bạc Liêu_Trung tâm Phước Long - Hồng Dân</t>
  </si>
  <si>
    <t>45692.7556</t>
  </si>
  <si>
    <t>45690.5896</t>
  </si>
  <si>
    <t>GNOC_TT_DD_MOBILE_250201_155092044</t>
  </si>
  <si>
    <t>quipt</t>
  </si>
  <si>
    <t>92.3972</t>
  </si>
  <si>
    <t>WO_CC_SCVT_20250202_141055524</t>
  </si>
  <si>
    <t xml:space="preserve">Bình thường_969985572_01. Báo hỏng CLM [BCCS_CC]Bình thường, Account :969985572,HUỲNH SƯƠL,01. Báo hỏng CLM,Chất lượng Data,4G_Tốc độ truy cập_Nhu cầu sử dụng các ứng dụng như nhau
Dia chi:  Đá Bạc - Châu Đức - Bà Rịa Vũng Tàu
Thoi gian phat sinh:02/02/2025 09:31:58
SDT lien he:0969985572
Doi tuong KH:KHCN.
Thoi han xu ly:06/02/2025 09:31:55.
</t>
  </si>
  <si>
    <t>Nguon tiep nhan : Bà Rịa Vũng Tàu, Châu Đức, Đá Bạc, Phú Sơn, vườn bưởi phú sơn.Noi dung phan anh :4G: Tốc độ truy cập /truy chập chậm chờn(trong nhà/ngoài trời):.cả 2..
- Tình trạng này xảy ra lâu chưa?..mới đây.., khung giờ xảy ra lỗi (cả ngày, hay chỉ lỗi vào khung giờ ?)...cả ngày..... (Mô tả chi tiết lỗi KH gặp phải)
- Kết quả phân tích SOC có lỗi?(có/không):.không tồi.....
- Địa chỉ tham chiếu ( &lt;500m):..vườn bưởi phú sơn, đá bạc, châu đức, bà rịa vũng tàu....
- Gói cước data KH đang sử dụng:..V200X..Lưu lượng tốc độ cao còn lại:.6.261.531... 
- Lưu lượng đã bị trừ trong thời gian KH phản ánh lỗi: 29.925
'- Địa chỉ KH phản ánh thuộc khu vực đặc thù không ? không
- Số lượng người dùng Viettel tại địa chỉ phản ánh: khoảng 3, 4 người
- Tên và Số liên hệ: ..0969985572.... ", Tiêu dùng TB 12 tháng : 212.120</t>
  </si>
  <si>
    <t>CNKT Vũng Tàu_Đội Kỹ thuật Châu Đức</t>
  </si>
  <si>
    <t>45692.3972</t>
  </si>
  <si>
    <t>45690.3972</t>
  </si>
  <si>
    <t>GNOC_TT_DD_MOBILE_250202_155107038</t>
  </si>
  <si>
    <t>969985572</t>
  </si>
  <si>
    <t>92.3759</t>
  </si>
  <si>
    <t>donghtp</t>
  </si>
  <si>
    <t>huỳnh thái phước đông</t>
  </si>
  <si>
    <t>WO_CC_SCVT_20250202_141054851</t>
  </si>
  <si>
    <t xml:space="preserve">Bình thường_348230952_01. Báo hỏng CLM [BCCS_CC]Bình thường, Account :348230952,Nguyễn Văn Bình,01. Báo hỏng CLM,Chất lượng Data,4G_Sóng yếu-chập chờn ảnh hưởng Data
Dia chi:  Phụng Hiệp - Phụng Hiệp - Hậu Giang
Thoi gian phat sinh:02/02/2025 09:01:26
SDT lien he:0348230952
Doi tuong KH:KHCN.
Thoi han xu ly:06/02/2025 09:01:20.
</t>
  </si>
  <si>
    <t>Nguon tiep nhan : Hậu Giang, Phụng Hiệp, Phụng Hiệp, Mỹ Thuận 1, ..Noi dung phan anh : "4G: Tốc độ truy cập /truy chập chậm chờn(trong nhà/ngoài trời):...
- Tình trạng này xảy ra lâu chưa?..tù 31/1/2025 đến nay.., khung giờ xảy ra lỗi (cả ngày, hay chỉ lỗi vào khung giờ ?)....cả ngày.... (Mô tả chi tiết lỗi KH gặp phải) KH báo truy cập mạng chậm, không ổn định
- Kết quả phân tích SOC có lỗi?(có/không):......
- Địa chỉ tham chiếu ( &lt;500m):..ap long phung huyen phung hiep hau giang__ ....
- Gói cước data KH đang sử dụng:.SD135...Lưu lượng tốc độ cao còn lại:.... 
- Lưu lượng đã bị trừ trong thời gian KH phản ánh lỗi:______
- Địa chỉ KH phản ánh thuộc khu vực đặc thù nào không ? không
- Số lượng người dùng Viettel gặp lỗi tại địa chỉ phản ánh: không rõ 
- Tên và Số liên hệ: ...KH nữ..348230952. ", Tiêu dùng TB 12 tháng : 112.781
 Thong tin lien he nguoi chuyen:Tên: Lưu Vũ Mộc Miên, SĐT: 964873084, Email: vsa_dvkh@viettel.com.vn</t>
  </si>
  <si>
    <t>CNKT Hậu Giang_Cụm Kỹ thuật Phụng Hiệp - Ngã Bảy</t>
  </si>
  <si>
    <t>45692.3759</t>
  </si>
  <si>
    <t>45690.3759</t>
  </si>
  <si>
    <t>GNOC_TT_DD_MOBILE_250202_155106005</t>
  </si>
  <si>
    <t>348230952</t>
  </si>
  <si>
    <t>Kt đã liên hệ Kh, KH báo đã sử dụng lại dv bình thường không cần hỗ trợ. Cuộc gọi liên hệ KH FT có gửi lên group để BO xác nhận.</t>
  </si>
  <si>
    <t>92.3733</t>
  </si>
  <si>
    <t>Sóc Trăng-Mỹ Xuyên</t>
  </si>
  <si>
    <t>WO_CC_SCVT_20250202_141054726</t>
  </si>
  <si>
    <t xml:space="preserve">Bình thường_363626754_01. Báo hỏng CLM [BCCS_CC]Bình thường, Account :363626754,VÕ THỊ KIỀU CHINH,01. Báo hỏng CLM,Chất lượng Data,4G_Tốc độ truy cập_Nhu cầu sử dụng các ứng dụng như nhau
Dia chi:  Thạnh Quới - Mỹ Xuyên - Sóc Trăng
Thoi gian phat sinh:02/02/2025 08:57:38
SDT lien he:0363626754
Doi tuong KH:KHCN.
Thoi han xu ly:06/02/2025 08:57:34.
</t>
  </si>
  <si>
    <t>Nguon tiep nhan : Sóc Trăng, Mỹ Xuyên, Thạnh Quới, Thạnh Thới, ...Noi dung phan anh :4G: Tốc độ truy cập /truy chập chậm chờn(trong nhà/ngoài trời):...cả hai
- Tình trạng này xảy ra lâu chưa?...., khung giờ xảy ra lỗi (cả ngày, hay chỉ lỗi vào khung giờ ?)...cả ngày ..... (Mô tả chi tiết lỗi KH gặp phải) kết nối kém chập chờn
- Kết quả phân tích SOC có lỗi?(có/không):......không
- Địa chỉ tham chiếu ( &lt;500m):......thạnh quý mỹ xuyên sóc trăng 
- Gói cước data KH đang sử dụng:..v200c..Lưu lượng tốc độ cao còn lại:.... 	3.220.693
- Lưu lượng đã bị trừ trong thời gian KH phản ánh lỗi:	973.611
'- Địa chỉ KH phản ánh thuộc khu vực đặc thù không ?
- Số lượng người dùng Viettel tại địa chỉ phản ánh: 
- Tên và Số liên hệ: .363626754..... ", Tiêu dùng TB 12 tháng : 223.325</t>
  </si>
  <si>
    <t>CNKT Sóc Trăng_Cụm Kỹ thuật TP Sóc Trăng - Mỹ Xuyên</t>
  </si>
  <si>
    <t>45692.3733</t>
  </si>
  <si>
    <t>45690.3733</t>
  </si>
  <si>
    <t>GNOC_TT_DD_MOBILE_250202_155105929</t>
  </si>
  <si>
    <t>363626754</t>
  </si>
  <si>
    <t>92.3478</t>
  </si>
  <si>
    <t>WO_CC_SCVT_20250202_141053973</t>
  </si>
  <si>
    <t xml:space="preserve">Bình thường_968185437_01. Báo hỏng CLM [BCCS_CC]Bình thường, Account :968185437,Phó Quốc Hậu,01. Báo hỏng CLM,Chất lượng Data,4G_Tốc độ truy cập_Nhu cầu sử dụng các ứng dụng như nhau
Dia chi:  Bàn Thạch - Giồng Riềng - Kiên Giang
Thoi gian phat sinh:02/02/2025 08:20:50
SDT lien he:0968185437
Doi tuong KH:KHCN.
Thoi han xu ly:06/02/2025 08:20:44.
</t>
  </si>
  <si>
    <t>Nguon tiep nhan : Kiên Giang, Giồng Riềng, Bàn Thạch, ấpGiồng Đá, ..Noi dung phan anh :4G: Tốc độ truy cập /truy chập chậm chờn(trong nhà/ngoài trời):...cả 2
- Tình trạng này xảy ra lâu chưa?..10 ngày.., khung giờ xảy ra lỗi (cả ngày, hay chỉ lỗi vào khung giờ ?).....cả ngày... (Mô tả chi tiết lỗi KH gặp phải)
- Kết quả phân tích SOC có lỗi?(có/không):......
- Địa chỉ tham chiếu ( &lt;500m):ấp giông đá , bán thạch , giông riềng , kiên giang......
- Gói cước data KH đang sử dụng:..sd135.Lưu lượng tốc độ cao còn lại:...4g. 
- Lưu lượng đã bị trừ trong thời gian KH phản ánh lỗi:1g
'- Địa chỉ KH phản ánh thuộc khu vực đặc thù không ? ko
- Số lượng người dùng Viettel tại địa chỉ phản ánh: 
- Tên và Số liên hệ: ..Phó Quốc Hậu...0968185437. ", Tiêu dùng TB 12 tháng : 184.049</t>
  </si>
  <si>
    <t>45692.3478</t>
  </si>
  <si>
    <t>45690.3478</t>
  </si>
  <si>
    <t>GNOC_TT_DD_MOBILE_250202_155104850</t>
  </si>
  <si>
    <t>968185437</t>
  </si>
  <si>
    <t>92.3336</t>
  </si>
  <si>
    <t>WO_CC_SCVT_20250202_141053468</t>
  </si>
  <si>
    <t xml:space="preserve">Bình thường_343275771_20250202080028 [BCCS_CC] Account :343275771,NGUYỄN HOÀNG VĨNH,01. Báo hỏng CLM,Chất lượng Data,4G_Tốc độ truy cập_Truy cập web
Nguon tiep nhan:Đồng Nai/Xuân Lộc/Xuân Hiệp/Tân Tiến/đường số 3
Muc do uu tien:Bình thường
Thoi gian phat sinh:02/02/2025 08:00:28
SDT lien he:0343275771
</t>
  </si>
  <si>
    <t>Nguon tiep nhan :Đồng Nai/Xuân Lộc/Xuân Hiệp/Tân Tiến/đường số 3
"4G: Tốc độ truy cập /truy chập chậm chờn(trong nhà/ngoài trời):...cả 2
- Tình trạng này xảy ra lâu chưa?...2 ngày ., khung giờ xảy ra lỗi (cả ngày, hay chỉ lỗi vào khung giờ ?)...cả ngày..... (Mô tả chi tiết lỗi KH gặp phải) KH báo truy cập mạng bị chập chờn
- Kết quả phân tích SOC có lỗi?(có/không):...ko có lỗi...
- Địa chỉ tham chiếu (&lt;500m):..(đối diện công an huyện Xuân Lộc) cách trụ sở công an huyện xuân lộc 400m....
- Gói cước data KH đang sử dụng:..N300X..Lưu lượng tốc độ cao còn lại:...9.597.684 KB. 
- Lưu lượng đã bị trừ trong thời gian KH phản ánh lỗi:__888.076 KB____
- Địa chỉ KH phản ánh thuộc khu vực đặc thù nào không ? ko
- Số lượng người dùng Viettel gặp lỗi tại địa chỉ phản ánh: KH ko biết
- Tên và Số liên hệ: ..343275771...."NGUYỄN HOÀNG VĨNH, Tiêu dùng TB 12 tháng : 216.922</t>
  </si>
  <si>
    <t>45692.3336</t>
  </si>
  <si>
    <t>45690.3336</t>
  </si>
  <si>
    <t>GNOC_TT_DD_MOBILE_250202_155104345</t>
  </si>
  <si>
    <t>343275771</t>
  </si>
  <si>
    <t>WO_CC_SCVT_20250202_141053466</t>
  </si>
  <si>
    <t xml:space="preserve">Bình thường_964551479_20250202080024 [BCCS_CC] Account :964551479,LÊ TẤN THÀNH,01. Báo hỏng CLM,Chất lượng Data,4G_Tốc độ truy cập_Nhu cầu sử dụng các ứng dụng như nhau
Nguon tiep nhan:Bình Phước/Đồng Phú/Tân Tiến/ấp An Hòa/ấp An Hòa - Tân Tiến - Đồng Phú - Bình Phước
Muc do uu tien:Bình thường
Thoi gian phat sinh:02/02/2025 08:00:24
SDT lien he:0964551479
</t>
  </si>
  <si>
    <t>Nguon tiep nhan :Bình Phước/Đồng Phú/Tân Tiến/ấp An Hòa/ấp An Hòa - Tân Tiến - Đồng Phú - Bình Phước
4G: Tốc độ truy cập /truy chập chậm chờn(trong nhà/ngoài trời):.cả hai 
- Tình trạng này xảy ra lâu chưa?.khoảng lúc 20h ngày 1/2/2025 tới hiện tại ..., khung giờ xảy ra lỗi (cả ngày, hay chỉ lỗi vào khung giờ ?)....cả ngày .... (Mô tả chi tiết lỗi KH gặp phải) truy cập chập chờn lúc được lúc không tất cả các trang. 
- Kết quả phân tích SOC có lỗi?(có/không): không
- Địa chỉ tham chiếu (&lt;500m):..không rõ 
- Gói cước data KH đang sử dụng:.n200x...Lưu lượng tốc độ cao còn lại 3.860.644 kb. 
- Lưu lượng đã bị trừ trong thời gian KH phản ánh lỗi: &gt;10mb
'- Địa chỉ KH phản ánh thuộc khu vực đặc thù không ? không 
- Số lượng người dùng Viettel tại địa chỉ phản ánh: 2 
- Tên và Số liên hệ: LÊ TẤN THÀNH  ..964551479 ....", Tiêu dùng TB 12 tháng : 160.915</t>
  </si>
  <si>
    <t>GNOC_TT_DD_MOBILE_250202_155104343</t>
  </si>
  <si>
    <t>964551479</t>
  </si>
  <si>
    <t>92.3334</t>
  </si>
  <si>
    <t>WO_CC_SCVT_20250202_141053458</t>
  </si>
  <si>
    <t xml:space="preserve">Bình thường_326062958_20250202080012 [BCCS_CC] Account :326062958,DƯƠNG THỊ TRINH TRINH,01. Báo hỏng CLM,Chất lượng Data,4G_Tốc độ truy cập_Nhu cầu sử dụng các ứng dụng như nhau
Nguon tiep nhan:An Giang/Tịnh Biên/Phường Núi Voi/Khóm Voi I/300, tổ 10, voi 1, phường núi voi, tịnh biên, an giang ( gần ủy ban phường núi voi)
Muc do uu tien:Bình thường
Thoi gian phat sinh:02/02/2025 08:00:12
SDT lien he:0326062958
</t>
  </si>
  <si>
    <t>Nguon tiep nhan :An Giang/Tịnh Biên/Phường Núi Voi/Khóm Voi I/300, tổ 10, voi 1, phường núi voi, tịnh biên, an giang ( gần ủy ban phường núi voi)
4G: Tốc độ truy cập /truy chập chậm chờn(trong nhà/ngoài trời):...
- Tình trạng này xảy ra lâu chưa?..ngày 01/02/2025 trở lại đây.., khung giờ xảy ra lỗi (cả ngày, hay chỉ lỗi vào khung giờ ?)........ (Mô tả chi tiết lỗi KH gặp phải)
- Kết quả phân tích SOC có lỗi?(có/không):.JKhông phân tích được .....
- Địa chỉ tham chiếu (&lt;500m):..300, tổ 10, voi 1, phường núi voi, tịnh biên, an giang ( gần ủy ban phường núi voi) ....
- Gói cước data KH đang sử dụng:.SD150 .Lưu lượng tốc độ cao còn lại:....	1.506.042 Kb  
- Lưu lượng đã bị trừ trong thời gian KH phản ánh lỗi:1.639.686 Kb
'- Địa chỉ KH phản ánh thuộc khu vực đặc thù không ?
- Số lượng người dùng Viettel tại địa chỉ phản ánh: KH không biết
- Tên và Số liên hệ: DƯƠNG THỊ TRINH TRINH, STB liên hệ:0326062958  ......"
Mong anh/ chị phòng ban kiểm tra và hỗ trợ giúp ạ!, Tiêu dùng TB 12 tháng : 71.799</t>
  </si>
  <si>
    <t>45692.3334</t>
  </si>
  <si>
    <t>45690.3334</t>
  </si>
  <si>
    <t>GNOC_TT_DD_MOBILE_250202_155104335</t>
  </si>
  <si>
    <t>326062958</t>
  </si>
  <si>
    <t>WO_CC_SCVT_20250202_141053642</t>
  </si>
  <si>
    <t xml:space="preserve">Bình thường_343146620_20250202080007 [BCCS_CC] Account :343146620,PHÙNG ANH THI,01. Báo hỏng CLM,Chất lượng Data,4G_Tốc độ truy cập_Nhu cầu sử dụng các ứng dụng như nhau
Nguon tiep nhan:Bà Rịa Vũng Tàu/Châu Đức/Bình Giã/ấp Kim Bình/khong
Muc do uu tien:Bình thường
Thoi gian phat sinh:02/02/2025 08:00:07
SDT lien he:0343146620
</t>
  </si>
  <si>
    <t>Nguon tiep nhan :Bà Rịa Vũng Tàu/Châu Đức/Bình Giã/ấp Kim Bình/khong
4G: Tốc độ truy cập /truy chập chậm chờn(trong nhà/ngoài trời):...cả 2 
- Tình trạng này xảy ra lâu chưa?..31/1 - 1/2 .., khung giờ xảy ra lỗi (cả ngày, hay chỉ lỗi vào khung giờ ?).....cả ngày ... (Mô tả chi tiết lỗi KH gặp phải)
- Kết quả phân tích SOC có lỗi?(có/không):......khong
- Địa chỉ tham chiếu (&lt;500m):......bà rịa vũng tàu , châu đức , bình giả , kim bình 
- Gói cước data KH đang sử dụng: v120n....Lưu lượng tốc độ cao còn lại:.... 4.174.519
- Lưu lượng đã bị trừ trong thời gian KH phản ánh lỗi:19.785 
'- Địa chỉ KH phản ánh thuộc khu vực đặc thù không ?khong
- Số lượng người dùng Viettel tại địa chỉ phản ánh: khong
- Tên và Số liên hệ: 343146620 ..PHÙNG ANH THI ....", Tiêu dùng TB 12 tháng : 125.951</t>
  </si>
  <si>
    <t>GNOC_TT_DD_MOBILE_250202_155104327</t>
  </si>
  <si>
    <t>343146620</t>
  </si>
  <si>
    <t>91.7979</t>
  </si>
  <si>
    <t>sennv</t>
  </si>
  <si>
    <t>WO_CC_SCVT_20250201_141042725</t>
  </si>
  <si>
    <t xml:space="preserve">Bình thường_862064643_20250201190900 [BCCS_CC] Account :862064643,Nguyễn Công Kề,01. Báo hỏng CLM,Chất lượng Data,4G_Tốc độ truy cập_Nhu cầu sử dụng các ứng dụng như nhau
Nguon tiep nhan:Cà Mau/Cái Nước/Trần Thới/ấp Công Trung/Ấp Công Trung,Trần Thới,Cái Nước,Cà Mau
Muc do uu tien:Bình thường
Thoi gian phat sinh:02/02/2025 08:00:00
SDT lien he:0862064643
</t>
  </si>
  <si>
    <t>Nguon tiep nhan :Cà Mau/Cái Nước/Trần Thới/ấp Công Trung/Ấp Công Trung,Trần Thới,Cái Nước,Cà Mau
4G: Tốc độ truy cập /truy chập chậm chờn(trong nhà/ngoài trời):.cả 2..
- Tình trạng này xảy ra lâu chưa?..tầm 5-6 ngày nay.., khung giờ xảy ra lỗi (cả ngày, hay chỉ lỗi vào khung giờ ?)....cả ngày chập chờn lúc được lúc ko
- Kết quả phân tích SOC có lỗi?(có/không):..ko....
- Địa chỉ tham chiếu (&lt;500m):....Ấp Công Trung,Trần Thới,Cái Nước,Cà Mau..
- Gói cước data KH đang sử dụng:..SD125T..Lưu lượng tốc độ cao còn lại:.8.284.161KB.. 
- Lưu lượng đã bị trừ trong thời gian KH phản ánh lỗi:104.447KB
'- Địa chỉ KH phản ánh thuộc khu vực đặc thù không ?ko
- Số lượng người dùng Viettel tại địa chỉ phản ánh: ko nắm
- Tên và Số liên hệ: ..0862064643....", Tiêu dùng TB 12 tháng : 126.067</t>
  </si>
  <si>
    <t>CNKT Cà Mau_Cụm Kỹ thuật Cái Nước - Phú Tân</t>
  </si>
  <si>
    <t>45691.7979</t>
  </si>
  <si>
    <t>45689.7979</t>
  </si>
  <si>
    <t>GNOC_TT_DD_MOBILE_250201_155092185</t>
  </si>
  <si>
    <t>862064643</t>
  </si>
  <si>
    <t>91.6465</t>
  </si>
  <si>
    <t>WO_CC_SCVT_20250201_141039423</t>
  </si>
  <si>
    <t xml:space="preserve">Bình thường_384288200_20250201153100 [BCCS_CC] Account :384288200,Nguyễn Duy Nhựt,01. Báo hỏng CLM,Chất lượng Data,4G_Sóng yếu-chập chờn ảnh hưởng Data
Nguon tiep nhan:Tây Ninh/Thị xã Trảng Bàng/Phường An Tịnh/Kp an bình/An Bình, An Tịnh, Trảng Bàng, Tây Ninh
Muc do uu tien:Bình thường
Thoi gian phat sinh:01/02/2025 15:31:00
SDT lien he:0384288200
</t>
  </si>
  <si>
    <t>Nguon tiep nhan :Tây Ninh/Thị xã Trảng Bàng/Phường An Tịnh/Kp an bình/An Bình, An Tịnh, Trảng Bàng, Tây Ninh
"4G: Tốc độ truy cập /truy chập chậm chờn(trong nhà/ngoài trời): cả 2
- Tình trạng này xảy ra lâu chưa?.tầm 2.3 ngày gần đây  khung giờ xảy ra lỗi (cả ngày, hay chỉ lỗi vào khung giờ ?).cả ngày (Mô tả chi tiết lỗi KH gặp phải): chập chờn
- Kết quả phân tích SOC có lỗi?(có/không): Không
- Địa chỉ tham chiếu (&lt;500m):.An Bình, An Tịnh, Trảng Bàng, Tây Ninh
- Gói cước data KH đang sử dụng:..N300X..Lưu lượng tốc độ cao còn lại:.10.430.388KB
- Lưu lượng đã bị trừ trong thời gian KH phản ánh lỗi:_55.372KB
- Địa chỉ KH phản ánh thuộc khu vực đặc thù nào không ? Không
- Số lượng người dùng Viettel gặp lỗi tại địa chỉ phản ánh: KH không rõ
- Tên và Số liên hệ:  0384288200
Máy 4G:  SOC không lỗi,Sim 4G, Máy 4G, Bật mạng 4G,tắt tiết kiệm dữ liệu, ngắt phiên truy cập, Reset HSS
, Tiêu dùng TB 12 tháng : 246.757</t>
  </si>
  <si>
    <t>45691.6465</t>
  </si>
  <si>
    <t>45689.6465</t>
  </si>
  <si>
    <t>GNOC_TT_DD_MOBILE_250201_155087458</t>
  </si>
  <si>
    <t>384288200</t>
  </si>
  <si>
    <t>90.6047</t>
  </si>
  <si>
    <t>ngatmv</t>
  </si>
  <si>
    <t>WO_CC_SCVT_20250201_141038438</t>
  </si>
  <si>
    <t xml:space="preserve">Hot_335874801_01. Báo hỏng CLM [BCCS_CC]Hot, Account :335874801,HOÀNG VĂN TIẾN,01. Báo hỏng CLM,Chất lượng Data,4G_Tốc độ truy cập_Nhu cầu sử dụng các ứng dụng như nhau
Dia chi:  Thị trấn Long Hải - Long Đất - Bà Rịa Vũng Tàu
Thoi gian phat sinh:01/02/2025 14:30:50
SDT lien he:0335874801
Doi tuong KH:KHCN.
Thoi han xu ly:03/02/2025 14:30:28.
</t>
  </si>
  <si>
    <t>Nguon tiep nhan : Bà Rịa Vũng Tàu, Long Đất, Thị trấn Long Hải, KP Hải Hà 2, 35 tổ 2 kp hải hà 2 thị trấn long hải huyện long đất tỉnh bà rịa vũng tàu gần uỷ ban tầm 400m..Noi dung phan anh :4G: Tốc độ truy cập /truy chập chậm chờn(trong nhà/ngoài trời):...
- Tình trạng này xảy ra lâu chưa?.. 2 tuần nay.., khung giờ xảy ra lỗi (cả ngày, hay chỉ lỗi vào khung giờ ?)........ (Mô tả chi tiết lỗi KH gặp phải) mạng yếu, chập chờn, lúc được lúc không
- Kết quả phân tích SOC có lỗi?(có/không):......
- Địa chỉ tham chiếu ( &lt;500m):..35 tổ 2 kp hải hà 2 thị trấn long hải huyện long đất tỉnh bà rịa vũng tàu gần uỷ ban tầm 400m....
- Gói cước data KH đang sử dụng:..ST30K..Lưu lượng tốc độ cao còn lại:..6.435.171kb.. 
- Lưu lượng đã bị trừ trong thời gian KH phản ánh lỗi: 8.244.893kb
'- Địa chỉ KH phản ánh thuộc khu vực đặc thù không ? không
- Số lượng người dùng Viettel tại địa chỉ phản ánh: 
- Tên và Số liên hệ: ....KH nam 335874801.. ", Tiêu dùng TB 12 tháng : 232.168
 Thong tin lien he nguoi chuyen:Tên: Nguyễn Thị Hồi, SĐT:  , Email: vsa_dvkh@viettel.com.vn</t>
  </si>
  <si>
    <t>CNKT Vũng Tàu_Cụm Kỹ thuật Bà Rịa - Long Điền</t>
  </si>
  <si>
    <t>45690.6047</t>
  </si>
  <si>
    <t>45689.6047</t>
  </si>
  <si>
    <t>GNOC_TT_DD_MOBILE_250201_155086030</t>
  </si>
  <si>
    <t>335874801</t>
  </si>
  <si>
    <t xml:space="preserve">ht kh kiểm tra dịch vụ 4g chỗ vị trí chưa thêm cell 4g 700 .
</t>
  </si>
  <si>
    <t>đợi kh liên hệ lại mới hổ trợ</t>
  </si>
  <si>
    <t>90.4496</t>
  </si>
  <si>
    <t>thinhnq2</t>
  </si>
  <si>
    <t>WO_CC_SCVT_20250123_140702544</t>
  </si>
  <si>
    <t xml:space="preserve">Bình thường_977079166_20250123084056 [BCCS_CC] Account :977079166,PHẠM VĂN VỢI,01. Báo hỏng CLM,Chất lượng Data,4G_Tốc độ truy cập_Nhu cầu sử dụng các ứng dụng như nhau
Nguon tiep nhan:Bình Dương/TP Thủ Dầu Một/P.Hòa Phú/Khu phố 1/26 trường chinh,   p hòa phú  ,  thủ dầu một , bình dương
Muc do uu tien:Bình thường
Thoi gian phat sinh:23/01/2025 08:40:56
SDT lien he:0977079166
</t>
  </si>
  <si>
    <t>Nguon tiep nhan :Bình Dương/TP Thủ Dầu Một/P.Hòa Phú/Khu phố 1/26 trường chinh,   p hòa phú  ,  thủ dầu một , bình dương
4G: Tốc độ truy cập /truy chập chậm chờn(trong nhà/ngoài trời):... cả hai  
- Tình trạng này xảy ra lâu chưa?  từ nhiều ngày nay  ...., khung giờ xảy ra lỗi (cả ngày, hay chỉ lỗi vào khung giờ ?).......  load lâu chậm tốc độ kém 
- Kết quả phân tích SOC có lỗi?(có/không):......không  
- Địa chỉ tham chiếu (&lt;500m):......
- Gói cước data KH đang sử dụng:... 5G160B   .Lưu lượng tốc độ cao còn lại:.... 	4.084.871  KB  
- Lưu lượng đã bị trừ trong thời gian KH phản ánh lỗi:   &gt;10K B  
'- Địa chỉ KH phản ánh thuộc khu vực đặc thù không ?   không  
- Số lượng người dùng Viettel tại địa chỉ phản ánh:    kh  ko rõ  
- Tên và Số liên hệ: ......"0977079166     PHẠM VĂN VỢI  , Tiêu dùng TB 12 tháng : 172.163</t>
  </si>
  <si>
    <t>CNCT Bình Dương_Trung tâm TP Thủ Dầu Một</t>
  </si>
  <si>
    <t>45690.4496</t>
  </si>
  <si>
    <t>45680.3617</t>
  </si>
  <si>
    <t>GNOC_TT_DD_MOBILE_250123_154734099</t>
  </si>
  <si>
    <t>977079166</t>
  </si>
  <si>
    <t>ft đã liên hệ khách hẹn sáng hôm sau đến gặp kiểm tra thiết bị của khách.</t>
  </si>
  <si>
    <t>Sap qua han 4 ngay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</si>
</sst>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 _₫_-;\-* #,##0.00\ _₫_-;_-* &quot;-&quot;??\ _₫_-;_-@_-"/>
    <numFmt numFmtId="165" formatCode="_(* #,##0_);_(* \(#,##0\);_(* &quot;-&quot;??_);_(@_)"/>
    <numFmt numFmtId="166" formatCode="[$-F800]dddd\,\ mmmm\ dd\,\ yyyy"/>
    <numFmt numFmtId="167" formatCode="0.000"/>
  </numFmts>
  <fonts count="13" x14ac:knownFonts="1">
    <font>
      <sz val="11"/>
      <color theme="1"/>
      <name val="Aptos Narrow"/>
      <family val="2"/>
      <scheme val="minor"/>
    </font>
    <font>
      <sz val="11"/>
      <color theme="1"/>
      <name val="Aptos Narrow"/>
      <family val="2"/>
      <scheme val="minor"/>
    </font>
    <font>
      <sz val="11"/>
      <color rgb="FFFF0000"/>
      <name val="Aptos Narrow"/>
      <family val="2"/>
      <scheme val="minor"/>
    </font>
    <font>
      <b/>
      <sz val="11"/>
      <color theme="1"/>
      <name val="Aptos Narrow"/>
      <family val="2"/>
      <scheme val="minor"/>
    </font>
    <font>
      <u/>
      <sz val="11"/>
      <color theme="10"/>
      <name val="Aptos Narrow"/>
      <family val="2"/>
      <scheme val="minor"/>
    </font>
    <font>
      <b/>
      <sz val="11"/>
      <color rgb="FFFF0000"/>
      <name val="Aptos Narrow"/>
      <family val="2"/>
      <scheme val="minor"/>
    </font>
    <font>
      <b/>
      <sz val="10"/>
      <color indexed="12"/>
      <name val="Times New Roman"/>
      <family val="1"/>
    </font>
    <font>
      <sz val="10"/>
      <color theme="1"/>
      <name val="Times New Roman"/>
      <family val="1"/>
    </font>
    <font>
      <sz val="11"/>
      <color theme="1"/>
      <name val="Times New Roman"/>
      <family val="1"/>
    </font>
    <font>
      <b/>
      <sz val="10"/>
      <color rgb="FFFF0000"/>
      <name val="Times New Roman"/>
      <family val="1"/>
    </font>
    <font>
      <b/>
      <sz val="10"/>
      <color theme="1"/>
      <name val="Times New Roman"/>
      <family val="1"/>
    </font>
    <font>
      <sz val="11"/>
      <color rgb="FFFF0000"/>
      <name val="Times New Roman"/>
      <family val="1"/>
    </font>
    <font>
      <sz val="10"/>
      <color indexed="8"/>
      <name val="Arial"/>
      <family val="2"/>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theme="4" tint="0.39997558519241921"/>
        <bgColor indexed="64"/>
      </patternFill>
    </fill>
    <fill>
      <patternFill patternType="solid">
        <fgColor indexed="42"/>
      </patternFill>
    </fill>
  </fills>
  <borders count="15">
    <border>
      <left/>
      <right/>
      <top/>
      <bottom/>
      <diagonal/>
    </border>
    <border>
      <left/>
      <right/>
      <top style="thin">
        <color theme="4" tint="0.39997558519241921"/>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top style="thin">
        <color theme="4" tint="0.39997558519241921"/>
      </top>
      <bottom/>
      <diagonal/>
    </border>
    <border>
      <left style="thin">
        <color auto="1"/>
      </left>
      <right style="thin">
        <color theme="4" tint="0.39997558519241921"/>
      </right>
      <top style="thin">
        <color auto="1"/>
      </top>
      <bottom/>
      <diagonal/>
    </border>
    <border>
      <left style="thin">
        <color auto="1"/>
      </left>
      <right/>
      <top/>
      <bottom style="thin">
        <color theme="4" tint="0.39997558519241921"/>
      </bottom>
      <diagonal/>
    </border>
  </borders>
  <cellStyleXfs count="6">
    <xf numFmtId="0" fontId="0" fillId="0" borderId="0"/>
    <xf numFmtId="9" fontId="1" fillId="0" borderId="0" applyFont="0" applyFill="0" applyBorder="0" applyAlignment="0" applyProtection="0"/>
    <xf numFmtId="0" fontId="4" fillId="0" borderId="0" applyNumberFormat="0" applyFill="0" applyBorder="0" applyAlignment="0" applyProtection="0"/>
    <xf numFmtId="164" fontId="1" fillId="0" borderId="0" applyFont="0" applyFill="0" applyBorder="0" applyAlignment="0" applyProtection="0"/>
    <xf numFmtId="0" fontId="1" fillId="0" borderId="0"/>
    <xf numFmtId="43" fontId="1" fillId="0" borderId="0" applyFont="0" applyFill="0" applyBorder="0" applyAlignment="0" applyProtection="0"/>
  </cellStyleXfs>
  <cellXfs count="104">
    <xf numFmtId="0" fontId="0" fillId="0" borderId="0" xfId="0"/>
    <xf numFmtId="0" fontId="0" fillId="0" borderId="0" xfId="0" applyAlignment="1">
      <alignment horizontal="center"/>
    </xf>
    <xf numFmtId="22" fontId="0" fillId="0" borderId="0" xfId="0" applyNumberFormat="1"/>
    <xf numFmtId="14" fontId="0" fillId="0" borderId="0" xfId="0" applyNumberFormat="1" applyAlignment="1">
      <alignment horizontal="center" vertical="center"/>
    </xf>
    <xf numFmtId="0" fontId="5" fillId="2" borderId="0" xfId="0" applyFont="1" applyFill="1"/>
    <xf numFmtId="0" fontId="0" fillId="0" borderId="0" xfId="0" applyAlignment="1">
      <alignment horizontal="center" vertical="center"/>
    </xf>
    <xf numFmtId="0" fontId="6" fillId="3" borderId="1" xfId="0" quotePrefix="1" applyFont="1" applyFill="1" applyBorder="1" applyAlignment="1">
      <alignment horizontal="center" vertical="center" wrapText="1"/>
    </xf>
    <xf numFmtId="0" fontId="6" fillId="3"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8" fillId="2" borderId="3" xfId="0" applyFont="1" applyFill="1" applyBorder="1" applyAlignment="1">
      <alignment vertical="center"/>
    </xf>
    <xf numFmtId="0" fontId="0" fillId="2" borderId="4" xfId="0" applyFill="1" applyBorder="1" applyAlignment="1">
      <alignment vertical="center" wrapText="1"/>
    </xf>
    <xf numFmtId="0" fontId="0" fillId="2" borderId="4" xfId="0" applyFill="1" applyBorder="1" applyAlignment="1">
      <alignment horizontal="center" vertical="center" wrapText="1"/>
    </xf>
    <xf numFmtId="0" fontId="8" fillId="5" borderId="3" xfId="0" applyFont="1" applyFill="1" applyBorder="1" applyAlignment="1">
      <alignment vertical="center"/>
    </xf>
    <xf numFmtId="0" fontId="0" fillId="5" borderId="4" xfId="0" applyFill="1" applyBorder="1" applyAlignment="1">
      <alignment vertical="center" wrapText="1"/>
    </xf>
    <xf numFmtId="0" fontId="0" fillId="5" borderId="4" xfId="0" applyFill="1" applyBorder="1" applyAlignment="1">
      <alignment horizontal="center" vertical="center" wrapText="1"/>
    </xf>
    <xf numFmtId="0" fontId="0" fillId="5" borderId="5" xfId="0" applyFill="1" applyBorder="1" applyAlignment="1">
      <alignment vertical="center" wrapText="1"/>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0" borderId="0" xfId="0" applyAlignment="1">
      <alignment wrapText="1"/>
    </xf>
    <xf numFmtId="0" fontId="6" fillId="3" borderId="1" xfId="0" applyFont="1" applyFill="1" applyBorder="1" applyAlignment="1">
      <alignment horizontal="center" vertical="center" wrapText="1"/>
    </xf>
    <xf numFmtId="0" fontId="0" fillId="6" borderId="7" xfId="0" applyFill="1" applyBorder="1" applyAlignment="1">
      <alignment horizontal="center" vertical="center" wrapText="1"/>
    </xf>
    <xf numFmtId="0" fontId="0" fillId="7" borderId="7" xfId="0" applyFill="1" applyBorder="1" applyAlignment="1">
      <alignment horizontal="center" vertical="center" wrapText="1"/>
    </xf>
    <xf numFmtId="0" fontId="9" fillId="4" borderId="6" xfId="0" applyFont="1" applyFill="1" applyBorder="1" applyAlignment="1">
      <alignment horizontal="center" vertical="center" wrapText="1"/>
    </xf>
    <xf numFmtId="0" fontId="5" fillId="8" borderId="6" xfId="0" applyFont="1" applyFill="1" applyBorder="1" applyAlignment="1">
      <alignment horizontal="center"/>
    </xf>
    <xf numFmtId="9" fontId="5" fillId="8" borderId="6" xfId="1" applyFont="1" applyFill="1" applyBorder="1" applyAlignment="1">
      <alignment horizontal="center"/>
    </xf>
    <xf numFmtId="165" fontId="5" fillId="8" borderId="6" xfId="3" applyNumberFormat="1" applyFont="1" applyFill="1" applyBorder="1" applyAlignment="1">
      <alignment horizontal="right"/>
    </xf>
    <xf numFmtId="9" fontId="5" fillId="2" borderId="6" xfId="1" applyFont="1" applyFill="1" applyBorder="1" applyAlignment="1">
      <alignment horizontal="center" vertical="center"/>
    </xf>
    <xf numFmtId="165" fontId="0" fillId="0" borderId="0" xfId="0" applyNumberFormat="1"/>
    <xf numFmtId="0" fontId="0" fillId="9" borderId="6" xfId="0" applyFill="1" applyBorder="1"/>
    <xf numFmtId="0" fontId="0" fillId="0" borderId="6" xfId="0" applyBorder="1"/>
    <xf numFmtId="9" fontId="0" fillId="10" borderId="6" xfId="1" applyFont="1" applyFill="1" applyBorder="1"/>
    <xf numFmtId="165" fontId="2" fillId="0" borderId="6" xfId="3" applyNumberFormat="1" applyFont="1" applyBorder="1" applyAlignment="1">
      <alignment horizontal="right"/>
    </xf>
    <xf numFmtId="165" fontId="2" fillId="10" borderId="6" xfId="3" applyNumberFormat="1" applyFont="1" applyFill="1" applyBorder="1" applyAlignment="1">
      <alignment horizontal="right"/>
    </xf>
    <xf numFmtId="9" fontId="0" fillId="10" borderId="6" xfId="1" applyFont="1" applyFill="1" applyBorder="1" applyAlignment="1">
      <alignment horizontal="center" vertical="center"/>
    </xf>
    <xf numFmtId="165" fontId="3" fillId="0" borderId="6" xfId="3" applyNumberFormat="1" applyFont="1" applyBorder="1" applyAlignment="1">
      <alignment horizontal="right"/>
    </xf>
    <xf numFmtId="165" fontId="3" fillId="10" borderId="6" xfId="3" applyNumberFormat="1" applyFont="1" applyFill="1" applyBorder="1" applyAlignment="1">
      <alignment horizontal="right"/>
    </xf>
    <xf numFmtId="165" fontId="2" fillId="0" borderId="6" xfId="0" applyNumberFormat="1" applyFont="1" applyBorder="1" applyAlignment="1">
      <alignment horizontal="right"/>
    </xf>
    <xf numFmtId="165" fontId="2" fillId="10" borderId="6" xfId="0" applyNumberFormat="1" applyFont="1" applyFill="1" applyBorder="1" applyAlignment="1">
      <alignment horizontal="right"/>
    </xf>
    <xf numFmtId="0" fontId="4" fillId="0" borderId="0" xfId="2"/>
    <xf numFmtId="0" fontId="0" fillId="10" borderId="6" xfId="0" applyFill="1" applyBorder="1"/>
    <xf numFmtId="0" fontId="0" fillId="9" borderId="6" xfId="0" applyFill="1" applyBorder="1" applyAlignment="1">
      <alignment vertical="center" wrapText="1"/>
    </xf>
    <xf numFmtId="0" fontId="6" fillId="3" borderId="8" xfId="0" applyFont="1" applyFill="1" applyBorder="1" applyAlignment="1">
      <alignment horizontal="center" vertical="center" wrapText="1"/>
    </xf>
    <xf numFmtId="0" fontId="7" fillId="4" borderId="6" xfId="0" applyFont="1" applyFill="1" applyBorder="1" applyAlignment="1">
      <alignment vertical="center" wrapText="1"/>
    </xf>
    <xf numFmtId="0" fontId="0" fillId="6" borderId="6" xfId="0" applyFill="1" applyBorder="1" applyAlignment="1">
      <alignment vertical="center" wrapText="1"/>
    </xf>
    <xf numFmtId="0" fontId="0" fillId="6" borderId="6" xfId="0" applyFill="1" applyBorder="1" applyAlignment="1">
      <alignment horizontal="center" vertical="center" wrapText="1"/>
    </xf>
    <xf numFmtId="0" fontId="0" fillId="7" borderId="6" xfId="0" applyFill="1" applyBorder="1" applyAlignment="1">
      <alignment vertical="center" wrapText="1"/>
    </xf>
    <xf numFmtId="0" fontId="0" fillId="7" borderId="6" xfId="0" applyFill="1" applyBorder="1" applyAlignment="1">
      <alignment horizontal="center" vertical="center" wrapText="1"/>
    </xf>
    <xf numFmtId="0" fontId="0" fillId="2" borderId="6" xfId="0" applyFill="1" applyBorder="1" applyAlignment="1">
      <alignment wrapText="1"/>
    </xf>
    <xf numFmtId="0" fontId="0" fillId="0" borderId="0" xfId="0" applyAlignment="1">
      <alignment vertical="center" wrapText="1"/>
    </xf>
    <xf numFmtId="0" fontId="10" fillId="4" borderId="6" xfId="0" applyFont="1" applyFill="1" applyBorder="1" applyAlignment="1">
      <alignment horizontal="center" vertical="center" wrapText="1"/>
    </xf>
    <xf numFmtId="0" fontId="3" fillId="0" borderId="6" xfId="0" applyFont="1" applyBorder="1" applyAlignment="1">
      <alignment horizontal="left"/>
    </xf>
    <xf numFmtId="9" fontId="3" fillId="0" borderId="6" xfId="1" applyFont="1" applyBorder="1" applyAlignment="1">
      <alignment horizontal="left"/>
    </xf>
    <xf numFmtId="165" fontId="5" fillId="0" borderId="6" xfId="3" applyNumberFormat="1" applyFont="1" applyBorder="1" applyAlignment="1">
      <alignment horizontal="left"/>
    </xf>
    <xf numFmtId="9" fontId="3" fillId="0" borderId="6" xfId="1" applyFont="1" applyBorder="1" applyAlignment="1">
      <alignment horizontal="center" vertical="center"/>
    </xf>
    <xf numFmtId="0" fontId="11" fillId="9" borderId="6" xfId="0" applyFont="1" applyFill="1" applyBorder="1" applyAlignment="1">
      <alignment horizontal="left" vertical="center"/>
    </xf>
    <xf numFmtId="9" fontId="0" fillId="0" borderId="6" xfId="1" applyFont="1" applyBorder="1"/>
    <xf numFmtId="165" fontId="2" fillId="0" borderId="6" xfId="3" applyNumberFormat="1" applyFont="1" applyBorder="1"/>
    <xf numFmtId="9" fontId="0" fillId="0" borderId="6" xfId="1" applyFont="1" applyBorder="1" applyAlignment="1">
      <alignment horizontal="center" vertical="center"/>
    </xf>
    <xf numFmtId="0" fontId="11" fillId="9" borderId="0" xfId="0" applyFont="1" applyFill="1" applyAlignment="1">
      <alignment horizontal="left" vertical="center"/>
    </xf>
    <xf numFmtId="0" fontId="0" fillId="9" borderId="0" xfId="0" applyFill="1"/>
    <xf numFmtId="0" fontId="0" fillId="0" borderId="7" xfId="0" applyBorder="1"/>
    <xf numFmtId="9" fontId="0" fillId="0" borderId="7" xfId="1" applyFont="1" applyBorder="1"/>
    <xf numFmtId="165" fontId="2" fillId="0" borderId="7" xfId="3" applyNumberFormat="1" applyFont="1" applyBorder="1"/>
    <xf numFmtId="165" fontId="2" fillId="0" borderId="7" xfId="0" applyNumberFormat="1" applyFont="1" applyBorder="1" applyAlignment="1">
      <alignment horizontal="right"/>
    </xf>
    <xf numFmtId="0" fontId="0" fillId="0" borderId="9" xfId="0" applyBorder="1"/>
    <xf numFmtId="9" fontId="0" fillId="0" borderId="9" xfId="1" applyFont="1" applyBorder="1"/>
    <xf numFmtId="165" fontId="2" fillId="0" borderId="9" xfId="3" applyNumberFormat="1" applyFont="1" applyBorder="1"/>
    <xf numFmtId="0" fontId="0" fillId="0" borderId="10" xfId="0" applyBorder="1"/>
    <xf numFmtId="9" fontId="0" fillId="0" borderId="10" xfId="1" applyFont="1" applyBorder="1"/>
    <xf numFmtId="165" fontId="2" fillId="0" borderId="10" xfId="3" applyNumberFormat="1" applyFont="1" applyBorder="1"/>
    <xf numFmtId="165" fontId="2" fillId="0" borderId="10" xfId="0" applyNumberFormat="1" applyFont="1" applyBorder="1" applyAlignment="1">
      <alignment horizontal="right"/>
    </xf>
    <xf numFmtId="0" fontId="0" fillId="6" borderId="6" xfId="0" applyFill="1" applyBorder="1" applyAlignment="1">
      <alignment horizontal="left" vertical="center"/>
    </xf>
    <xf numFmtId="0" fontId="0" fillId="6" borderId="6" xfId="0" applyFill="1" applyBorder="1" applyAlignment="1">
      <alignment wrapText="1"/>
    </xf>
    <xf numFmtId="0" fontId="0" fillId="2" borderId="10" xfId="0" applyFill="1" applyBorder="1" applyAlignment="1">
      <alignment wrapText="1"/>
    </xf>
    <xf numFmtId="165" fontId="0" fillId="0" borderId="6" xfId="0" applyNumberFormat="1" applyBorder="1"/>
    <xf numFmtId="165" fontId="0" fillId="0" borderId="7" xfId="0" applyNumberFormat="1" applyBorder="1"/>
    <xf numFmtId="0" fontId="6" fillId="9" borderId="0" xfId="0" applyFont="1" applyFill="1" applyAlignment="1">
      <alignment vertical="center" wrapText="1"/>
    </xf>
    <xf numFmtId="0" fontId="8" fillId="0" borderId="0" xfId="4" applyFont="1" applyAlignment="1">
      <alignment horizontal="left" vertical="center"/>
    </xf>
    <xf numFmtId="0" fontId="8" fillId="0" borderId="0" xfId="4" applyFont="1" applyAlignment="1">
      <alignment horizontal="left" vertical="center" wrapText="1"/>
    </xf>
    <xf numFmtId="0" fontId="11" fillId="0" borderId="0" xfId="4" applyFont="1" applyAlignment="1">
      <alignment horizontal="center" vertical="center" wrapText="1"/>
    </xf>
    <xf numFmtId="0" fontId="11" fillId="0" borderId="0" xfId="4" applyFont="1" applyAlignment="1">
      <alignment horizontal="left" vertical="center" wrapText="1"/>
    </xf>
    <xf numFmtId="0" fontId="11" fillId="0" borderId="0" xfId="4" applyFont="1" applyAlignment="1">
      <alignment horizontal="left" vertical="top" wrapText="1"/>
    </xf>
    <xf numFmtId="165" fontId="11" fillId="0" borderId="0" xfId="5" applyNumberFormat="1" applyFont="1" applyFill="1" applyBorder="1" applyAlignment="1">
      <alignment horizontal="left" vertical="center" wrapText="1"/>
    </xf>
    <xf numFmtId="166" fontId="1" fillId="0" borderId="0" xfId="4" applyNumberFormat="1"/>
    <xf numFmtId="166" fontId="8" fillId="0" borderId="0" xfId="4" applyNumberFormat="1" applyFont="1"/>
    <xf numFmtId="0" fontId="8" fillId="0" borderId="0" xfId="4" applyFont="1"/>
    <xf numFmtId="0" fontId="8" fillId="11" borderId="0" xfId="4" applyFont="1" applyFill="1" applyAlignment="1">
      <alignment horizontal="left" vertical="center" wrapText="1"/>
    </xf>
    <xf numFmtId="166" fontId="8" fillId="0" borderId="0" xfId="4" applyNumberFormat="1" applyFont="1" applyAlignment="1">
      <alignment horizontal="left" vertical="center"/>
    </xf>
    <xf numFmtId="0" fontId="6" fillId="3" borderId="11" xfId="4" applyFont="1" applyFill="1" applyBorder="1" applyAlignment="1">
      <alignment horizontal="center" vertical="center"/>
    </xf>
    <xf numFmtId="0" fontId="6" fillId="3" borderId="12" xfId="4" applyFont="1" applyFill="1" applyBorder="1" applyAlignment="1">
      <alignment horizontal="center" vertical="center"/>
    </xf>
    <xf numFmtId="0" fontId="6" fillId="0" borderId="12" xfId="4" applyFont="1" applyBorder="1" applyAlignment="1">
      <alignment horizontal="center" vertical="center"/>
    </xf>
    <xf numFmtId="2" fontId="6" fillId="12" borderId="11" xfId="4" applyNumberFormat="1" applyFont="1" applyFill="1" applyBorder="1" applyAlignment="1">
      <alignment horizontal="center" vertical="center" wrapText="1"/>
    </xf>
    <xf numFmtId="2" fontId="6" fillId="12" borderId="11" xfId="4" applyNumberFormat="1" applyFont="1" applyFill="1" applyBorder="1" applyAlignment="1">
      <alignment horizontal="center" vertical="center"/>
    </xf>
    <xf numFmtId="0" fontId="6" fillId="12" borderId="11" xfId="4" applyFont="1" applyFill="1" applyBorder="1" applyAlignment="1">
      <alignment horizontal="center" vertical="center"/>
    </xf>
    <xf numFmtId="0" fontId="6" fillId="3" borderId="11" xfId="4" applyFont="1" applyFill="1" applyBorder="1" applyAlignment="1">
      <alignment horizontal="center" vertical="center" wrapText="1"/>
    </xf>
    <xf numFmtId="0" fontId="6" fillId="13" borderId="11" xfId="4" applyFont="1" applyFill="1" applyBorder="1" applyAlignment="1">
      <alignment horizontal="center" vertical="center"/>
    </xf>
    <xf numFmtId="166" fontId="6" fillId="13" borderId="11" xfId="4" applyNumberFormat="1" applyFont="1" applyFill="1" applyBorder="1" applyAlignment="1">
      <alignment horizontal="center" vertical="center"/>
    </xf>
    <xf numFmtId="0" fontId="6" fillId="13" borderId="13" xfId="4" applyFont="1" applyFill="1" applyBorder="1" applyAlignment="1">
      <alignment horizontal="center" vertical="center"/>
    </xf>
    <xf numFmtId="0" fontId="6" fillId="3" borderId="14" xfId="4" applyFont="1" applyFill="1" applyBorder="1" applyAlignment="1">
      <alignment horizontal="center" vertical="center" wrapText="1"/>
    </xf>
    <xf numFmtId="0" fontId="0" fillId="0" borderId="6" xfId="0" applyBorder="1" applyAlignment="1">
      <alignment horizontal="center" vertical="center" wrapText="1"/>
    </xf>
    <xf numFmtId="0" fontId="12" fillId="0" borderId="6" xfId="0" applyFont="1" applyBorder="1" applyAlignment="1">
      <alignment horizontal="left" vertical="center" wrapText="1"/>
    </xf>
    <xf numFmtId="0" fontId="8" fillId="0" borderId="0" xfId="4" applyFont="1" applyAlignment="1">
      <alignment vertical="center"/>
    </xf>
    <xf numFmtId="167" fontId="0" fillId="0" borderId="0" xfId="0" applyNumberFormat="1"/>
    <xf numFmtId="0" fontId="11" fillId="0" borderId="0" xfId="4" applyFont="1" applyAlignment="1">
      <alignment vertical="top" wrapText="1"/>
    </xf>
  </cellXfs>
  <cellStyles count="6">
    <cellStyle name="Comma 2" xfId="3" xr:uid="{0EB07718-7850-4F99-A3CC-D86EB20994B9}"/>
    <cellStyle name="Comma 2 2" xfId="5" xr:uid="{4A8333DB-A44C-40E0-81DF-A090C014D673}"/>
    <cellStyle name="Hyperlink" xfId="2" builtinId="8"/>
    <cellStyle name="Normal" xfId="0" builtinId="0"/>
    <cellStyle name="Normal 2 2" xfId="4" xr:uid="{59E5CEBD-91BB-4152-A187-FCC8E6B0B17A}"/>
    <cellStyle name="Percent" xfId="1" builtinId="5"/>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A_The\data\doc\VCC3-tool%20cap%20nhat%20WO%20PAKH.xlsb" TargetMode="External"/><Relationship Id="rId1" Type="http://schemas.openxmlformats.org/officeDocument/2006/relationships/externalLinkPath" Target="VCC3-tool%20cap%20nhat%20WO%20PAKH.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H"/>
      <sheetName val="Temp"/>
      <sheetName val="LK PAKH"/>
      <sheetName val="LK WFM"/>
      <sheetName val="Theo dõi"/>
      <sheetName val="log tồn lâu"/>
      <sheetName val="data_Gnoc"/>
      <sheetName val="Key"/>
      <sheetName val="PGĐ tỉnh"/>
      <sheetName val="All_User"/>
      <sheetName val="GĐH_New"/>
      <sheetName val="user"/>
      <sheetName val="Database"/>
      <sheetName val="POW"/>
      <sheetName val="gán trạm"/>
      <sheetName val="MAP NN"/>
      <sheetName val="FT xử lý"/>
      <sheetName val="Key đầu việc"/>
      <sheetName val="GĐ Huyện"/>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1">
          <cell r="B1" t="str">
            <v>Tên đăng nhập</v>
          </cell>
          <cell r="C1" t="str">
            <v>Tên người dùng</v>
          </cell>
          <cell r="D1" t="str">
            <v>CMND</v>
          </cell>
          <cell r="E1" t="str">
            <v>Mã nhân viên</v>
          </cell>
          <cell r="F1" t="str">
            <v>Số điện thoại</v>
          </cell>
          <cell r="G1" t="str">
            <v>Email</v>
          </cell>
        </row>
        <row r="2">
          <cell r="B2" t="str">
            <v>Tên đăng nhập</v>
          </cell>
          <cell r="C2" t="str">
            <v>Tên người dùng</v>
          </cell>
          <cell r="E2" t="str">
            <v>Mã nhân viên</v>
          </cell>
          <cell r="F2" t="str">
            <v>Số điện thoại</v>
          </cell>
          <cell r="G2" t="str">
            <v>Email</v>
          </cell>
        </row>
        <row r="3">
          <cell r="B3" t="str">
            <v>linhmn</v>
          </cell>
          <cell r="C3" t="str">
            <v>Nguyễn Mạnh Linh</v>
          </cell>
          <cell r="D3" t="str">
            <v>271752657</v>
          </cell>
          <cell r="E3" t="str">
            <v>066429</v>
          </cell>
          <cell r="F3" t="str">
            <v>0978021031</v>
          </cell>
          <cell r="G3" t="str">
            <v>linhmn@viettel.com.vn</v>
          </cell>
        </row>
        <row r="4">
          <cell r="B4" t="str">
            <v>hungnv14</v>
          </cell>
          <cell r="C4" t="str">
            <v>Nguyễn Văn Hừng</v>
          </cell>
          <cell r="D4" t="str">
            <v>271724424</v>
          </cell>
          <cell r="E4" t="str">
            <v>069977</v>
          </cell>
          <cell r="F4" t="str">
            <v>0978222324</v>
          </cell>
          <cell r="G4" t="str">
            <v>hungnv14@viettel.com.vn</v>
          </cell>
        </row>
        <row r="5">
          <cell r="B5" t="str">
            <v>cuongtc3</v>
          </cell>
          <cell r="C5" t="str">
            <v>Trịnh Cao Cường</v>
          </cell>
          <cell r="D5" t="str">
            <v>271893843</v>
          </cell>
          <cell r="E5" t="str">
            <v>069979</v>
          </cell>
          <cell r="F5" t="str">
            <v>973338248</v>
          </cell>
          <cell r="G5" t="str">
            <v>cuongtc3@viettel.com.vn</v>
          </cell>
        </row>
        <row r="6">
          <cell r="B6" t="str">
            <v>hungnd13</v>
          </cell>
          <cell r="C6" t="str">
            <v>Nguyễn Đình Hưng</v>
          </cell>
          <cell r="D6" t="str">
            <v>186282859</v>
          </cell>
          <cell r="E6" t="str">
            <v>054310</v>
          </cell>
          <cell r="F6" t="str">
            <v>0979717059</v>
          </cell>
          <cell r="G6" t="str">
            <v>hungnd13@viettel.com.vn</v>
          </cell>
        </row>
        <row r="7">
          <cell r="B7" t="str">
            <v>namlx</v>
          </cell>
          <cell r="C7" t="str">
            <v>Lê Xuân Nam</v>
          </cell>
          <cell r="D7" t="str">
            <v>0983226672</v>
          </cell>
          <cell r="E7" t="str">
            <v>002655</v>
          </cell>
          <cell r="F7" t="str">
            <v>0983226672</v>
          </cell>
          <cell r="G7" t="str">
            <v>namlx@viettel.com.vn</v>
          </cell>
        </row>
        <row r="8">
          <cell r="B8" t="str">
            <v>namvs</v>
          </cell>
          <cell r="C8" t="str">
            <v>Văn Sỹ Nam</v>
          </cell>
          <cell r="D8" t="str">
            <v>90B941108683</v>
          </cell>
          <cell r="E8" t="str">
            <v>004631</v>
          </cell>
          <cell r="F8" t="str">
            <v>0973037878</v>
          </cell>
          <cell r="G8" t="str">
            <v>namvs@viettel.com.vn</v>
          </cell>
        </row>
        <row r="9">
          <cell r="B9" t="str">
            <v>d00182649</v>
          </cell>
          <cell r="C9" t="str">
            <v>nguyễn viên</v>
          </cell>
          <cell r="D9" t="str">
            <v>273250908</v>
          </cell>
          <cell r="E9" t="str">
            <v>412004</v>
          </cell>
          <cell r="F9" t="str">
            <v>0985518353</v>
          </cell>
          <cell r="G9" t="str">
            <v>vienn@viettel.com.vn</v>
          </cell>
        </row>
        <row r="10">
          <cell r="B10" t="str">
            <v>d00174269</v>
          </cell>
          <cell r="C10" t="str">
            <v>nguyễn hữu trường</v>
          </cell>
          <cell r="D10" t="str">
            <v>0000000000</v>
          </cell>
          <cell r="E10" t="str">
            <v>d00174269</v>
          </cell>
          <cell r="F10" t="str">
            <v>0</v>
          </cell>
          <cell r="G10" t="str">
            <v>d00174269@viettel.com.vn</v>
          </cell>
        </row>
        <row r="11">
          <cell r="B11" t="str">
            <v>haon</v>
          </cell>
          <cell r="C11" t="str">
            <v>Nông Hảo</v>
          </cell>
          <cell r="D11" t="str">
            <v>211541774</v>
          </cell>
          <cell r="E11" t="str">
            <v>066437</v>
          </cell>
          <cell r="F11" t="str">
            <v>0975972629</v>
          </cell>
          <cell r="G11" t="str">
            <v>haon@viettel.com.vn</v>
          </cell>
        </row>
        <row r="12">
          <cell r="B12" t="str">
            <v>nammt</v>
          </cell>
          <cell r="C12" t="str">
            <v>Mai Thế Nam</v>
          </cell>
          <cell r="D12" t="str">
            <v>172645552</v>
          </cell>
          <cell r="E12" t="str">
            <v>182534</v>
          </cell>
          <cell r="F12" t="str">
            <v>0977552069</v>
          </cell>
          <cell r="G12" t="str">
            <v>nammt@viettel.com.vn</v>
          </cell>
        </row>
        <row r="13">
          <cell r="B13" t="str">
            <v>d00062102</v>
          </cell>
          <cell r="C13" t="str">
            <v>phan đình vũ</v>
          </cell>
          <cell r="D13" t="str">
            <v>371029333</v>
          </cell>
          <cell r="E13" t="str">
            <v>d00062102</v>
          </cell>
          <cell r="F13" t="str">
            <v>0988614883</v>
          </cell>
          <cell r="G13" t="str">
            <v>d00062102@viettel.com.vn</v>
          </cell>
        </row>
        <row r="14">
          <cell r="B14" t="str">
            <v>toantv1</v>
          </cell>
          <cell r="C14" t="str">
            <v>Trần Văn Toàn</v>
          </cell>
          <cell r="D14" t="str">
            <v>012345678</v>
          </cell>
          <cell r="E14" t="str">
            <v>010026</v>
          </cell>
          <cell r="F14" t="str">
            <v>0967708811</v>
          </cell>
          <cell r="G14" t="str">
            <v>toantv1@viettel.com.vn</v>
          </cell>
        </row>
        <row r="15">
          <cell r="B15" t="str">
            <v>d00186443</v>
          </cell>
          <cell r="C15" t="str">
            <v>vũ văn đoàn</v>
          </cell>
          <cell r="E15" t="str">
            <v>d00186443</v>
          </cell>
          <cell r="F15" t="str">
            <v>0344442772</v>
          </cell>
          <cell r="G15" t="str">
            <v>d00186443@viettel.com.vn</v>
          </cell>
        </row>
        <row r="16">
          <cell r="B16" t="str">
            <v>phuongnh2</v>
          </cell>
          <cell r="C16" t="str">
            <v>Nguyễn Hữu Phương</v>
          </cell>
          <cell r="D16" t="str">
            <v>201446618</v>
          </cell>
          <cell r="E16" t="str">
            <v>10003</v>
          </cell>
          <cell r="F16" t="str">
            <v>0337159516</v>
          </cell>
          <cell r="G16" t="str">
            <v>phuongnh2@viettel.com.vn</v>
          </cell>
        </row>
        <row r="17">
          <cell r="B17" t="str">
            <v>tuanlm11</v>
          </cell>
          <cell r="C17" t="str">
            <v>Lê Minh Tuấn</v>
          </cell>
          <cell r="D17" t="str">
            <v>186593698</v>
          </cell>
          <cell r="E17" t="str">
            <v>158953</v>
          </cell>
          <cell r="F17" t="str">
            <v>0989655366</v>
          </cell>
          <cell r="G17" t="str">
            <v>tuanlm11@viettel.com.vn</v>
          </cell>
        </row>
        <row r="18">
          <cell r="B18" t="str">
            <v>kientd5</v>
          </cell>
          <cell r="C18" t="str">
            <v>Triệu Đức Kiên</v>
          </cell>
          <cell r="D18" t="str">
            <v>095108935</v>
          </cell>
          <cell r="E18" t="str">
            <v>158955</v>
          </cell>
          <cell r="F18" t="str">
            <v>0979638063</v>
          </cell>
          <cell r="G18" t="str">
            <v>kientd5@viettel.com.vn</v>
          </cell>
        </row>
        <row r="19">
          <cell r="B19" t="str">
            <v>hoannm3</v>
          </cell>
          <cell r="C19" t="str">
            <v>Nguyễn Minh Hoàn</v>
          </cell>
          <cell r="D19" t="str">
            <v>271677731</v>
          </cell>
          <cell r="E19" t="str">
            <v>119038</v>
          </cell>
          <cell r="F19" t="str">
            <v>0968886060</v>
          </cell>
          <cell r="G19" t="str">
            <v>hoannm3@viettel.com.vn</v>
          </cell>
        </row>
        <row r="20">
          <cell r="B20" t="str">
            <v>hungtv23</v>
          </cell>
          <cell r="C20" t="str">
            <v>Trần Văn Hưng</v>
          </cell>
          <cell r="D20" t="str">
            <v>151653625</v>
          </cell>
          <cell r="E20" t="str">
            <v>119058</v>
          </cell>
          <cell r="F20" t="str">
            <v>0333336060</v>
          </cell>
          <cell r="G20" t="str">
            <v>hungtv23@viettel.com.vn</v>
          </cell>
        </row>
        <row r="21">
          <cell r="B21" t="str">
            <v>Dainq1</v>
          </cell>
          <cell r="C21" t="str">
            <v>Nguyễn Quốc Đại</v>
          </cell>
          <cell r="D21" t="str">
            <v>225329262</v>
          </cell>
          <cell r="E21" t="str">
            <v>185874</v>
          </cell>
          <cell r="F21" t="str">
            <v>0968113151</v>
          </cell>
          <cell r="G21" t="str">
            <v>dainq1@viettel.com.vn</v>
          </cell>
        </row>
        <row r="22">
          <cell r="B22" t="str">
            <v>tuyendq1</v>
          </cell>
          <cell r="C22" t="str">
            <v>Dương Quang Tuyên</v>
          </cell>
          <cell r="D22" t="str">
            <v>271670932</v>
          </cell>
          <cell r="E22" t="str">
            <v>071004</v>
          </cell>
          <cell r="F22" t="str">
            <v>0356629999</v>
          </cell>
          <cell r="G22" t="str">
            <v>tuyendq1@viettel.com.vn</v>
          </cell>
        </row>
        <row r="23">
          <cell r="B23" t="str">
            <v>d00180812</v>
          </cell>
          <cell r="C23" t="str">
            <v>nguyễn quang bộ</v>
          </cell>
          <cell r="D23" t="str">
            <v>151248967</v>
          </cell>
          <cell r="E23" t="str">
            <v>411999</v>
          </cell>
          <cell r="F23" t="str">
            <v>0962117070</v>
          </cell>
          <cell r="G23" t="str">
            <v>d00180812@viettel.com.vn</v>
          </cell>
        </row>
        <row r="24">
          <cell r="B24" t="str">
            <v>d00194416</v>
          </cell>
          <cell r="C24" t="str">
            <v>đinh văn hùng</v>
          </cell>
          <cell r="D24" t="str">
            <v>194461658</v>
          </cell>
          <cell r="E24" t="str">
            <v>d00194416</v>
          </cell>
          <cell r="F24" t="str">
            <v>0981488113</v>
          </cell>
          <cell r="G24" t="str">
            <v>d00194416@viettel.com.vn</v>
          </cell>
        </row>
        <row r="25">
          <cell r="B25" t="str">
            <v>D00202364</v>
          </cell>
          <cell r="C25" t="str">
            <v>Trần Viết Hùng</v>
          </cell>
          <cell r="D25" t="str">
            <v>183762586</v>
          </cell>
          <cell r="E25" t="str">
            <v>412020</v>
          </cell>
          <cell r="F25" t="str">
            <v>0865609999</v>
          </cell>
          <cell r="G25" t="str">
            <v>hungtv44@viettel.com.vn</v>
          </cell>
        </row>
        <row r="26">
          <cell r="B26" t="str">
            <v>D00202369</v>
          </cell>
          <cell r="C26" t="str">
            <v>Nguyễn Sỹ Học</v>
          </cell>
          <cell r="D26" t="str">
            <v>272329099</v>
          </cell>
          <cell r="E26" t="str">
            <v>412019</v>
          </cell>
          <cell r="F26" t="str">
            <v>984584580</v>
          </cell>
          <cell r="G26" t="str">
            <v>hocns1@viettel.com.vn</v>
          </cell>
        </row>
        <row r="27">
          <cell r="B27" t="str">
            <v>D00033922</v>
          </cell>
          <cell r="C27" t="str">
            <v>Đặng Hiệp Phúc</v>
          </cell>
          <cell r="D27" t="str">
            <v>271850607</v>
          </cell>
          <cell r="E27" t="str">
            <v>411998</v>
          </cell>
          <cell r="F27" t="str">
            <v>984348249</v>
          </cell>
          <cell r="G27" t="str">
            <v>D00033922@viettel.com.vn</v>
          </cell>
        </row>
        <row r="28">
          <cell r="B28" t="str">
            <v>D00196033</v>
          </cell>
          <cell r="C28" t="str">
            <v>Nguyễn Phùng Tấn Hùng</v>
          </cell>
          <cell r="D28" t="str">
            <v>271860314</v>
          </cell>
          <cell r="E28" t="str">
            <v>D00196033</v>
          </cell>
          <cell r="F28" t="str">
            <v>988415207</v>
          </cell>
          <cell r="G28" t="str">
            <v>D00196033@viettel.com.vn</v>
          </cell>
        </row>
        <row r="29">
          <cell r="B29" t="str">
            <v>D00197824</v>
          </cell>
          <cell r="C29" t="str">
            <v>Hà Văn Phương</v>
          </cell>
          <cell r="D29" t="str">
            <v>173202854</v>
          </cell>
          <cell r="E29" t="str">
            <v>412005</v>
          </cell>
          <cell r="F29" t="str">
            <v>978189191</v>
          </cell>
          <cell r="G29" t="str">
            <v>D00197824@viettel.com.vn</v>
          </cell>
        </row>
        <row r="30">
          <cell r="B30" t="str">
            <v>D00197833</v>
          </cell>
          <cell r="C30" t="str">
            <v>Nguyễn Văn Hoàng</v>
          </cell>
          <cell r="D30" t="str">
            <v>151887328</v>
          </cell>
          <cell r="E30" t="str">
            <v>D00197833</v>
          </cell>
          <cell r="F30" t="str">
            <v>0969666840</v>
          </cell>
          <cell r="G30" t="str">
            <v>D00197833@viettel.com.vn</v>
          </cell>
        </row>
        <row r="31">
          <cell r="B31" t="str">
            <v>D00202172</v>
          </cell>
          <cell r="C31" t="str">
            <v>Ngô Duy Duân</v>
          </cell>
          <cell r="D31" t="str">
            <v>151710747</v>
          </cell>
          <cell r="E31" t="str">
            <v>D00202172</v>
          </cell>
          <cell r="F31" t="str">
            <v>982498282</v>
          </cell>
          <cell r="G31" t="str">
            <v>D00202172@viettel.com.vn</v>
          </cell>
        </row>
        <row r="32">
          <cell r="B32" t="str">
            <v>D00202157</v>
          </cell>
          <cell r="C32" t="str">
            <v>Thiều Quang Toàn</v>
          </cell>
          <cell r="D32" t="str">
            <v>183722489</v>
          </cell>
          <cell r="E32" t="str">
            <v>D00202157</v>
          </cell>
          <cell r="F32" t="str">
            <v>962339258</v>
          </cell>
          <cell r="G32" t="str">
            <v>D00202157@viettel.com.vn</v>
          </cell>
        </row>
        <row r="33">
          <cell r="B33" t="str">
            <v>D00202173</v>
          </cell>
          <cell r="C33" t="str">
            <v>Trà Minh dũng</v>
          </cell>
          <cell r="D33" t="str">
            <v>3211509333</v>
          </cell>
          <cell r="E33" t="str">
            <v>411994</v>
          </cell>
          <cell r="F33" t="str">
            <v>0981177071</v>
          </cell>
          <cell r="G33" t="str">
            <v>dungtm7@viettel.com.vn</v>
          </cell>
        </row>
        <row r="34">
          <cell r="B34" t="str">
            <v>D00202908</v>
          </cell>
          <cell r="C34" t="str">
            <v>Hồ Ngọc Vương</v>
          </cell>
          <cell r="D34" t="str">
            <v>272319047</v>
          </cell>
          <cell r="E34" t="str">
            <v>D00202908</v>
          </cell>
          <cell r="F34" t="str">
            <v>0961257070</v>
          </cell>
          <cell r="G34" t="str">
            <v>D00202908@viettel.com.vn</v>
          </cell>
        </row>
        <row r="35">
          <cell r="B35" t="str">
            <v>D00202905</v>
          </cell>
          <cell r="C35" t="str">
            <v>Trần Hân Hoan</v>
          </cell>
          <cell r="D35" t="str">
            <v>272455050</v>
          </cell>
          <cell r="E35" t="str">
            <v>D00202905</v>
          </cell>
          <cell r="F35" t="str">
            <v>0981176226</v>
          </cell>
          <cell r="G35" t="str">
            <v>D00202905@viettel.com.vn</v>
          </cell>
        </row>
        <row r="36">
          <cell r="B36" t="str">
            <v>anhth50</v>
          </cell>
          <cell r="C36" t="str">
            <v>Tiêu Hoàng Anh</v>
          </cell>
          <cell r="D36" t="str">
            <v>030091003505</v>
          </cell>
          <cell r="E36" t="str">
            <v>412009</v>
          </cell>
          <cell r="F36" t="str">
            <v>0969204592</v>
          </cell>
          <cell r="G36" t="str">
            <v>anhth50@viettel.com.vn</v>
          </cell>
        </row>
        <row r="37">
          <cell r="B37" t="str">
            <v>hungnv101</v>
          </cell>
          <cell r="C37" t="str">
            <v>Nguyễn việt Hùng</v>
          </cell>
          <cell r="D37" t="str">
            <v>194291115</v>
          </cell>
          <cell r="E37" t="str">
            <v>D00202353</v>
          </cell>
          <cell r="F37" t="str">
            <v>972788366</v>
          </cell>
          <cell r="G37" t="str">
            <v>hungnv101@viettel.com.vn</v>
          </cell>
        </row>
        <row r="38">
          <cell r="B38" t="str">
            <v>D00202347</v>
          </cell>
          <cell r="C38" t="str">
            <v>Trịnh Thế Kiên</v>
          </cell>
          <cell r="D38" t="str">
            <v>172295340</v>
          </cell>
          <cell r="E38" t="str">
            <v>D00202347</v>
          </cell>
          <cell r="F38" t="str">
            <v>976880001</v>
          </cell>
          <cell r="G38" t="str">
            <v>D00202347@viettel.com.vn</v>
          </cell>
        </row>
        <row r="39">
          <cell r="B39" t="str">
            <v>d00176074</v>
          </cell>
          <cell r="C39" t="str">
            <v>cao xuân hoàng</v>
          </cell>
          <cell r="E39" t="str">
            <v>d00176074</v>
          </cell>
          <cell r="F39" t="str">
            <v>0982534274</v>
          </cell>
          <cell r="G39" t="str">
            <v>d00176074@viettel.com.vn</v>
          </cell>
        </row>
        <row r="40">
          <cell r="B40" t="str">
            <v>d00176076</v>
          </cell>
          <cell r="C40" t="str">
            <v>nguyễn khắc hải</v>
          </cell>
          <cell r="D40" t="str">
            <v>271880114</v>
          </cell>
          <cell r="E40" t="str">
            <v>d00176076</v>
          </cell>
          <cell r="F40" t="str">
            <v>0976700577</v>
          </cell>
          <cell r="G40" t="str">
            <v>d00176076@viettel.com.vn</v>
          </cell>
        </row>
        <row r="41">
          <cell r="B41" t="str">
            <v>d00081709</v>
          </cell>
          <cell r="C41" t="str">
            <v>nguyễn ngọc yên</v>
          </cell>
          <cell r="D41" t="str">
            <v>183707204</v>
          </cell>
          <cell r="E41" t="str">
            <v>412000</v>
          </cell>
          <cell r="F41" t="str">
            <v>0966125186</v>
          </cell>
          <cell r="G41" t="str">
            <v>d00081709@viettel.com.vn</v>
          </cell>
        </row>
        <row r="42">
          <cell r="B42" t="str">
            <v>d00177515</v>
          </cell>
          <cell r="C42" t="str">
            <v>lưu văn tấn</v>
          </cell>
          <cell r="E42" t="str">
            <v>d00177515</v>
          </cell>
          <cell r="F42" t="str">
            <v>0967568383</v>
          </cell>
          <cell r="G42" t="str">
            <v>d00177515@viettel.com.vn</v>
          </cell>
        </row>
        <row r="43">
          <cell r="B43" t="str">
            <v>d00177516</v>
          </cell>
          <cell r="C43" t="str">
            <v>chu đức mạnh</v>
          </cell>
          <cell r="E43" t="str">
            <v>d00177516</v>
          </cell>
          <cell r="F43" t="str">
            <v>0985518353</v>
          </cell>
          <cell r="G43" t="str">
            <v>d00177516@viettel.com.vn</v>
          </cell>
        </row>
        <row r="44">
          <cell r="B44" t="str">
            <v>d00177512</v>
          </cell>
          <cell r="C44" t="str">
            <v>đỗ ngọc phương</v>
          </cell>
          <cell r="E44" t="str">
            <v>d00177512</v>
          </cell>
          <cell r="F44" t="str">
            <v>339886500</v>
          </cell>
          <cell r="G44" t="str">
            <v>d00177512@viettel.com.vn</v>
          </cell>
        </row>
        <row r="45">
          <cell r="B45" t="str">
            <v>d00177513</v>
          </cell>
          <cell r="C45" t="str">
            <v>lê ngọc minh</v>
          </cell>
          <cell r="E45" t="str">
            <v>d00177513</v>
          </cell>
          <cell r="F45" t="str">
            <v>963313693</v>
          </cell>
          <cell r="G45" t="str">
            <v>d00177513@viettel.com.vn</v>
          </cell>
        </row>
        <row r="46">
          <cell r="B46" t="str">
            <v>d00177514</v>
          </cell>
          <cell r="C46" t="str">
            <v>hoàng văn tý</v>
          </cell>
          <cell r="E46" t="str">
            <v>d00177514</v>
          </cell>
          <cell r="F46" t="str">
            <v>368758570</v>
          </cell>
          <cell r="G46" t="str">
            <v>d00177514@viettel.com.vn</v>
          </cell>
        </row>
        <row r="47">
          <cell r="B47" t="str">
            <v>d00167069</v>
          </cell>
          <cell r="C47" t="str">
            <v>trần mạnh tiến</v>
          </cell>
          <cell r="D47" t="str">
            <v>183865092</v>
          </cell>
          <cell r="E47" t="str">
            <v>411997</v>
          </cell>
          <cell r="F47" t="str">
            <v>0964139579</v>
          </cell>
          <cell r="G47" t="str">
            <v>d00167069@viettel.com.vn</v>
          </cell>
        </row>
        <row r="48">
          <cell r="B48" t="str">
            <v>d00175694</v>
          </cell>
          <cell r="C48" t="str">
            <v>đinh xuân sơn</v>
          </cell>
          <cell r="E48" t="str">
            <v>d00175694</v>
          </cell>
          <cell r="F48" t="str">
            <v>973793755</v>
          </cell>
          <cell r="G48" t="str">
            <v>d00175694@viettel.com.vn</v>
          </cell>
        </row>
        <row r="49">
          <cell r="B49" t="str">
            <v>d00194741</v>
          </cell>
          <cell r="C49" t="str">
            <v>lê văn hòa</v>
          </cell>
          <cell r="D49" t="str">
            <v>183771238</v>
          </cell>
          <cell r="E49" t="str">
            <v>d00194741</v>
          </cell>
          <cell r="F49" t="str">
            <v>0988668283</v>
          </cell>
          <cell r="G49" t="str">
            <v>d00194741@viettel.com.vn</v>
          </cell>
        </row>
        <row r="50">
          <cell r="B50" t="str">
            <v>d00192476</v>
          </cell>
          <cell r="C50" t="str">
            <v>ma văn toàn</v>
          </cell>
          <cell r="D50" t="str">
            <v>070820989</v>
          </cell>
          <cell r="E50" t="str">
            <v>412014</v>
          </cell>
          <cell r="F50" t="str">
            <v>0982534274</v>
          </cell>
          <cell r="G50" t="str">
            <v>d00192476@viettel.com.vn</v>
          </cell>
        </row>
        <row r="51">
          <cell r="B51" t="str">
            <v>d00193904</v>
          </cell>
          <cell r="C51" t="str">
            <v>ngô thanh hòa</v>
          </cell>
          <cell r="E51" t="str">
            <v>d00193904</v>
          </cell>
          <cell r="F51" t="str">
            <v>0349559458</v>
          </cell>
          <cell r="G51" t="str">
            <v>d00193904@viettel.com.vn</v>
          </cell>
        </row>
        <row r="52">
          <cell r="B52" t="str">
            <v>d00189654</v>
          </cell>
          <cell r="C52" t="str">
            <v>trần anh dũng</v>
          </cell>
          <cell r="D52" t="str">
            <v>163144926</v>
          </cell>
          <cell r="E52" t="str">
            <v>d00189654</v>
          </cell>
          <cell r="F52" t="str">
            <v>0962662255</v>
          </cell>
          <cell r="G52" t="str">
            <v>d00189654@viettel.com.vn</v>
          </cell>
        </row>
        <row r="53">
          <cell r="B53" t="str">
            <v>truongnh11</v>
          </cell>
          <cell r="C53" t="str">
            <v>Nguyễn Hữu Trường</v>
          </cell>
          <cell r="D53" t="str">
            <v>285697139</v>
          </cell>
          <cell r="E53" t="str">
            <v>412008</v>
          </cell>
          <cell r="F53" t="str">
            <v>0965075567</v>
          </cell>
          <cell r="G53" t="str">
            <v>truongnh11@viettel.com.vn</v>
          </cell>
        </row>
        <row r="54">
          <cell r="B54" t="str">
            <v>d00189659</v>
          </cell>
          <cell r="C54" t="str">
            <v>phan lê quốc thịnh</v>
          </cell>
          <cell r="E54" t="str">
            <v>d00189659</v>
          </cell>
          <cell r="F54" t="str">
            <v>389870349</v>
          </cell>
          <cell r="G54" t="str">
            <v>d00189659@viettel.com.vn</v>
          </cell>
        </row>
        <row r="55">
          <cell r="B55" t="str">
            <v>d00194744</v>
          </cell>
          <cell r="C55" t="str">
            <v>trần văn thế</v>
          </cell>
          <cell r="D55" t="str">
            <v>194607733</v>
          </cell>
          <cell r="E55" t="str">
            <v>d00194744</v>
          </cell>
          <cell r="F55" t="str">
            <v>0369336663</v>
          </cell>
          <cell r="G55" t="str">
            <v>d00194744@viettel.com.vn</v>
          </cell>
        </row>
        <row r="56">
          <cell r="B56" t="str">
            <v>d00191591</v>
          </cell>
          <cell r="C56" t="str">
            <v>nguyễn bá đức</v>
          </cell>
          <cell r="D56" t="str">
            <v>271839469</v>
          </cell>
          <cell r="E56" t="str">
            <v>d00191591</v>
          </cell>
          <cell r="F56" t="str">
            <v>0983120020</v>
          </cell>
          <cell r="G56" t="str">
            <v>d00191591@viettel.com.vn</v>
          </cell>
        </row>
        <row r="57">
          <cell r="B57" t="str">
            <v>tuannt58</v>
          </cell>
          <cell r="C57" t="str">
            <v>nguyễn thanh tuấn</v>
          </cell>
          <cell r="D57" t="str">
            <v>271831050</v>
          </cell>
          <cell r="E57" t="str">
            <v>d00191574</v>
          </cell>
          <cell r="F57" t="str">
            <v>0966008833</v>
          </cell>
          <cell r="G57" t="str">
            <v>tuannt58@viettel.com.vn</v>
          </cell>
        </row>
        <row r="58">
          <cell r="B58" t="str">
            <v>locnv9</v>
          </cell>
          <cell r="C58" t="str">
            <v>Nguyễn Văn Lộc</v>
          </cell>
          <cell r="D58" t="str">
            <v>187326689</v>
          </cell>
          <cell r="E58" t="str">
            <v>209552</v>
          </cell>
          <cell r="F58" t="str">
            <v>0971635879</v>
          </cell>
          <cell r="G58" t="str">
            <v>locnv9@viettel.com.vn</v>
          </cell>
        </row>
        <row r="59">
          <cell r="B59" t="str">
            <v>minhvc</v>
          </cell>
          <cell r="C59" t="str">
            <v>Vòng Chi Minh</v>
          </cell>
          <cell r="D59" t="str">
            <v>271849955</v>
          </cell>
          <cell r="E59" t="str">
            <v>217738</v>
          </cell>
          <cell r="F59" t="str">
            <v>986230142</v>
          </cell>
          <cell r="G59" t="str">
            <v>minhvc@viettel.com.vn</v>
          </cell>
        </row>
        <row r="60">
          <cell r="B60" t="str">
            <v>hatt81</v>
          </cell>
          <cell r="C60" t="str">
            <v>Trần Thanh Hà</v>
          </cell>
          <cell r="D60" t="str">
            <v>385629746</v>
          </cell>
          <cell r="E60" t="str">
            <v>221463</v>
          </cell>
          <cell r="F60" t="str">
            <v>0972894041</v>
          </cell>
          <cell r="G60" t="str">
            <v>hatt81@viettel.com.vn</v>
          </cell>
        </row>
        <row r="61">
          <cell r="B61" t="str">
            <v>nhatpt2</v>
          </cell>
          <cell r="C61" t="str">
            <v>Phan Thành Nhật</v>
          </cell>
          <cell r="D61" t="str">
            <v>197161973</v>
          </cell>
          <cell r="E61" t="str">
            <v>221443</v>
          </cell>
          <cell r="F61" t="str">
            <v>0976111667</v>
          </cell>
          <cell r="G61" t="str">
            <v>nhatpt2@viettel.com.vn</v>
          </cell>
        </row>
        <row r="62">
          <cell r="B62" t="str">
            <v>daond2</v>
          </cell>
          <cell r="C62" t="str">
            <v>Nguyễn Danh Đạo</v>
          </cell>
          <cell r="D62" t="str">
            <v>142625153</v>
          </cell>
          <cell r="E62" t="str">
            <v>412003</v>
          </cell>
          <cell r="F62" t="str">
            <v>0974106777</v>
          </cell>
          <cell r="G62" t="str">
            <v>daond2@viettel.com.vn</v>
          </cell>
        </row>
        <row r="63">
          <cell r="B63" t="str">
            <v>hoandv72</v>
          </cell>
          <cell r="C63" t="str">
            <v>Đinh Văn Hoàn</v>
          </cell>
          <cell r="D63" t="str">
            <v>183935757</v>
          </cell>
          <cell r="E63" t="str">
            <v>209551</v>
          </cell>
          <cell r="F63" t="str">
            <v>0355985907</v>
          </cell>
          <cell r="G63" t="str">
            <v>hoandv72@viettel.com.vn</v>
          </cell>
        </row>
        <row r="64">
          <cell r="B64" t="str">
            <v>thainh42</v>
          </cell>
          <cell r="C64" t="str">
            <v>Nguyễn Hồng Thái</v>
          </cell>
          <cell r="D64" t="str">
            <v>271826342</v>
          </cell>
          <cell r="E64" t="str">
            <v>209556</v>
          </cell>
          <cell r="F64" t="str">
            <v>337593397</v>
          </cell>
          <cell r="G64" t="str">
            <v>thainh42@viettel.com.vn</v>
          </cell>
        </row>
        <row r="65">
          <cell r="B65" t="str">
            <v>toantv4</v>
          </cell>
          <cell r="C65" t="str">
            <v>Trần Văn Toàn</v>
          </cell>
          <cell r="D65" t="str">
            <v>271498640</v>
          </cell>
          <cell r="E65" t="str">
            <v>069983</v>
          </cell>
          <cell r="F65" t="str">
            <v>0977296879</v>
          </cell>
          <cell r="G65" t="str">
            <v>toantv4@viettel.com.vn</v>
          </cell>
        </row>
        <row r="66">
          <cell r="B66" t="str">
            <v>huynhnl1</v>
          </cell>
          <cell r="C66" t="str">
            <v>Nguyễn Lâm Huỳnh</v>
          </cell>
          <cell r="D66" t="str">
            <v>272326025</v>
          </cell>
          <cell r="E66" t="str">
            <v>411990</v>
          </cell>
          <cell r="F66" t="str">
            <v>0968808800</v>
          </cell>
          <cell r="G66" t="str">
            <v>huynhnl1@viettel.com.vn</v>
          </cell>
        </row>
        <row r="67">
          <cell r="B67" t="str">
            <v>hunglv47</v>
          </cell>
          <cell r="C67" t="str">
            <v>Lê Văn Hưng</v>
          </cell>
          <cell r="D67" t="str">
            <v>142628807</v>
          </cell>
          <cell r="E67" t="str">
            <v>D00210652</v>
          </cell>
          <cell r="F67" t="str">
            <v>0345442464</v>
          </cell>
          <cell r="G67" t="str">
            <v>hunglv47@viettel.com.vn</v>
          </cell>
        </row>
        <row r="68">
          <cell r="B68" t="str">
            <v>luantt5</v>
          </cell>
          <cell r="C68" t="str">
            <v>Trần Thành Luân</v>
          </cell>
          <cell r="D68" t="str">
            <v>272780062</v>
          </cell>
          <cell r="E68" t="str">
            <v>412018</v>
          </cell>
          <cell r="F68" t="str">
            <v>0398517567</v>
          </cell>
          <cell r="G68" t="str">
            <v>luantt5@viettel.com.vn</v>
          </cell>
        </row>
        <row r="69">
          <cell r="B69" t="str">
            <v>namvv3</v>
          </cell>
          <cell r="C69" t="str">
            <v>Vũ Văn Nam</v>
          </cell>
          <cell r="D69" t="str">
            <v>250754760</v>
          </cell>
          <cell r="E69" t="str">
            <v>D00209934</v>
          </cell>
          <cell r="F69" t="str">
            <v>0356614317</v>
          </cell>
          <cell r="G69" t="str">
            <v>namvv3@viettel.com.vn</v>
          </cell>
        </row>
        <row r="70">
          <cell r="B70" t="str">
            <v>Vinh</v>
          </cell>
          <cell r="C70" t="str">
            <v>Nguyễn Hùng Vĩ</v>
          </cell>
          <cell r="D70" t="str">
            <v>142137699</v>
          </cell>
          <cell r="E70" t="str">
            <v>069982</v>
          </cell>
          <cell r="F70" t="str">
            <v>0974667067</v>
          </cell>
          <cell r="G70" t="str">
            <v>vinh@viettel.com.vn</v>
          </cell>
        </row>
        <row r="71">
          <cell r="B71" t="str">
            <v>tuannm55</v>
          </cell>
          <cell r="C71" t="str">
            <v>Nguyễn Minh Tuấn</v>
          </cell>
          <cell r="D71" t="str">
            <v>291088254</v>
          </cell>
          <cell r="E71" t="str">
            <v>412001</v>
          </cell>
          <cell r="F71" t="str">
            <v>0399002738</v>
          </cell>
          <cell r="G71" t="str">
            <v>tuannm55@viettel.com.vn</v>
          </cell>
        </row>
        <row r="72">
          <cell r="B72" t="str">
            <v>hoangnd19</v>
          </cell>
          <cell r="C72" t="str">
            <v>Nguyễn Đình Hoàng</v>
          </cell>
          <cell r="D72" t="str">
            <v>184022856</v>
          </cell>
          <cell r="E72" t="str">
            <v>412002</v>
          </cell>
          <cell r="F72" t="str">
            <v>0983254332</v>
          </cell>
          <cell r="G72" t="str">
            <v>hoangnd19@viettel.com.vn</v>
          </cell>
        </row>
        <row r="73">
          <cell r="B73" t="str">
            <v>D00197832</v>
          </cell>
          <cell r="C73" t="str">
            <v>Nguyễn Trọng Thanh</v>
          </cell>
          <cell r="D73" t="str">
            <v>186390676</v>
          </cell>
          <cell r="E73" t="str">
            <v>412006</v>
          </cell>
          <cell r="F73" t="str">
            <v>975082066</v>
          </cell>
          <cell r="G73" t="str">
            <v>D00197832@viettel.com.vn</v>
          </cell>
        </row>
        <row r="74">
          <cell r="B74" t="str">
            <v>hungnh19</v>
          </cell>
          <cell r="C74" t="str">
            <v>Nguyễn Hồng Hưng</v>
          </cell>
          <cell r="D74" t="str">
            <v>163248151</v>
          </cell>
          <cell r="E74" t="str">
            <v>204728</v>
          </cell>
          <cell r="F74" t="str">
            <v>0366618001</v>
          </cell>
          <cell r="G74" t="str">
            <v>hungnh19@viettel.com.vn</v>
          </cell>
        </row>
        <row r="75">
          <cell r="B75" t="str">
            <v>hunglm21</v>
          </cell>
          <cell r="C75" t="str">
            <v>Lê Mạnh Hùng</v>
          </cell>
          <cell r="D75" t="str">
            <v>272099202</v>
          </cell>
          <cell r="E75" t="str">
            <v>412017</v>
          </cell>
          <cell r="F75" t="str">
            <v>0975242157</v>
          </cell>
          <cell r="G75" t="str">
            <v>hunglm21@viettel.com.vn</v>
          </cell>
        </row>
        <row r="76">
          <cell r="B76" t="str">
            <v>hieuvc1</v>
          </cell>
          <cell r="C76" t="str">
            <v>Vy Chí Hiếu</v>
          </cell>
          <cell r="D76" t="str">
            <v>272120818</v>
          </cell>
          <cell r="E76" t="str">
            <v>412016</v>
          </cell>
          <cell r="F76" t="str">
            <v>0977436068</v>
          </cell>
          <cell r="G76" t="str">
            <v>hieuvc1@viettel.com.vn</v>
          </cell>
        </row>
        <row r="77">
          <cell r="B77" t="str">
            <v>Thanhnv18</v>
          </cell>
          <cell r="C77" t="str">
            <v>Nguyễn Viết Thành</v>
          </cell>
          <cell r="D77" t="str">
            <v>272177309</v>
          </cell>
          <cell r="E77" t="str">
            <v>054314</v>
          </cell>
          <cell r="F77" t="str">
            <v>0979676878</v>
          </cell>
          <cell r="G77" t="str">
            <v>Thanhnv18@viettel.com.vn</v>
          </cell>
        </row>
        <row r="78">
          <cell r="B78" t="str">
            <v>dungta13</v>
          </cell>
          <cell r="C78" t="str">
            <v>Trần Anh Dũng</v>
          </cell>
          <cell r="D78" t="str">
            <v>272545335</v>
          </cell>
          <cell r="E78" t="str">
            <v>237370</v>
          </cell>
          <cell r="F78" t="str">
            <v>0973616765</v>
          </cell>
          <cell r="G78" t="str">
            <v>dungta13@viettel.com.vn</v>
          </cell>
        </row>
        <row r="79">
          <cell r="B79" t="str">
            <v>datdt18</v>
          </cell>
          <cell r="C79" t="str">
            <v>Dương Tiến Đạt</v>
          </cell>
          <cell r="D79" t="str">
            <v>272969925</v>
          </cell>
          <cell r="E79" t="str">
            <v>237371</v>
          </cell>
          <cell r="F79" t="str">
            <v>0962589741</v>
          </cell>
          <cell r="G79" t="str">
            <v>datdt18@viettel.com.vn</v>
          </cell>
        </row>
        <row r="80">
          <cell r="B80" t="str">
            <v>phucdv8</v>
          </cell>
          <cell r="C80" t="str">
            <v>Đặng Văn Phúc</v>
          </cell>
          <cell r="D80" t="str">
            <v>272748258</v>
          </cell>
          <cell r="E80" t="str">
            <v>235480</v>
          </cell>
          <cell r="F80" t="str">
            <v>0965533044</v>
          </cell>
          <cell r="G80" t="str">
            <v>phucdv8@viettel.com.vn</v>
          </cell>
        </row>
        <row r="81">
          <cell r="B81" t="str">
            <v>locnv10</v>
          </cell>
          <cell r="C81" t="str">
            <v>Nguyễn Văn Lộc</v>
          </cell>
          <cell r="D81" t="str">
            <v>272920666</v>
          </cell>
          <cell r="E81" t="str">
            <v>235482</v>
          </cell>
          <cell r="F81" t="str">
            <v>0975148149</v>
          </cell>
          <cell r="G81" t="str">
            <v>locnv10@viettel.com.vn</v>
          </cell>
        </row>
        <row r="82">
          <cell r="B82" t="str">
            <v>lichpb1</v>
          </cell>
          <cell r="C82" t="str">
            <v>Phùng Bá Lịch</v>
          </cell>
          <cell r="D82" t="str">
            <v>272740790</v>
          </cell>
          <cell r="E82" t="str">
            <v>235481</v>
          </cell>
          <cell r="F82" t="str">
            <v>0962499439</v>
          </cell>
          <cell r="G82" t="str">
            <v>lichpb1@viettel.com.vn</v>
          </cell>
        </row>
        <row r="83">
          <cell r="B83" t="str">
            <v>phuongvn4</v>
          </cell>
          <cell r="C83" t="str">
            <v>Võ Nguyên Phương</v>
          </cell>
          <cell r="D83" t="str">
            <v>272979585</v>
          </cell>
          <cell r="E83" t="str">
            <v>235479</v>
          </cell>
          <cell r="F83" t="str">
            <v>0974343322</v>
          </cell>
          <cell r="G83" t="str">
            <v>phuongvn4@viettel.com.vn</v>
          </cell>
        </row>
        <row r="84">
          <cell r="B84" t="str">
            <v>thieuvt1</v>
          </cell>
          <cell r="C84" t="str">
            <v>Võ Tấn Thiều</v>
          </cell>
          <cell r="D84" t="str">
            <v>206243488</v>
          </cell>
          <cell r="E84" t="str">
            <v>246819</v>
          </cell>
          <cell r="F84" t="str">
            <v>0326408746</v>
          </cell>
          <cell r="G84" t="str">
            <v>thieuvt1@viettel.com.vn</v>
          </cell>
        </row>
        <row r="85">
          <cell r="B85" t="str">
            <v>trungtx</v>
          </cell>
          <cell r="C85" t="str">
            <v>Trịnh Xuân Trung</v>
          </cell>
          <cell r="D85" t="str">
            <v>271743269</v>
          </cell>
          <cell r="E85" t="str">
            <v>238700</v>
          </cell>
          <cell r="F85" t="str">
            <v>0975363737</v>
          </cell>
          <cell r="G85" t="str">
            <v>trungtx@viettel.com.vn</v>
          </cell>
        </row>
        <row r="86">
          <cell r="B86" t="str">
            <v>thienvt1</v>
          </cell>
          <cell r="C86" t="str">
            <v>Võ Tấn Thiện</v>
          </cell>
          <cell r="D86" t="str">
            <v>205644146</v>
          </cell>
          <cell r="E86" t="str">
            <v>238699</v>
          </cell>
          <cell r="F86" t="str">
            <v>0969216444</v>
          </cell>
          <cell r="G86" t="str">
            <v>thienvt1@viettel.com.vn</v>
          </cell>
        </row>
        <row r="87">
          <cell r="B87" t="str">
            <v>tungtt34</v>
          </cell>
          <cell r="C87" t="str">
            <v>Trần Thanh Tùng</v>
          </cell>
          <cell r="D87" t="str">
            <v>271655767</v>
          </cell>
          <cell r="E87" t="str">
            <v>238705</v>
          </cell>
          <cell r="F87" t="str">
            <v>0968606424</v>
          </cell>
          <cell r="G87" t="str">
            <v>tungtt34@viettel.com.vn</v>
          </cell>
        </row>
        <row r="88">
          <cell r="B88" t="str">
            <v>hoangpm6</v>
          </cell>
          <cell r="C88" t="str">
            <v>Phạm Minh Hoàng</v>
          </cell>
          <cell r="D88" t="str">
            <v>271608632</v>
          </cell>
          <cell r="E88" t="str">
            <v>238701</v>
          </cell>
          <cell r="F88" t="str">
            <v>0987850017</v>
          </cell>
          <cell r="G88" t="str">
            <v>hoangpm6@viettel.com.vn</v>
          </cell>
        </row>
        <row r="89">
          <cell r="B89" t="str">
            <v>phuongln5</v>
          </cell>
          <cell r="C89" t="str">
            <v>Lê Ngọc Phương</v>
          </cell>
          <cell r="D89" t="str">
            <v>271745202</v>
          </cell>
          <cell r="E89" t="str">
            <v>242149</v>
          </cell>
          <cell r="F89" t="str">
            <v>0979480001</v>
          </cell>
          <cell r="G89" t="str">
            <v>phuongln5@viettel.com.vn</v>
          </cell>
        </row>
        <row r="90">
          <cell r="B90" t="str">
            <v>ngoctd12</v>
          </cell>
          <cell r="C90" t="str">
            <v>Trần Doãn Ngọc</v>
          </cell>
          <cell r="D90" t="str">
            <v>334187660</v>
          </cell>
          <cell r="E90" t="str">
            <v>234977</v>
          </cell>
          <cell r="F90" t="str">
            <v>0983520630</v>
          </cell>
          <cell r="G90" t="str">
            <v>ngoctd12@viettel.com.vn</v>
          </cell>
        </row>
        <row r="91">
          <cell r="B91" t="str">
            <v>khuongnd</v>
          </cell>
          <cell r="C91" t="str">
            <v>Nguyễn Đình Khương</v>
          </cell>
          <cell r="D91" t="str">
            <v>125730025</v>
          </cell>
          <cell r="E91" t="str">
            <v>234959</v>
          </cell>
          <cell r="F91" t="str">
            <v>0365655717</v>
          </cell>
          <cell r="G91" t="str">
            <v>khuongnd@viettel.com.vn</v>
          </cell>
        </row>
        <row r="92">
          <cell r="B92" t="str">
            <v>manhnv38</v>
          </cell>
          <cell r="C92" t="str">
            <v>Nguyễn Văn Mạnh</v>
          </cell>
          <cell r="D92" t="str">
            <v>173609198</v>
          </cell>
          <cell r="E92" t="str">
            <v>234963</v>
          </cell>
          <cell r="F92" t="str">
            <v>985304203</v>
          </cell>
          <cell r="G92" t="str">
            <v>manhnv38@viettel.com.vn</v>
          </cell>
        </row>
        <row r="93">
          <cell r="B93" t="str">
            <v>luctm</v>
          </cell>
          <cell r="C93" t="str">
            <v>Trần Mạnh Lực</v>
          </cell>
          <cell r="D93" t="str">
            <v>272957326</v>
          </cell>
          <cell r="E93" t="str">
            <v>245694</v>
          </cell>
          <cell r="F93" t="str">
            <v>0399585567</v>
          </cell>
          <cell r="G93" t="str">
            <v>luctm@viettel.com.vn</v>
          </cell>
        </row>
        <row r="94">
          <cell r="B94" t="str">
            <v>hungtv73</v>
          </cell>
          <cell r="C94" t="str">
            <v>Trần Văn Hùng</v>
          </cell>
          <cell r="D94" t="str">
            <v>194517515</v>
          </cell>
          <cell r="E94" t="str">
            <v>245702</v>
          </cell>
          <cell r="F94" t="str">
            <v>0967121525</v>
          </cell>
          <cell r="G94" t="str">
            <v>hungtv73@viettel.com.vn</v>
          </cell>
        </row>
        <row r="95">
          <cell r="B95" t="str">
            <v>minhlv15</v>
          </cell>
          <cell r="C95" t="str">
            <v>Lê Văn Minh</v>
          </cell>
          <cell r="D95" t="str">
            <v>272926908</v>
          </cell>
          <cell r="E95" t="str">
            <v>245709</v>
          </cell>
          <cell r="F95" t="str">
            <v>0362807730</v>
          </cell>
          <cell r="G95" t="str">
            <v>minhlv15@viettel.com.vn</v>
          </cell>
        </row>
        <row r="96">
          <cell r="B96" t="str">
            <v>thanhnd49</v>
          </cell>
          <cell r="C96" t="str">
            <v>Nguyễn Đức Thanh</v>
          </cell>
          <cell r="D96" t="str">
            <v>272794416</v>
          </cell>
          <cell r="E96" t="str">
            <v>246821</v>
          </cell>
          <cell r="F96" t="str">
            <v>0986222453</v>
          </cell>
          <cell r="G96" t="str">
            <v>thanhnd49@viettel.com.vn</v>
          </cell>
        </row>
        <row r="97">
          <cell r="B97" t="str">
            <v>thangpq12</v>
          </cell>
          <cell r="C97" t="str">
            <v>Phạm Quyết Thắng</v>
          </cell>
          <cell r="D97" t="str">
            <v>194127179</v>
          </cell>
          <cell r="E97" t="str">
            <v>249858</v>
          </cell>
          <cell r="F97" t="str">
            <v>0987331277</v>
          </cell>
          <cell r="G97" t="str">
            <v>thangpq12@viettel.com.vn</v>
          </cell>
        </row>
        <row r="98">
          <cell r="B98" t="str">
            <v>hungtq32</v>
          </cell>
          <cell r="C98" t="str">
            <v>Trần Quốc Hùng</v>
          </cell>
          <cell r="D98" t="str">
            <v>271921067</v>
          </cell>
          <cell r="E98" t="str">
            <v>225076</v>
          </cell>
          <cell r="F98" t="str">
            <v>0966119234</v>
          </cell>
          <cell r="G98" t="str">
            <v>hungtq32@viettel.com.vn</v>
          </cell>
        </row>
        <row r="99">
          <cell r="B99" t="str">
            <v>haint108</v>
          </cell>
          <cell r="C99" t="str">
            <v>Ngô Thanh Hải</v>
          </cell>
          <cell r="D99" t="str">
            <v>272079347</v>
          </cell>
          <cell r="E99" t="str">
            <v>225072</v>
          </cell>
          <cell r="F99" t="str">
            <v>0983006779</v>
          </cell>
          <cell r="G99" t="str">
            <v>haint108@viettel.com.vn</v>
          </cell>
        </row>
        <row r="100">
          <cell r="B100" t="str">
            <v>cuongtd19</v>
          </cell>
          <cell r="C100" t="str">
            <v>Trần Đức Cường</v>
          </cell>
          <cell r="D100" t="str">
            <v>272376530</v>
          </cell>
          <cell r="E100" t="str">
            <v>262652</v>
          </cell>
          <cell r="F100" t="str">
            <v>0867110168</v>
          </cell>
          <cell r="G100" t="str">
            <v>cuongtd19@viettel.com.vn</v>
          </cell>
        </row>
        <row r="101">
          <cell r="B101" t="str">
            <v>haln7</v>
          </cell>
          <cell r="C101" t="str">
            <v>Lê Ngọc Hà</v>
          </cell>
          <cell r="D101" t="str">
            <v>187098214</v>
          </cell>
          <cell r="E101" t="str">
            <v>292156</v>
          </cell>
          <cell r="F101" t="str">
            <v>0969903737</v>
          </cell>
          <cell r="G101" t="str">
            <v>haln7@viettel.com.vn</v>
          </cell>
        </row>
        <row r="102">
          <cell r="B102" t="str">
            <v>monlv</v>
          </cell>
          <cell r="C102" t="str">
            <v>Lê Văn Môn</v>
          </cell>
          <cell r="D102" t="str">
            <v>025164810</v>
          </cell>
          <cell r="E102" t="str">
            <v>383802</v>
          </cell>
          <cell r="F102" t="str">
            <v>0354282281</v>
          </cell>
          <cell r="G102" t="str">
            <v>monlv@viettel.com.vn</v>
          </cell>
        </row>
        <row r="103">
          <cell r="B103" t="str">
            <v>tuanvv22</v>
          </cell>
          <cell r="C103" t="str">
            <v>Vũ Văn Tuấn</v>
          </cell>
          <cell r="D103" t="str">
            <v>075087006763</v>
          </cell>
          <cell r="E103" t="str">
            <v>432994</v>
          </cell>
          <cell r="F103" t="str">
            <v>0399003007</v>
          </cell>
          <cell r="G103" t="str">
            <v>tuanvv22@viettel.com.vn</v>
          </cell>
        </row>
        <row r="104">
          <cell r="B104" t="str">
            <v>nguyennmg</v>
          </cell>
          <cell r="C104" t="str">
            <v>Nguyễn Mai Gia Nguyên</v>
          </cell>
          <cell r="D104" t="str">
            <v>272978959</v>
          </cell>
          <cell r="E104" t="str">
            <v>435876</v>
          </cell>
          <cell r="F104" t="str">
            <v>0372927125</v>
          </cell>
          <cell r="G104" t="str">
            <v>nguyennmg@viettel.com.vn</v>
          </cell>
        </row>
        <row r="105">
          <cell r="B105" t="str">
            <v>quangct1</v>
          </cell>
          <cell r="C105" t="str">
            <v>Cao Thanh Quang</v>
          </cell>
          <cell r="D105" t="str">
            <v>186959525</v>
          </cell>
          <cell r="E105" t="str">
            <v>429027</v>
          </cell>
          <cell r="F105" t="str">
            <v>0866916679</v>
          </cell>
          <cell r="G105" t="str">
            <v>quangct1@viettel.com.vn</v>
          </cell>
        </row>
        <row r="106">
          <cell r="B106" t="str">
            <v>longcdh</v>
          </cell>
          <cell r="C106" t="str">
            <v>Châu Đặng Hoàng Long</v>
          </cell>
          <cell r="D106" t="str">
            <v>075200013726</v>
          </cell>
          <cell r="E106" t="str">
            <v>438297</v>
          </cell>
          <cell r="F106" t="str">
            <v>0357233381</v>
          </cell>
          <cell r="G106" t="str">
            <v>longcdh@viettel.com.vn</v>
          </cell>
        </row>
        <row r="107">
          <cell r="B107" t="str">
            <v>tungts8</v>
          </cell>
          <cell r="C107" t="str">
            <v>Trương Sơn Tùng</v>
          </cell>
          <cell r="D107" t="str">
            <v>272151414</v>
          </cell>
          <cell r="E107" t="str">
            <v>265032</v>
          </cell>
          <cell r="F107" t="str">
            <v>0869654144</v>
          </cell>
          <cell r="G107" t="str">
            <v>tungts8@viettel.com.vn</v>
          </cell>
        </row>
        <row r="108">
          <cell r="B108" t="str">
            <v>hungnv164</v>
          </cell>
          <cell r="C108" t="str">
            <v>Nguyễn Việt Hùng</v>
          </cell>
          <cell r="D108" t="str">
            <v>044086000100</v>
          </cell>
          <cell r="E108" t="str">
            <v>273643</v>
          </cell>
          <cell r="F108" t="str">
            <v>0339053339</v>
          </cell>
          <cell r="G108" t="str">
            <v>hungnv164@viettel.com.vn</v>
          </cell>
        </row>
        <row r="109">
          <cell r="B109" t="str">
            <v>hoangth27</v>
          </cell>
          <cell r="C109" t="str">
            <v>Trần Huy Hoàng</v>
          </cell>
          <cell r="D109" t="str">
            <v>272547696</v>
          </cell>
          <cell r="E109" t="str">
            <v>272175</v>
          </cell>
          <cell r="F109" t="str">
            <v>0966612003</v>
          </cell>
          <cell r="G109" t="str">
            <v>hoangth27@viettel.com.vn</v>
          </cell>
        </row>
        <row r="110">
          <cell r="B110" t="str">
            <v>anhnc46</v>
          </cell>
          <cell r="C110" t="str">
            <v>Nguyễn Chung Anh</v>
          </cell>
          <cell r="D110" t="str">
            <v>272597149</v>
          </cell>
          <cell r="E110" t="str">
            <v>272877</v>
          </cell>
          <cell r="F110" t="str">
            <v>0968765328</v>
          </cell>
          <cell r="G110" t="str">
            <v>anhnc46@viettel.com.vn</v>
          </cell>
        </row>
        <row r="111">
          <cell r="B111" t="str">
            <v>tannpn</v>
          </cell>
          <cell r="C111" t="str">
            <v>Nguyễn Phan Nhựt Tân</v>
          </cell>
          <cell r="D111" t="str">
            <v>272622932</v>
          </cell>
          <cell r="E111" t="str">
            <v>242871</v>
          </cell>
          <cell r="F111" t="str">
            <v>0969469839</v>
          </cell>
          <cell r="G111" t="str">
            <v>tannpn@viettel.com.vn</v>
          </cell>
        </row>
        <row r="112">
          <cell r="B112" t="str">
            <v>duyhv4</v>
          </cell>
          <cell r="C112" t="str">
            <v>Hoàng Văn Duy</v>
          </cell>
          <cell r="D112" t="str">
            <v>038088003951</v>
          </cell>
          <cell r="E112" t="str">
            <v>282923</v>
          </cell>
          <cell r="F112" t="str">
            <v>0979501101</v>
          </cell>
          <cell r="G112" t="str">
            <v>duyhv4@viettel.com.vn</v>
          </cell>
        </row>
        <row r="113">
          <cell r="B113" t="str">
            <v>vccos_834385</v>
          </cell>
          <cell r="C113" t="str">
            <v>Trần Mạnh Tiến</v>
          </cell>
          <cell r="D113" t="str">
            <v>079202040965</v>
          </cell>
          <cell r="E113" t="str">
            <v>834385</v>
          </cell>
          <cell r="F113" t="str">
            <v>0375088063</v>
          </cell>
          <cell r="G113" t="str">
            <v>vccos_834385@viettel.com.vn</v>
          </cell>
        </row>
        <row r="114">
          <cell r="B114" t="str">
            <v>vccos_810829</v>
          </cell>
          <cell r="C114" t="str">
            <v>Dương Văn Tình</v>
          </cell>
          <cell r="D114" t="str">
            <v>038084031432</v>
          </cell>
          <cell r="E114" t="str">
            <v>810829</v>
          </cell>
          <cell r="F114" t="str">
            <v>0973824828</v>
          </cell>
          <cell r="G114" t="str">
            <v>vccos_810829@viettel.com.vn</v>
          </cell>
        </row>
        <row r="115">
          <cell r="B115" t="str">
            <v>vccos_810845</v>
          </cell>
          <cell r="C115" t="str">
            <v>Ngọc Văn Thuật</v>
          </cell>
          <cell r="D115" t="str">
            <v>024087027002</v>
          </cell>
          <cell r="E115" t="str">
            <v>810845</v>
          </cell>
          <cell r="F115" t="str">
            <v>0379766288</v>
          </cell>
          <cell r="G115" t="str">
            <v>vccos_810845@viettel.com.vn</v>
          </cell>
        </row>
        <row r="116">
          <cell r="B116" t="str">
            <v>vccos_831733</v>
          </cell>
          <cell r="C116" t="str">
            <v>Lê Văn Tiến</v>
          </cell>
          <cell r="D116" t="str">
            <v>045090005364</v>
          </cell>
          <cell r="E116" t="str">
            <v>831733</v>
          </cell>
          <cell r="F116" t="str">
            <v>0399364206</v>
          </cell>
          <cell r="G116" t="str">
            <v>vccos_831733@viettel.com.vn</v>
          </cell>
        </row>
        <row r="117">
          <cell r="B117" t="str">
            <v>vccos_813205</v>
          </cell>
          <cell r="C117" t="str">
            <v>Hứa Quang Lộc</v>
          </cell>
          <cell r="D117" t="str">
            <v>075091008898</v>
          </cell>
          <cell r="E117" t="str">
            <v>813205</v>
          </cell>
          <cell r="F117" t="str">
            <v>0866652179</v>
          </cell>
          <cell r="G117" t="str">
            <v>vccos_813205@viettel.com.vn</v>
          </cell>
        </row>
        <row r="118">
          <cell r="B118" t="str">
            <v>cuongtv46</v>
          </cell>
          <cell r="C118" t="str">
            <v>Trịnh Văn Cường</v>
          </cell>
          <cell r="D118" t="str">
            <v>042095015047</v>
          </cell>
          <cell r="E118" t="str">
            <v>452165</v>
          </cell>
          <cell r="F118" t="str">
            <v>0977343416</v>
          </cell>
          <cell r="G118" t="str">
            <v>cuongtv46@viettel.com.vn</v>
          </cell>
        </row>
        <row r="119">
          <cell r="B119" t="str">
            <v>Mungtv1</v>
          </cell>
          <cell r="C119" t="str">
            <v>Trần Văn Mừng</v>
          </cell>
          <cell r="D119" t="str">
            <v>060091010133</v>
          </cell>
          <cell r="E119" t="str">
            <v>448387</v>
          </cell>
          <cell r="F119" t="str">
            <v>0972806393</v>
          </cell>
          <cell r="G119" t="str">
            <v>nguyentvh@viettel.com.vn</v>
          </cell>
        </row>
        <row r="120">
          <cell r="B120" t="str">
            <v>vuongnd16</v>
          </cell>
          <cell r="C120" t="str">
            <v>Nguyễn Duy Vượng</v>
          </cell>
          <cell r="D120" t="str">
            <v>276030285</v>
          </cell>
          <cell r="E120" t="str">
            <v>450483</v>
          </cell>
          <cell r="F120" t="str">
            <v>0866670070</v>
          </cell>
          <cell r="G120" t="str">
            <v>vuongnd16@viettel.com.vn</v>
          </cell>
        </row>
        <row r="121">
          <cell r="B121" t="str">
            <v>linhlv16</v>
          </cell>
          <cell r="C121" t="str">
            <v>Lưu Văn Linh</v>
          </cell>
          <cell r="D121" t="str">
            <v>040098010861</v>
          </cell>
          <cell r="E121" t="str">
            <v>450485</v>
          </cell>
          <cell r="F121" t="str">
            <v>0383678928</v>
          </cell>
          <cell r="G121" t="str">
            <v>linhlv16@viettel.com.vn</v>
          </cell>
        </row>
        <row r="122">
          <cell r="B122" t="str">
            <v>vccos_824904</v>
          </cell>
          <cell r="C122" t="str">
            <v>Đào Ngọc Tuấn</v>
          </cell>
          <cell r="D122" t="str">
            <v>033099006836</v>
          </cell>
          <cell r="E122" t="str">
            <v>824904</v>
          </cell>
          <cell r="F122" t="str">
            <v>0866119350</v>
          </cell>
          <cell r="G122" t="str">
            <v>vccos_824904@viettel.com.vn</v>
          </cell>
        </row>
        <row r="123">
          <cell r="B123" t="str">
            <v>vccos_825394</v>
          </cell>
          <cell r="C123" t="str">
            <v>Lê Thế Uy</v>
          </cell>
          <cell r="D123" t="str">
            <v>075203014201</v>
          </cell>
          <cell r="E123" t="str">
            <v>825394</v>
          </cell>
          <cell r="F123" t="str">
            <v>0347718758</v>
          </cell>
          <cell r="G123" t="str">
            <v>vccos_825394@viettel.com.vn</v>
          </cell>
        </row>
        <row r="124">
          <cell r="B124" t="str">
            <v>vccos_829929</v>
          </cell>
          <cell r="C124" t="str">
            <v>Đinh Việt Anh</v>
          </cell>
          <cell r="D124" t="str">
            <v>049087006776</v>
          </cell>
          <cell r="E124" t="str">
            <v>829929</v>
          </cell>
          <cell r="F124" t="str">
            <v>0977956561</v>
          </cell>
          <cell r="G124" t="str">
            <v>vccos_829929@viettel.com.vn</v>
          </cell>
        </row>
        <row r="125">
          <cell r="B125" t="str">
            <v>vccos_833541</v>
          </cell>
          <cell r="C125" t="str">
            <v>Trần Tấn Triệu</v>
          </cell>
          <cell r="D125" t="str">
            <v>092096008906</v>
          </cell>
          <cell r="E125" t="str">
            <v>833541</v>
          </cell>
          <cell r="F125" t="str">
            <v>0342343223</v>
          </cell>
          <cell r="G125" t="str">
            <v>vccos_833541@viettel.com.vn</v>
          </cell>
        </row>
        <row r="126">
          <cell r="B126" t="str">
            <v>dongdv9</v>
          </cell>
          <cell r="C126" t="str">
            <v>Đỗ Văn Đông</v>
          </cell>
          <cell r="D126" t="str">
            <v>0375678277</v>
          </cell>
          <cell r="E126" t="str">
            <v>465717</v>
          </cell>
          <cell r="F126" t="str">
            <v>0375678277</v>
          </cell>
          <cell r="G126" t="str">
            <v>dongdv9@viettel.com.vn</v>
          </cell>
        </row>
        <row r="127">
          <cell r="B127" t="str">
            <v>vccos_815411</v>
          </cell>
          <cell r="C127" t="str">
            <v>Lê Đình Hoàng</v>
          </cell>
          <cell r="D127" t="str">
            <v>038091043403</v>
          </cell>
          <cell r="E127" t="str">
            <v>815411</v>
          </cell>
          <cell r="F127" t="str">
            <v>0972561870</v>
          </cell>
          <cell r="G127" t="str">
            <v>vccos_815411@viettel.com.vn</v>
          </cell>
        </row>
        <row r="128">
          <cell r="B128" t="str">
            <v>vccos_810954</v>
          </cell>
          <cell r="C128" t="str">
            <v>Nguyễn Thi Hào</v>
          </cell>
          <cell r="D128" t="str">
            <v>038087026577</v>
          </cell>
          <cell r="E128" t="str">
            <v>810954</v>
          </cell>
          <cell r="F128" t="str">
            <v>0352678768</v>
          </cell>
          <cell r="G128" t="str">
            <v>vccos_810954@viettel.com.vn</v>
          </cell>
        </row>
        <row r="129">
          <cell r="B129" t="str">
            <v>vccos_819417</v>
          </cell>
          <cell r="C129" t="str">
            <v>Trần Thanh Phong</v>
          </cell>
          <cell r="D129" t="str">
            <v>075082014887</v>
          </cell>
          <cell r="E129" t="str">
            <v>819417</v>
          </cell>
          <cell r="F129" t="str">
            <v>0978213344</v>
          </cell>
          <cell r="G129" t="str">
            <v>vccos_819417@viettel.com.vn</v>
          </cell>
        </row>
        <row r="130">
          <cell r="B130" t="str">
            <v>haonm</v>
          </cell>
          <cell r="C130" t="str">
            <v>Nguyễn Minh Hào</v>
          </cell>
          <cell r="D130" t="str">
            <v>271707446</v>
          </cell>
          <cell r="E130" t="str">
            <v>048874</v>
          </cell>
          <cell r="F130" t="str">
            <v>0977111212</v>
          </cell>
          <cell r="G130" t="str">
            <v>haonm@viettel.com.vn</v>
          </cell>
        </row>
        <row r="131">
          <cell r="B131" t="str">
            <v>tainn3</v>
          </cell>
          <cell r="C131" t="str">
            <v>Nguyễn Nhựt Tài</v>
          </cell>
          <cell r="D131" t="str">
            <v>321147746</v>
          </cell>
          <cell r="E131" t="str">
            <v>119033</v>
          </cell>
          <cell r="F131" t="str">
            <v>0979086844</v>
          </cell>
          <cell r="G131" t="str">
            <v>tainn3@viettel.com.vn</v>
          </cell>
        </row>
        <row r="132">
          <cell r="B132" t="str">
            <v>vantm</v>
          </cell>
          <cell r="C132" t="str">
            <v>Trần Mạnh Văn</v>
          </cell>
          <cell r="D132" t="str">
            <v>164315832</v>
          </cell>
          <cell r="E132" t="str">
            <v>119045</v>
          </cell>
          <cell r="F132" t="str">
            <v>0972676699</v>
          </cell>
          <cell r="G132" t="str">
            <v>vantm@viettel.com.vn</v>
          </cell>
        </row>
        <row r="133">
          <cell r="B133" t="str">
            <v>luongpk1</v>
          </cell>
          <cell r="C133" t="str">
            <v>Phan Khắc Lương</v>
          </cell>
          <cell r="D133" t="str">
            <v>197207086</v>
          </cell>
          <cell r="E133" t="str">
            <v>074938</v>
          </cell>
          <cell r="F133" t="str">
            <v>0982907367</v>
          </cell>
          <cell r="G133" t="str">
            <v>luongpk1@viettel.com.vn</v>
          </cell>
        </row>
        <row r="134">
          <cell r="B134" t="str">
            <v>hoangnm5</v>
          </cell>
          <cell r="C134" t="str">
            <v>Ngô Minh Hoàng</v>
          </cell>
          <cell r="D134" t="str">
            <v>271717185</v>
          </cell>
          <cell r="E134" t="str">
            <v>119059</v>
          </cell>
          <cell r="F134" t="str">
            <v>988059000</v>
          </cell>
          <cell r="G134" t="str">
            <v>hoangnm5@viettel.com.vn</v>
          </cell>
        </row>
        <row r="135">
          <cell r="B135" t="str">
            <v>haidv15</v>
          </cell>
          <cell r="C135" t="str">
            <v>Đỗ Văn Hải</v>
          </cell>
          <cell r="D135" t="str">
            <v>271815465</v>
          </cell>
          <cell r="E135" t="str">
            <v>185878</v>
          </cell>
          <cell r="F135" t="str">
            <v>0963214477</v>
          </cell>
          <cell r="G135" t="str">
            <v>haidv15@viettel.com.vn</v>
          </cell>
        </row>
        <row r="136">
          <cell r="B136" t="str">
            <v>tulk</v>
          </cell>
          <cell r="C136" t="str">
            <v>Lê Khắc Tư</v>
          </cell>
          <cell r="D136" t="str">
            <v>173004687</v>
          </cell>
          <cell r="E136" t="str">
            <v>143834</v>
          </cell>
          <cell r="F136" t="str">
            <v>968895369</v>
          </cell>
          <cell r="G136" t="str">
            <v>tulk@viettel.com.vn</v>
          </cell>
        </row>
        <row r="137">
          <cell r="B137" t="str">
            <v>trungth3</v>
          </cell>
          <cell r="C137" t="str">
            <v>trần hà trung</v>
          </cell>
          <cell r="D137" t="str">
            <v>173409056</v>
          </cell>
          <cell r="E137" t="str">
            <v>192960</v>
          </cell>
          <cell r="F137" t="str">
            <v>0987868454</v>
          </cell>
          <cell r="G137" t="str">
            <v>trungth3@viettel.com.vn</v>
          </cell>
        </row>
        <row r="138">
          <cell r="B138" t="str">
            <v>ductl</v>
          </cell>
          <cell r="C138" t="str">
            <v>Trần Lê Đức</v>
          </cell>
          <cell r="D138" t="str">
            <v>272004476</v>
          </cell>
          <cell r="E138" t="str">
            <v>204725</v>
          </cell>
          <cell r="F138" t="str">
            <v>963293636</v>
          </cell>
          <cell r="G138" t="str">
            <v>ductl@viettel.com.vn</v>
          </cell>
        </row>
        <row r="139">
          <cell r="B139" t="str">
            <v>D00202940</v>
          </cell>
          <cell r="C139" t="str">
            <v>Võ Văn  Lộc</v>
          </cell>
          <cell r="D139" t="str">
            <v>272591364</v>
          </cell>
          <cell r="E139" t="str">
            <v>D00175703</v>
          </cell>
          <cell r="F139" t="str">
            <v>0984160839</v>
          </cell>
          <cell r="G139" t="str">
            <v>D00175703@viettel.com.vn</v>
          </cell>
        </row>
        <row r="140">
          <cell r="B140" t="str">
            <v>D00189793</v>
          </cell>
          <cell r="C140" t="str">
            <v>Trương hữu Phong</v>
          </cell>
          <cell r="D140" t="str">
            <v>271621534</v>
          </cell>
          <cell r="E140" t="str">
            <v>412030</v>
          </cell>
          <cell r="F140" t="str">
            <v>0989391149</v>
          </cell>
          <cell r="G140" t="str">
            <v>D00189793@viettel.com.vn</v>
          </cell>
        </row>
        <row r="141">
          <cell r="B141" t="str">
            <v>d00162594</v>
          </cell>
          <cell r="C141" t="str">
            <v>vũ văn đồng</v>
          </cell>
          <cell r="D141" t="str">
            <v>271721640</v>
          </cell>
          <cell r="E141" t="str">
            <v>412044</v>
          </cell>
          <cell r="F141" t="str">
            <v>968444648</v>
          </cell>
          <cell r="G141" t="str">
            <v>d00162594@viettel.com.vn</v>
          </cell>
        </row>
        <row r="142">
          <cell r="B142" t="str">
            <v>d00162599</v>
          </cell>
          <cell r="C142" t="str">
            <v>phạm văn điệp</v>
          </cell>
          <cell r="D142" t="str">
            <v>164308868</v>
          </cell>
          <cell r="E142" t="str">
            <v>412043</v>
          </cell>
          <cell r="F142" t="str">
            <v>0963772456</v>
          </cell>
          <cell r="G142" t="str">
            <v>d00162599@viettel.com.vn</v>
          </cell>
        </row>
        <row r="143">
          <cell r="B143" t="str">
            <v>d00175703</v>
          </cell>
          <cell r="C143" t="str">
            <v>nguyễn công lý</v>
          </cell>
          <cell r="E143" t="str">
            <v>d00175703</v>
          </cell>
          <cell r="F143" t="str">
            <v>977360964</v>
          </cell>
          <cell r="G143" t="str">
            <v>d00175703@viettel.com.vn</v>
          </cell>
        </row>
        <row r="144">
          <cell r="B144" t="str">
            <v>d00193504</v>
          </cell>
          <cell r="C144" t="str">
            <v>khấu hoàng minh</v>
          </cell>
          <cell r="D144" t="str">
            <v>272216283</v>
          </cell>
          <cell r="E144" t="str">
            <v>412053</v>
          </cell>
          <cell r="F144" t="str">
            <v>975824874</v>
          </cell>
          <cell r="G144" t="str">
            <v>d00193504@viettel.com.vn</v>
          </cell>
        </row>
        <row r="145">
          <cell r="B145" t="str">
            <v>quyennt42</v>
          </cell>
          <cell r="C145" t="str">
            <v>Nguyễn Trọng Quyền</v>
          </cell>
          <cell r="D145" t="str">
            <v>271968039</v>
          </cell>
          <cell r="E145" t="str">
            <v>221465</v>
          </cell>
          <cell r="F145" t="str">
            <v>0386029194</v>
          </cell>
          <cell r="G145" t="str">
            <v>quyennt42@viettel.com.vn</v>
          </cell>
        </row>
        <row r="146">
          <cell r="B146" t="str">
            <v>giangnt79</v>
          </cell>
          <cell r="C146" t="str">
            <v>Nguyễn TRường Giang</v>
          </cell>
          <cell r="D146" t="str">
            <v>272606558</v>
          </cell>
          <cell r="E146" t="str">
            <v>412025</v>
          </cell>
          <cell r="F146" t="str">
            <v>0865791139</v>
          </cell>
          <cell r="G146" t="str">
            <v>giangnt79@viettel.com.vn</v>
          </cell>
        </row>
        <row r="147">
          <cell r="B147" t="str">
            <v>hienvm4</v>
          </cell>
          <cell r="C147" t="str">
            <v>Vương Minh Hiền</v>
          </cell>
          <cell r="D147" t="str">
            <v>271851655</v>
          </cell>
          <cell r="E147" t="str">
            <v>412041</v>
          </cell>
          <cell r="F147" t="str">
            <v>0974548512</v>
          </cell>
          <cell r="G147" t="str">
            <v>hienvm4@viettel.com.vn</v>
          </cell>
        </row>
        <row r="148">
          <cell r="B148" t="str">
            <v>trinhpq1</v>
          </cell>
          <cell r="C148" t="str">
            <v>Phạm Quốc TRình</v>
          </cell>
          <cell r="D148" t="str">
            <v>183740759</v>
          </cell>
          <cell r="E148" t="str">
            <v>412026</v>
          </cell>
          <cell r="F148" t="str">
            <v>0979677145</v>
          </cell>
          <cell r="G148" t="str">
            <v>trinhpq1@viettel.com.vn</v>
          </cell>
        </row>
        <row r="149">
          <cell r="B149" t="str">
            <v>trungpb3</v>
          </cell>
          <cell r="C149" t="str">
            <v>Phùng Bảo Trung</v>
          </cell>
          <cell r="D149" t="str">
            <v>191823324</v>
          </cell>
          <cell r="E149" t="str">
            <v>D00212336</v>
          </cell>
          <cell r="F149" t="str">
            <v>0365588735</v>
          </cell>
          <cell r="G149" t="str">
            <v>trungpb3@viettel.com.vn</v>
          </cell>
        </row>
        <row r="150">
          <cell r="B150" t="str">
            <v>tampd1</v>
          </cell>
          <cell r="C150" t="str">
            <v>Phạm Đức Tâm</v>
          </cell>
          <cell r="D150" t="str">
            <v>271941323</v>
          </cell>
          <cell r="E150" t="str">
            <v>412028</v>
          </cell>
          <cell r="F150" t="str">
            <v>0978406509</v>
          </cell>
          <cell r="G150" t="str">
            <v>tampd1@viettel.com.vn</v>
          </cell>
        </row>
        <row r="151">
          <cell r="B151" t="str">
            <v>tribh1</v>
          </cell>
          <cell r="C151" t="str">
            <v>Bùi Hữu Trí</v>
          </cell>
          <cell r="D151" t="str">
            <v>271651944</v>
          </cell>
          <cell r="E151" t="str">
            <v>412045</v>
          </cell>
          <cell r="F151" t="str">
            <v>0975886561</v>
          </cell>
          <cell r="G151" t="str">
            <v>tribh1@viettel.com.vn</v>
          </cell>
        </row>
        <row r="152">
          <cell r="B152" t="str">
            <v>tanpc1</v>
          </cell>
          <cell r="C152" t="str">
            <v>Phạm Công Tấn</v>
          </cell>
          <cell r="D152" t="str">
            <v>271874198</v>
          </cell>
          <cell r="E152" t="str">
            <v>412037</v>
          </cell>
          <cell r="F152" t="str">
            <v>0963094098</v>
          </cell>
          <cell r="G152" t="str">
            <v>tanpc1@viettel.com.vn</v>
          </cell>
        </row>
        <row r="153">
          <cell r="B153" t="str">
            <v>thaipc1</v>
          </cell>
          <cell r="C153" t="str">
            <v>Phạm Công Thái</v>
          </cell>
          <cell r="D153" t="str">
            <v>272406593</v>
          </cell>
          <cell r="E153" t="str">
            <v>217731</v>
          </cell>
          <cell r="F153" t="str">
            <v>0383808212</v>
          </cell>
          <cell r="G153" t="str">
            <v>thaipc1@viettel.com.vn</v>
          </cell>
        </row>
        <row r="154">
          <cell r="B154" t="str">
            <v>minhnv48</v>
          </cell>
          <cell r="C154" t="str">
            <v>Nguyễn Văn Minh</v>
          </cell>
          <cell r="D154" t="str">
            <v>241074516</v>
          </cell>
          <cell r="E154" t="str">
            <v>246827</v>
          </cell>
          <cell r="F154" t="str">
            <v>0965100811</v>
          </cell>
          <cell r="G154" t="str">
            <v>minhnv48@viettel.com.vn</v>
          </cell>
        </row>
        <row r="155">
          <cell r="B155" t="str">
            <v>tungth5</v>
          </cell>
          <cell r="C155" t="str">
            <v>Trần Hải Tùng</v>
          </cell>
          <cell r="D155" t="str">
            <v>272562482</v>
          </cell>
          <cell r="E155" t="str">
            <v>245696</v>
          </cell>
          <cell r="F155" t="str">
            <v>0969569365</v>
          </cell>
          <cell r="G155" t="str">
            <v>tungth5@viettel.com.vn</v>
          </cell>
        </row>
        <row r="156">
          <cell r="B156" t="str">
            <v>traht2</v>
          </cell>
          <cell r="C156" t="str">
            <v>Huỳnh Thanh Trà</v>
          </cell>
          <cell r="D156" t="str">
            <v>271896084</v>
          </cell>
          <cell r="E156" t="str">
            <v>245700</v>
          </cell>
          <cell r="F156" t="str">
            <v>0966638191</v>
          </cell>
          <cell r="G156" t="str">
            <v>traht2@viettel.com.vn</v>
          </cell>
        </row>
        <row r="157">
          <cell r="B157" t="str">
            <v>thanhbq3</v>
          </cell>
          <cell r="C157" t="str">
            <v>Bùi Quang Thành</v>
          </cell>
          <cell r="D157" t="str">
            <v>271815526</v>
          </cell>
          <cell r="E157" t="str">
            <v>249857</v>
          </cell>
          <cell r="F157" t="str">
            <v>0975430256</v>
          </cell>
          <cell r="G157" t="str">
            <v>thanhbq3@viettel.com.vn</v>
          </cell>
        </row>
        <row r="158">
          <cell r="B158" t="str">
            <v>dungnq22</v>
          </cell>
          <cell r="C158" t="str">
            <v>Nguyễn Quốc Dũng</v>
          </cell>
          <cell r="D158" t="str">
            <v>272249303</v>
          </cell>
          <cell r="E158" t="str">
            <v>235854</v>
          </cell>
          <cell r="F158" t="str">
            <v>0392323015</v>
          </cell>
          <cell r="G158" t="str">
            <v>dungnq22@viettel.com.vn</v>
          </cell>
        </row>
        <row r="159">
          <cell r="B159" t="str">
            <v>cuongnk14</v>
          </cell>
          <cell r="C159" t="str">
            <v>Nguyễn Kiên Cường</v>
          </cell>
          <cell r="D159" t="str">
            <v>272513179</v>
          </cell>
          <cell r="E159" t="str">
            <v>251578</v>
          </cell>
          <cell r="F159" t="str">
            <v>0389653753</v>
          </cell>
          <cell r="G159" t="str">
            <v>cuongnk14@viettel.com.vn</v>
          </cell>
        </row>
        <row r="160">
          <cell r="B160" t="str">
            <v>hungld25</v>
          </cell>
          <cell r="C160" t="str">
            <v>Lê Đức Hùng</v>
          </cell>
          <cell r="D160" t="str">
            <v>272072869</v>
          </cell>
          <cell r="E160" t="str">
            <v>289900</v>
          </cell>
          <cell r="F160" t="str">
            <v>0398341454</v>
          </cell>
          <cell r="G160" t="str">
            <v>hungld25@viettel.com.vn</v>
          </cell>
        </row>
        <row r="161">
          <cell r="B161" t="str">
            <v>daotd</v>
          </cell>
          <cell r="C161" t="str">
            <v>Trần Đình Đạo</v>
          </cell>
          <cell r="D161" t="str">
            <v>272314635</v>
          </cell>
          <cell r="E161" t="str">
            <v>277965</v>
          </cell>
          <cell r="F161" t="str">
            <v>0968281547</v>
          </cell>
          <cell r="G161" t="str">
            <v>daotd@viettel.com.vn</v>
          </cell>
        </row>
        <row r="162">
          <cell r="B162" t="str">
            <v>vinhlt4</v>
          </cell>
          <cell r="C162" t="str">
            <v>Lê Thành Vinh</v>
          </cell>
          <cell r="D162" t="str">
            <v>272347801</v>
          </cell>
          <cell r="E162" t="str">
            <v>260401</v>
          </cell>
          <cell r="F162" t="str">
            <v>0355934773</v>
          </cell>
          <cell r="G162" t="str">
            <v>vinhlt4@viettel.com.vn</v>
          </cell>
        </row>
        <row r="163">
          <cell r="B163" t="str">
            <v>linhdn14</v>
          </cell>
          <cell r="C163" t="str">
            <v>Đào Ngọc Linh</v>
          </cell>
          <cell r="D163" t="str">
            <v>075090012015</v>
          </cell>
          <cell r="E163" t="str">
            <v>432991</v>
          </cell>
          <cell r="F163" t="str">
            <v>0978915715</v>
          </cell>
          <cell r="G163" t="str">
            <v>linhdn14@viettel.com.vn</v>
          </cell>
        </row>
        <row r="164">
          <cell r="B164" t="str">
            <v>vuongnq9</v>
          </cell>
          <cell r="C164" t="str">
            <v>Nguyễn Quốc Vương</v>
          </cell>
          <cell r="D164" t="str">
            <v>371704311</v>
          </cell>
          <cell r="E164" t="str">
            <v>432995</v>
          </cell>
          <cell r="F164" t="str">
            <v>0989283603</v>
          </cell>
          <cell r="G164" t="str">
            <v>vuongnq9@viettel.com.vn</v>
          </cell>
        </row>
        <row r="165">
          <cell r="B165" t="str">
            <v>tanhm3</v>
          </cell>
          <cell r="C165" t="str">
            <v>Hồ Minh Tấn</v>
          </cell>
          <cell r="D165" t="str">
            <v>075095010946</v>
          </cell>
          <cell r="E165" t="str">
            <v>432998</v>
          </cell>
          <cell r="F165" t="str">
            <v>0969342929</v>
          </cell>
          <cell r="G165" t="str">
            <v>tanhm3@viettel.com.vn</v>
          </cell>
        </row>
        <row r="166">
          <cell r="B166" t="str">
            <v>tientd10</v>
          </cell>
          <cell r="C166" t="str">
            <v>Trần Đăng Tiến</v>
          </cell>
          <cell r="D166" t="str">
            <v>075088002572</v>
          </cell>
          <cell r="E166" t="str">
            <v>433000</v>
          </cell>
          <cell r="F166" t="str">
            <v>0388720288</v>
          </cell>
          <cell r="G166" t="str">
            <v>tientd10@viettel.com.vn</v>
          </cell>
        </row>
        <row r="167">
          <cell r="B167" t="str">
            <v>lamvd2</v>
          </cell>
          <cell r="C167" t="str">
            <v>Vũ Đức Lâm</v>
          </cell>
          <cell r="D167" t="str">
            <v>038091054507</v>
          </cell>
          <cell r="E167" t="str">
            <v>438224</v>
          </cell>
          <cell r="F167" t="str">
            <v>0982600815</v>
          </cell>
          <cell r="G167" t="str">
            <v>lamvd2@viettel.com.vn</v>
          </cell>
        </row>
        <row r="168">
          <cell r="B168" t="str">
            <v>lamhp2</v>
          </cell>
          <cell r="C168" t="str">
            <v>Hoàng Phương Lâm</v>
          </cell>
          <cell r="D168" t="str">
            <v>272762853</v>
          </cell>
          <cell r="E168" t="str">
            <v>284599</v>
          </cell>
          <cell r="F168" t="str">
            <v>0926929394</v>
          </cell>
          <cell r="G168" t="str">
            <v>lamhp2@viettel.com.vn</v>
          </cell>
        </row>
        <row r="169">
          <cell r="B169" t="str">
            <v>lampt18</v>
          </cell>
          <cell r="C169" t="str">
            <v>Phạm Thế Lâm</v>
          </cell>
          <cell r="D169" t="str">
            <v>075099003495</v>
          </cell>
          <cell r="E169" t="str">
            <v>453719</v>
          </cell>
          <cell r="F169" t="str">
            <v>0336253428</v>
          </cell>
          <cell r="G169" t="str">
            <v>lampt18@viettel.com.vn</v>
          </cell>
        </row>
        <row r="170">
          <cell r="B170" t="str">
            <v>vccos_811791</v>
          </cell>
          <cell r="C170" t="str">
            <v>Lê Đức Mạnh</v>
          </cell>
          <cell r="D170" t="str">
            <v>044096005931</v>
          </cell>
          <cell r="E170" t="str">
            <v>811791</v>
          </cell>
          <cell r="F170" t="str">
            <v>0392787839</v>
          </cell>
          <cell r="G170" t="str">
            <v>vccos_811791@viettel.com.vn</v>
          </cell>
        </row>
        <row r="171">
          <cell r="B171" t="str">
            <v>vccos_833534</v>
          </cell>
          <cell r="C171" t="str">
            <v>Lê Vũ Hậu</v>
          </cell>
          <cell r="D171" t="str">
            <v>075094006751</v>
          </cell>
          <cell r="E171" t="str">
            <v>833534</v>
          </cell>
          <cell r="F171" t="str">
            <v>0963221863</v>
          </cell>
          <cell r="G171" t="str">
            <v>vccos_833534@viettel.com.vn</v>
          </cell>
        </row>
        <row r="172">
          <cell r="B172" t="str">
            <v>vccos_833540</v>
          </cell>
          <cell r="C172" t="str">
            <v>Bùi Văn Ánh</v>
          </cell>
          <cell r="D172" t="str">
            <v>038200013644</v>
          </cell>
          <cell r="E172" t="str">
            <v>833540</v>
          </cell>
          <cell r="F172" t="str">
            <v>0352856754</v>
          </cell>
          <cell r="G172" t="str">
            <v>vccos_833540@viettel.com.vn</v>
          </cell>
        </row>
        <row r="173">
          <cell r="B173" t="str">
            <v>vccos_811132</v>
          </cell>
          <cell r="C173" t="str">
            <v>Nguyễn Ái Thật</v>
          </cell>
          <cell r="D173" t="str">
            <v>075090010896</v>
          </cell>
          <cell r="E173" t="str">
            <v>811132</v>
          </cell>
          <cell r="F173" t="str">
            <v>0987004127</v>
          </cell>
          <cell r="G173" t="str">
            <v>vccos_811132@viettel.com.vn</v>
          </cell>
        </row>
        <row r="174">
          <cell r="B174" t="str">
            <v>vccos_443484</v>
          </cell>
          <cell r="C174" t="str">
            <v>Trương Đình Chánh</v>
          </cell>
          <cell r="D174" t="str">
            <v>075093002017</v>
          </cell>
          <cell r="E174" t="str">
            <v>443484</v>
          </cell>
          <cell r="F174" t="str">
            <v>0988509323</v>
          </cell>
          <cell r="G174" t="str">
            <v>vccos_443484@viettel.com.vn</v>
          </cell>
        </row>
        <row r="175">
          <cell r="B175" t="str">
            <v>dungl112</v>
          </cell>
          <cell r="C175" t="str">
            <v>Lê Dũng</v>
          </cell>
          <cell r="D175" t="str">
            <v>075092002322</v>
          </cell>
          <cell r="E175" t="str">
            <v>441706</v>
          </cell>
          <cell r="F175" t="str">
            <v>0368051192</v>
          </cell>
          <cell r="G175" t="str">
            <v>dungl112@gmail.com.vn</v>
          </cell>
        </row>
        <row r="176">
          <cell r="B176" t="str">
            <v>vccos_830275</v>
          </cell>
          <cell r="C176" t="str">
            <v>Trương Thanh Tú</v>
          </cell>
          <cell r="D176" t="str">
            <v>079091014800</v>
          </cell>
          <cell r="E176" t="str">
            <v>830275</v>
          </cell>
          <cell r="F176" t="str">
            <v>0977977435</v>
          </cell>
          <cell r="G176" t="str">
            <v>vccos_830275@viettel.com.vn</v>
          </cell>
        </row>
        <row r="177">
          <cell r="B177" t="str">
            <v>vccos_8264874</v>
          </cell>
          <cell r="C177" t="str">
            <v>Lê Xuân Dũng</v>
          </cell>
          <cell r="D177" t="str">
            <v>075089004978</v>
          </cell>
          <cell r="E177" t="str">
            <v>826487</v>
          </cell>
          <cell r="F177" t="str">
            <v>0967100546</v>
          </cell>
          <cell r="G177" t="str">
            <v>vccos_826487@viettel.com.vn</v>
          </cell>
        </row>
        <row r="178">
          <cell r="B178" t="str">
            <v>trungta2</v>
          </cell>
          <cell r="C178" t="str">
            <v>Trần Anh Trung</v>
          </cell>
          <cell r="D178" t="str">
            <v>271603730</v>
          </cell>
          <cell r="E178" t="str">
            <v>083736</v>
          </cell>
          <cell r="F178" t="str">
            <v>988127575</v>
          </cell>
          <cell r="G178" t="str">
            <v>trungta2@viettel.com.vn</v>
          </cell>
        </row>
        <row r="179">
          <cell r="B179" t="str">
            <v>D00202174</v>
          </cell>
          <cell r="C179" t="str">
            <v>Nguyễn Thanh Dũng</v>
          </cell>
          <cell r="D179" t="str">
            <v>272137610</v>
          </cell>
          <cell r="E179" t="str">
            <v>D00202174</v>
          </cell>
          <cell r="F179" t="str">
            <v>383000656</v>
          </cell>
          <cell r="G179" t="str">
            <v>D00202174@viettel.com.vn</v>
          </cell>
        </row>
        <row r="180">
          <cell r="B180" t="str">
            <v>D00203019</v>
          </cell>
          <cell r="C180" t="str">
            <v>Trần Hồng Phúc</v>
          </cell>
          <cell r="D180" t="str">
            <v>272396776</v>
          </cell>
          <cell r="E180" t="str">
            <v>D00203019</v>
          </cell>
          <cell r="F180" t="str">
            <v>979026796</v>
          </cell>
          <cell r="G180" t="str">
            <v>D00203019@viettel.com.vn</v>
          </cell>
        </row>
        <row r="181">
          <cell r="B181" t="str">
            <v>D00200846</v>
          </cell>
          <cell r="C181" t="str">
            <v>Nguyễn Thanh Trọng Nghĩa</v>
          </cell>
          <cell r="D181" t="str">
            <v>272046326</v>
          </cell>
          <cell r="E181" t="str">
            <v>D00200846</v>
          </cell>
          <cell r="F181" t="str">
            <v>975282319</v>
          </cell>
          <cell r="G181" t="str">
            <v>D00200846@viettel.com.vn</v>
          </cell>
        </row>
        <row r="182">
          <cell r="B182" t="str">
            <v>d00189678</v>
          </cell>
          <cell r="C182" t="str">
            <v>nguyễn duy long</v>
          </cell>
          <cell r="E182" t="str">
            <v>d00189678</v>
          </cell>
          <cell r="F182" t="str">
            <v>0981138639</v>
          </cell>
          <cell r="G182" t="str">
            <v>d00189678@viettel.com.vn</v>
          </cell>
        </row>
        <row r="183">
          <cell r="B183" t="str">
            <v>hieudt20</v>
          </cell>
          <cell r="C183" t="str">
            <v>Đỗ Trung Hiếu</v>
          </cell>
          <cell r="D183" t="str">
            <v>271875542</v>
          </cell>
          <cell r="E183" t="str">
            <v>D00194113</v>
          </cell>
          <cell r="F183" t="str">
            <v>0377791408</v>
          </cell>
          <cell r="G183" t="str">
            <v>hieudt20@viettel.com.vn</v>
          </cell>
        </row>
        <row r="184">
          <cell r="B184" t="str">
            <v>nghihh1</v>
          </cell>
          <cell r="C184" t="str">
            <v>Huỳnh Hoàng Nghi</v>
          </cell>
          <cell r="D184" t="str">
            <v>381254655</v>
          </cell>
          <cell r="E184" t="str">
            <v>066428</v>
          </cell>
          <cell r="F184" t="str">
            <v>0982507077</v>
          </cell>
          <cell r="G184" t="str">
            <v>nghihh1@viettel.com.vn</v>
          </cell>
        </row>
        <row r="185">
          <cell r="B185" t="str">
            <v>phongdt</v>
          </cell>
          <cell r="C185" t="str">
            <v>Đoàn Thế Phong</v>
          </cell>
          <cell r="D185" t="str">
            <v>240825314</v>
          </cell>
          <cell r="E185" t="str">
            <v>119030</v>
          </cell>
          <cell r="F185" t="str">
            <v>0378123723</v>
          </cell>
          <cell r="G185" t="str">
            <v>phongdt@viettel.com.vn</v>
          </cell>
        </row>
        <row r="186">
          <cell r="B186" t="str">
            <v>nghiatd2</v>
          </cell>
          <cell r="C186" t="str">
            <v>Trần Đại Nghĩa</v>
          </cell>
          <cell r="D186" t="str">
            <v>272225631</v>
          </cell>
          <cell r="E186" t="str">
            <v>069991</v>
          </cell>
          <cell r="F186" t="str">
            <v>0989798585</v>
          </cell>
          <cell r="G186" t="str">
            <v>nghiatd2@viettel.com.vn</v>
          </cell>
        </row>
        <row r="187">
          <cell r="B187" t="str">
            <v>maovv</v>
          </cell>
          <cell r="C187" t="str">
            <v>Vũ Văn Mao</v>
          </cell>
          <cell r="D187" t="str">
            <v>272530966</v>
          </cell>
          <cell r="E187" t="str">
            <v>009702</v>
          </cell>
          <cell r="F187" t="str">
            <v>983444292</v>
          </cell>
          <cell r="G187" t="str">
            <v>maovv@viettel.com.vn</v>
          </cell>
        </row>
        <row r="188">
          <cell r="B188" t="str">
            <v>duongcv1</v>
          </cell>
          <cell r="C188" t="str">
            <v>Cao Văn Dương</v>
          </cell>
          <cell r="D188" t="str">
            <v>272566633</v>
          </cell>
          <cell r="E188" t="str">
            <v>009998</v>
          </cell>
          <cell r="F188" t="str">
            <v>0</v>
          </cell>
          <cell r="G188" t="str">
            <v>duongcv1@viettel.com.vn</v>
          </cell>
        </row>
        <row r="189">
          <cell r="B189" t="str">
            <v>hieuvt1</v>
          </cell>
          <cell r="C189" t="str">
            <v>Vũ Thế Hiếu</v>
          </cell>
          <cell r="D189" t="str">
            <v>271657451</v>
          </cell>
          <cell r="E189" t="str">
            <v>054306</v>
          </cell>
          <cell r="F189" t="str">
            <v>0979918978</v>
          </cell>
          <cell r="G189" t="str">
            <v>hieuvt1@viettel.com.vn</v>
          </cell>
        </row>
        <row r="190">
          <cell r="B190" t="str">
            <v>namnt25</v>
          </cell>
          <cell r="C190" t="str">
            <v>Nguyễn Thành Nam</v>
          </cell>
          <cell r="D190" t="str">
            <v>183707205</v>
          </cell>
          <cell r="E190" t="str">
            <v>119041</v>
          </cell>
          <cell r="F190" t="str">
            <v>0975173379</v>
          </cell>
          <cell r="G190" t="str">
            <v>namnt25@viettel.com.vn</v>
          </cell>
        </row>
        <row r="191">
          <cell r="B191" t="str">
            <v>haipn5</v>
          </cell>
          <cell r="C191" t="str">
            <v>Phạm Ngọc Hải</v>
          </cell>
          <cell r="D191" t="str">
            <v>261370101</v>
          </cell>
          <cell r="E191" t="str">
            <v>158833</v>
          </cell>
          <cell r="F191" t="str">
            <v>0963202122</v>
          </cell>
          <cell r="G191" t="str">
            <v>haipn5@viettel.com.vn</v>
          </cell>
        </row>
        <row r="192">
          <cell r="B192" t="str">
            <v>hieunt43</v>
          </cell>
          <cell r="C192" t="str">
            <v>Nguyễn Trung Hiếu</v>
          </cell>
          <cell r="D192" t="str">
            <v>271798942</v>
          </cell>
          <cell r="E192" t="str">
            <v>190127</v>
          </cell>
          <cell r="F192" t="str">
            <v>967820921</v>
          </cell>
          <cell r="G192" t="str">
            <v>hieunt43@viettel.com.vn</v>
          </cell>
        </row>
        <row r="193">
          <cell r="B193" t="str">
            <v>D00197805</v>
          </cell>
          <cell r="C193" t="str">
            <v>Trương Minh Tuấn</v>
          </cell>
          <cell r="D193" t="str">
            <v>272006905</v>
          </cell>
          <cell r="E193" t="str">
            <v>412152</v>
          </cell>
          <cell r="F193" t="str">
            <v>985690303</v>
          </cell>
          <cell r="G193" t="str">
            <v>D00197805@viettel.com.vn</v>
          </cell>
        </row>
        <row r="194">
          <cell r="B194" t="str">
            <v>D00202177</v>
          </cell>
          <cell r="C194" t="str">
            <v>Đỗ Văn Hoàng</v>
          </cell>
          <cell r="D194" t="str">
            <v>245212112</v>
          </cell>
          <cell r="E194" t="str">
            <v>D00202177</v>
          </cell>
          <cell r="F194" t="str">
            <v>385865480</v>
          </cell>
          <cell r="G194" t="str">
            <v>D00202177@viettel.com.vn</v>
          </cell>
        </row>
        <row r="195">
          <cell r="B195" t="str">
            <v>D00202958</v>
          </cell>
          <cell r="C195" t="str">
            <v>Lê Đăng Dương</v>
          </cell>
          <cell r="D195" t="str">
            <v>173730305</v>
          </cell>
          <cell r="E195" t="str">
            <v>412133</v>
          </cell>
          <cell r="F195" t="str">
            <v>0975157267</v>
          </cell>
          <cell r="G195" t="str">
            <v>duongld8@viettel.com.vn</v>
          </cell>
        </row>
        <row r="196">
          <cell r="B196" t="str">
            <v>Tulh</v>
          </cell>
          <cell r="C196" t="str">
            <v>Lê Hồng Tú</v>
          </cell>
          <cell r="D196" t="str">
            <v>211578219</v>
          </cell>
          <cell r="E196" t="str">
            <v>008658</v>
          </cell>
          <cell r="F196" t="str">
            <v>0989334949</v>
          </cell>
          <cell r="G196" t="str">
            <v>Tulh@viettel.com.vn</v>
          </cell>
        </row>
        <row r="197">
          <cell r="B197" t="str">
            <v>d00176556</v>
          </cell>
          <cell r="C197" t="str">
            <v>nguyễn mạnh đạt</v>
          </cell>
          <cell r="D197" t="str">
            <v>271510554</v>
          </cell>
          <cell r="E197" t="str">
            <v>d00176556</v>
          </cell>
          <cell r="F197" t="str">
            <v>0967414154</v>
          </cell>
          <cell r="G197" t="str">
            <v>d00176556@viettel.com.vn</v>
          </cell>
        </row>
        <row r="198">
          <cell r="B198" t="str">
            <v>d00176560</v>
          </cell>
          <cell r="C198" t="str">
            <v>phạm đình sơn</v>
          </cell>
          <cell r="D198" t="str">
            <v>272258545</v>
          </cell>
          <cell r="E198" t="str">
            <v>d00176560</v>
          </cell>
          <cell r="F198" t="str">
            <v>366805617</v>
          </cell>
          <cell r="G198" t="str">
            <v>d00176560@viettel.com.vn</v>
          </cell>
        </row>
        <row r="199">
          <cell r="B199" t="str">
            <v>d00175713</v>
          </cell>
          <cell r="C199" t="str">
            <v>nguyễn ngọc hội</v>
          </cell>
          <cell r="D199" t="str">
            <v>271609582</v>
          </cell>
          <cell r="E199" t="str">
            <v>412151</v>
          </cell>
          <cell r="F199" t="str">
            <v>984794790</v>
          </cell>
          <cell r="G199" t="str">
            <v>d00175713@viettel.com.vn</v>
          </cell>
        </row>
        <row r="200">
          <cell r="B200" t="str">
            <v>d00175714</v>
          </cell>
          <cell r="C200" t="str">
            <v>nguyễn đình vấn</v>
          </cell>
          <cell r="D200" t="str">
            <v>271530475</v>
          </cell>
          <cell r="E200" t="str">
            <v>412137</v>
          </cell>
          <cell r="F200" t="str">
            <v>972000586</v>
          </cell>
          <cell r="G200" t="str">
            <v>d00175714@viettel.com.vn</v>
          </cell>
        </row>
        <row r="201">
          <cell r="B201" t="str">
            <v>d00197834</v>
          </cell>
          <cell r="C201" t="str">
            <v>phạm trung tuyến</v>
          </cell>
          <cell r="D201" t="str">
            <v>285253448</v>
          </cell>
          <cell r="E201" t="str">
            <v>412139</v>
          </cell>
          <cell r="F201" t="str">
            <v>965640730</v>
          </cell>
          <cell r="G201" t="str">
            <v>d00197834@viettel.com.vn</v>
          </cell>
        </row>
        <row r="202">
          <cell r="B202" t="str">
            <v>d00193597</v>
          </cell>
          <cell r="C202" t="str">
            <v>võ minh nhật hoàng</v>
          </cell>
          <cell r="D202" t="str">
            <v>272036570</v>
          </cell>
          <cell r="E202" t="str">
            <v>d00193597</v>
          </cell>
          <cell r="F202" t="str">
            <v>0869102676</v>
          </cell>
          <cell r="G202" t="str">
            <v>d00193597@viettel.com.vn</v>
          </cell>
        </row>
        <row r="203">
          <cell r="B203" t="str">
            <v>d00190245</v>
          </cell>
          <cell r="C203" t="str">
            <v>nguyễn văn nguyên</v>
          </cell>
          <cell r="D203" t="str">
            <v>168436766</v>
          </cell>
          <cell r="E203" t="str">
            <v>412150</v>
          </cell>
          <cell r="F203" t="str">
            <v>0966314229</v>
          </cell>
          <cell r="G203" t="str">
            <v>d00190245@viettel.com.vn</v>
          </cell>
        </row>
        <row r="204">
          <cell r="B204" t="str">
            <v>d00187338</v>
          </cell>
          <cell r="C204" t="str">
            <v>huỳnh thiện minh</v>
          </cell>
          <cell r="D204" t="str">
            <v>271342619</v>
          </cell>
          <cell r="E204" t="str">
            <v>d00187338</v>
          </cell>
          <cell r="F204" t="str">
            <v>0988594688</v>
          </cell>
          <cell r="G204" t="str">
            <v>d00187338@viettel.com.vn</v>
          </cell>
        </row>
        <row r="205">
          <cell r="B205" t="str">
            <v>d00187339</v>
          </cell>
          <cell r="C205" t="str">
            <v>bùi quốc huy</v>
          </cell>
          <cell r="D205" t="str">
            <v>271618938</v>
          </cell>
          <cell r="E205" t="str">
            <v>412138</v>
          </cell>
          <cell r="F205" t="str">
            <v>0981292229</v>
          </cell>
          <cell r="G205" t="str">
            <v>huybq8@viettel.com.vn</v>
          </cell>
        </row>
        <row r="206">
          <cell r="B206" t="str">
            <v>hungtv61</v>
          </cell>
          <cell r="C206" t="str">
            <v>Triệu Văn Hùng</v>
          </cell>
          <cell r="D206" t="str">
            <v>240948941</v>
          </cell>
          <cell r="E206" t="str">
            <v>221731</v>
          </cell>
          <cell r="F206" t="str">
            <v>0988546765</v>
          </cell>
          <cell r="G206" t="str">
            <v>hungtv61@viettel.com.vn</v>
          </cell>
        </row>
        <row r="207">
          <cell r="B207" t="str">
            <v>ainv115</v>
          </cell>
          <cell r="C207" t="str">
            <v>Nguyễn Văn Ái</v>
          </cell>
          <cell r="D207" t="str">
            <v>142388110</v>
          </cell>
          <cell r="E207" t="str">
            <v>221445</v>
          </cell>
          <cell r="F207" t="str">
            <v>0971068639</v>
          </cell>
          <cell r="G207" t="str">
            <v>ainv115@viettel.com.vn</v>
          </cell>
        </row>
        <row r="208">
          <cell r="B208" t="str">
            <v>phuocnh9</v>
          </cell>
          <cell r="C208" t="str">
            <v>Nguyễn Hồng Phước</v>
          </cell>
          <cell r="D208" t="str">
            <v>272036475</v>
          </cell>
          <cell r="E208" t="str">
            <v>209548</v>
          </cell>
          <cell r="F208" t="str">
            <v>979619642</v>
          </cell>
          <cell r="G208" t="str">
            <v>phuocnh9@viettel.com.vn</v>
          </cell>
        </row>
        <row r="209">
          <cell r="B209" t="str">
            <v>chinhnd8</v>
          </cell>
          <cell r="C209" t="str">
            <v>Nông Đức Chính</v>
          </cell>
          <cell r="D209" t="str">
            <v>250737220</v>
          </cell>
          <cell r="E209" t="str">
            <v>412132</v>
          </cell>
          <cell r="F209" t="str">
            <v>0969692121</v>
          </cell>
          <cell r="G209" t="str">
            <v>chinhnd8@viettel.com.vn</v>
          </cell>
        </row>
        <row r="210">
          <cell r="B210" t="str">
            <v>duchh1</v>
          </cell>
          <cell r="C210" t="str">
            <v>Hồ Hữu Đức</v>
          </cell>
          <cell r="D210" t="str">
            <v>363557737</v>
          </cell>
          <cell r="E210" t="str">
            <v>412131</v>
          </cell>
          <cell r="F210" t="str">
            <v>0367744677</v>
          </cell>
          <cell r="G210" t="str">
            <v>duchh1@viettel.com.vn</v>
          </cell>
        </row>
        <row r="211">
          <cell r="B211" t="str">
            <v>cuonghv9</v>
          </cell>
          <cell r="C211" t="str">
            <v>Huỳnh Văn Cường</v>
          </cell>
          <cell r="D211" t="str">
            <v>271627033</v>
          </cell>
          <cell r="E211" t="str">
            <v>D00209939</v>
          </cell>
          <cell r="F211" t="str">
            <v>0979590055</v>
          </cell>
          <cell r="G211" t="str">
            <v>cuonghv9@viettel.com.vn</v>
          </cell>
        </row>
        <row r="212">
          <cell r="B212" t="str">
            <v>thanhvv6</v>
          </cell>
          <cell r="C212" t="str">
            <v>Võ Văn Thành</v>
          </cell>
          <cell r="D212" t="str">
            <v>271990829</v>
          </cell>
          <cell r="E212" t="str">
            <v>D00213894</v>
          </cell>
          <cell r="F212" t="str">
            <v>0969299099</v>
          </cell>
          <cell r="G212" t="str">
            <v>thanhvv6@viettel.com.vn</v>
          </cell>
        </row>
        <row r="213">
          <cell r="B213" t="str">
            <v>haind35</v>
          </cell>
          <cell r="C213" t="str">
            <v>Nguyễn Đức Hải</v>
          </cell>
          <cell r="D213" t="str">
            <v>197279549</v>
          </cell>
          <cell r="E213" t="str">
            <v>412130</v>
          </cell>
          <cell r="F213" t="str">
            <v>0981137179</v>
          </cell>
          <cell r="G213" t="str">
            <v>haind35@viettel.com.vn</v>
          </cell>
        </row>
        <row r="214">
          <cell r="B214" t="str">
            <v>thonghv3</v>
          </cell>
          <cell r="C214" t="str">
            <v>Huỳnh Văn Thông</v>
          </cell>
          <cell r="D214" t="str">
            <v>197319065</v>
          </cell>
          <cell r="E214" t="str">
            <v>412154</v>
          </cell>
          <cell r="F214" t="str">
            <v>0359727414</v>
          </cell>
          <cell r="G214" t="str">
            <v>thonghv3@viettel.com.vn</v>
          </cell>
        </row>
        <row r="215">
          <cell r="B215" t="str">
            <v>dungdt43</v>
          </cell>
          <cell r="C215" t="str">
            <v>Đặng Tiến Dũng</v>
          </cell>
          <cell r="D215" t="str">
            <v>250728933</v>
          </cell>
          <cell r="E215" t="str">
            <v>412155</v>
          </cell>
          <cell r="F215" t="str">
            <v>0347303607</v>
          </cell>
          <cell r="G215" t="str">
            <v>dungdt43@viettel.com.vn</v>
          </cell>
        </row>
        <row r="216">
          <cell r="B216" t="str">
            <v>hoangbh5</v>
          </cell>
          <cell r="C216" t="str">
            <v>Bùi Huy Hoàng</v>
          </cell>
          <cell r="D216" t="str">
            <v>271950442</v>
          </cell>
          <cell r="E216" t="str">
            <v>D00208898</v>
          </cell>
          <cell r="F216" t="str">
            <v>0981417787</v>
          </cell>
          <cell r="G216" t="str">
            <v>hoangbh5@viettel.com.vn</v>
          </cell>
        </row>
        <row r="217">
          <cell r="B217" t="str">
            <v>tuanlh8</v>
          </cell>
          <cell r="C217" t="str">
            <v>Lê Hoàng Tuấn</v>
          </cell>
          <cell r="D217" t="str">
            <v>272453475</v>
          </cell>
          <cell r="E217" t="str">
            <v>D00208903</v>
          </cell>
          <cell r="F217" t="str">
            <v>0363298315</v>
          </cell>
          <cell r="G217" t="str">
            <v>tuanlh8@viettel.com.vn</v>
          </cell>
        </row>
        <row r="218">
          <cell r="B218" t="str">
            <v>longnd162</v>
          </cell>
          <cell r="C218" t="str">
            <v>Nguyễn Đức Long</v>
          </cell>
          <cell r="D218" t="str">
            <v>091633110</v>
          </cell>
          <cell r="E218" t="str">
            <v>217732</v>
          </cell>
          <cell r="F218" t="str">
            <v>0961903353</v>
          </cell>
          <cell r="G218" t="str">
            <v>longnd162@viettel.com.vn</v>
          </cell>
        </row>
        <row r="219">
          <cell r="B219" t="str">
            <v>lamnh11</v>
          </cell>
          <cell r="C219" t="str">
            <v>Nguyễn Hoài Lâm</v>
          </cell>
          <cell r="D219" t="str">
            <v>271574415</v>
          </cell>
          <cell r="E219" t="str">
            <v>217729</v>
          </cell>
          <cell r="F219" t="str">
            <v>966132788</v>
          </cell>
          <cell r="G219" t="str">
            <v>lamnh11@viettel.com.vn</v>
          </cell>
        </row>
        <row r="220">
          <cell r="B220" t="str">
            <v>hiennv58</v>
          </cell>
          <cell r="C220" t="str">
            <v>Nguyễn Văn Hiền</v>
          </cell>
          <cell r="D220" t="str">
            <v>271973624</v>
          </cell>
          <cell r="E220" t="str">
            <v>217724</v>
          </cell>
          <cell r="F220" t="str">
            <v>989447954</v>
          </cell>
          <cell r="G220" t="str">
            <v>hiennv58@viettel.com.vn</v>
          </cell>
        </row>
        <row r="221">
          <cell r="B221" t="str">
            <v>tuantn15</v>
          </cell>
          <cell r="C221" t="str">
            <v>Trương Nguyễn Tuấn</v>
          </cell>
          <cell r="D221" t="str">
            <v>272408460</v>
          </cell>
          <cell r="E221" t="str">
            <v>217730</v>
          </cell>
          <cell r="F221" t="str">
            <v>0961238844</v>
          </cell>
          <cell r="G221" t="str">
            <v>tuantn15@viettel.com.vn</v>
          </cell>
        </row>
        <row r="222">
          <cell r="B222" t="str">
            <v>chieulb</v>
          </cell>
          <cell r="C222" t="str">
            <v>Lê Bảo Chiêu</v>
          </cell>
          <cell r="D222" t="str">
            <v>264327210</v>
          </cell>
          <cell r="E222" t="str">
            <v>235475</v>
          </cell>
          <cell r="F222" t="str">
            <v>0961002239</v>
          </cell>
          <cell r="G222" t="str">
            <v>chieulb@viettel.com.vn</v>
          </cell>
        </row>
        <row r="223">
          <cell r="B223" t="str">
            <v>duyetlq</v>
          </cell>
          <cell r="C223" t="str">
            <v>Lê Quang Duyệt</v>
          </cell>
          <cell r="D223" t="str">
            <v>184057044</v>
          </cell>
          <cell r="E223" t="str">
            <v>235478</v>
          </cell>
          <cell r="F223" t="str">
            <v>0978097096</v>
          </cell>
          <cell r="G223" t="str">
            <v>duyetlq@viettel.com.vn</v>
          </cell>
        </row>
        <row r="224">
          <cell r="B224" t="str">
            <v>hieunh23</v>
          </cell>
          <cell r="C224" t="str">
            <v>Nguyễn Huy Hiệu</v>
          </cell>
          <cell r="D224" t="str">
            <v>186440229</v>
          </cell>
          <cell r="E224" t="str">
            <v>246825</v>
          </cell>
          <cell r="F224" t="str">
            <v>0975858737</v>
          </cell>
          <cell r="G224" t="str">
            <v>hieunh23@viettel.com.vn</v>
          </cell>
        </row>
        <row r="225">
          <cell r="B225" t="str">
            <v>sangtv8</v>
          </cell>
          <cell r="C225" t="str">
            <v>Trương Văn Sang</v>
          </cell>
          <cell r="D225" t="str">
            <v>272592158</v>
          </cell>
          <cell r="E225" t="str">
            <v>246833</v>
          </cell>
          <cell r="F225" t="str">
            <v>0967998161</v>
          </cell>
          <cell r="G225" t="str">
            <v>sangtv8@viettel.com.vn</v>
          </cell>
        </row>
        <row r="226">
          <cell r="B226" t="str">
            <v>khoattv</v>
          </cell>
          <cell r="C226" t="str">
            <v>Trần Văn Khoát</v>
          </cell>
          <cell r="D226" t="str">
            <v>272031379</v>
          </cell>
          <cell r="E226" t="str">
            <v>246830</v>
          </cell>
          <cell r="F226" t="str">
            <v>0356049129</v>
          </cell>
          <cell r="G226" t="str">
            <v>khoattv@viettel.com.vn</v>
          </cell>
        </row>
        <row r="227">
          <cell r="B227" t="str">
            <v>huynhcv1</v>
          </cell>
          <cell r="C227" t="str">
            <v>Cao Văn Huynh</v>
          </cell>
          <cell r="D227" t="str">
            <v>271796325</v>
          </cell>
          <cell r="E227" t="str">
            <v>129896</v>
          </cell>
          <cell r="F227" t="str">
            <v>0966097497</v>
          </cell>
          <cell r="G227" t="str">
            <v>huynhcv1@viettel.com.vn</v>
          </cell>
        </row>
        <row r="228">
          <cell r="B228" t="str">
            <v>nhandn4</v>
          </cell>
          <cell r="C228" t="str">
            <v>Đặng Ngọc Nhàn</v>
          </cell>
          <cell r="D228" t="str">
            <v>272065489</v>
          </cell>
          <cell r="E228" t="str">
            <v>242151</v>
          </cell>
          <cell r="F228" t="str">
            <v>0868706075</v>
          </cell>
          <cell r="G228" t="str">
            <v>nhandn4@viettel.com.vn</v>
          </cell>
        </row>
        <row r="229">
          <cell r="B229" t="str">
            <v>quyenth3</v>
          </cell>
          <cell r="C229" t="str">
            <v>Trần Hậu Quyền</v>
          </cell>
          <cell r="D229" t="str">
            <v>272115106</v>
          </cell>
          <cell r="E229" t="str">
            <v>412144</v>
          </cell>
          <cell r="F229" t="str">
            <v>0969477567</v>
          </cell>
          <cell r="G229" t="str">
            <v>quyenth3@viettel.com.vn</v>
          </cell>
        </row>
        <row r="230">
          <cell r="B230" t="str">
            <v>hieult22</v>
          </cell>
          <cell r="C230" t="str">
            <v>Lê Trung Hiếu</v>
          </cell>
          <cell r="D230" t="str">
            <v>271735980</v>
          </cell>
          <cell r="E230" t="str">
            <v>245704</v>
          </cell>
          <cell r="F230" t="str">
            <v>0974279564</v>
          </cell>
          <cell r="G230" t="str">
            <v>hieult22@viettel.com.vn</v>
          </cell>
        </row>
        <row r="231">
          <cell r="B231" t="str">
            <v>tuannh22</v>
          </cell>
          <cell r="C231" t="str">
            <v>Nguyễn Hữu Tuấn</v>
          </cell>
          <cell r="D231" t="str">
            <v>187201000</v>
          </cell>
          <cell r="E231" t="str">
            <v>245705</v>
          </cell>
          <cell r="F231" t="str">
            <v>0332187212</v>
          </cell>
          <cell r="G231" t="str">
            <v>tuannh22@viettel.com.vn</v>
          </cell>
        </row>
        <row r="232">
          <cell r="B232" t="str">
            <v>tienlq7</v>
          </cell>
          <cell r="C232" t="str">
            <v>Lê Quốc Tiến</v>
          </cell>
          <cell r="D232" t="str">
            <v>272300740</v>
          </cell>
          <cell r="E232" t="str">
            <v>249852</v>
          </cell>
          <cell r="F232" t="str">
            <v>0937892541</v>
          </cell>
          <cell r="G232" t="str">
            <v>tienlq7@viettel.com.vn</v>
          </cell>
        </row>
        <row r="233">
          <cell r="B233" t="str">
            <v>sontv16</v>
          </cell>
          <cell r="C233" t="str">
            <v>Trần Văn Sơn</v>
          </cell>
          <cell r="D233" t="str">
            <v>272706233</v>
          </cell>
          <cell r="E233" t="str">
            <v>249854</v>
          </cell>
          <cell r="F233" t="str">
            <v>0989764817</v>
          </cell>
          <cell r="G233" t="str">
            <v>sontv16@viettel.com.vn</v>
          </cell>
        </row>
        <row r="234">
          <cell r="B234" t="str">
            <v>tuanlv23</v>
          </cell>
          <cell r="C234" t="str">
            <v>Lê Văn Tuấn</v>
          </cell>
          <cell r="D234" t="str">
            <v>215129376</v>
          </cell>
          <cell r="E234" t="str">
            <v>225081</v>
          </cell>
          <cell r="F234" t="str">
            <v>0972772836</v>
          </cell>
          <cell r="G234" t="str">
            <v>tuanlv23@viettel.com.vn</v>
          </cell>
        </row>
        <row r="235">
          <cell r="B235" t="str">
            <v>quangtt11</v>
          </cell>
          <cell r="C235" t="str">
            <v>Trần Thanh Quang</v>
          </cell>
          <cell r="D235" t="str">
            <v>241867409</v>
          </cell>
          <cell r="E235" t="str">
            <v>292155</v>
          </cell>
          <cell r="F235" t="str">
            <v>0962437225</v>
          </cell>
          <cell r="G235" t="str">
            <v>quangtt11@viettel.com.vn</v>
          </cell>
        </row>
        <row r="236">
          <cell r="B236" t="str">
            <v>binhnv7</v>
          </cell>
          <cell r="C236" t="str">
            <v>Nguyễn Văn Bình</v>
          </cell>
          <cell r="D236" t="str">
            <v>182282349</v>
          </cell>
          <cell r="E236" t="str">
            <v>007180</v>
          </cell>
          <cell r="F236" t="str">
            <v>0983900797</v>
          </cell>
          <cell r="G236" t="str">
            <v>binhnv7@viettel.com.vn</v>
          </cell>
        </row>
        <row r="237">
          <cell r="B237" t="str">
            <v>congnt42</v>
          </cell>
          <cell r="C237" t="str">
            <v>Nguyễn Thành Công</v>
          </cell>
          <cell r="D237" t="str">
            <v>091866662</v>
          </cell>
          <cell r="E237" t="str">
            <v>280409</v>
          </cell>
          <cell r="F237" t="str">
            <v>0859761996</v>
          </cell>
          <cell r="G237" t="str">
            <v>congnt42@viettel.com.vn</v>
          </cell>
        </row>
        <row r="238">
          <cell r="B238" t="str">
            <v>phucpv9</v>
          </cell>
          <cell r="C238" t="str">
            <v>Phạm Văn Phúc</v>
          </cell>
          <cell r="D238" t="str">
            <v>272646233</v>
          </cell>
          <cell r="E238" t="str">
            <v>270790</v>
          </cell>
          <cell r="F238" t="str">
            <v>0974909335</v>
          </cell>
          <cell r="G238" t="str">
            <v>phucpv9@viettel.com.vn</v>
          </cell>
        </row>
        <row r="239">
          <cell r="B239" t="str">
            <v>luongld1</v>
          </cell>
          <cell r="C239" t="str">
            <v>Lê Đăng Lương</v>
          </cell>
          <cell r="D239" t="str">
            <v>173764188</v>
          </cell>
          <cell r="E239" t="str">
            <v>279465</v>
          </cell>
          <cell r="F239" t="str">
            <v>0968624728</v>
          </cell>
          <cell r="G239" t="str">
            <v>luongld1@viettel.com.vn</v>
          </cell>
        </row>
        <row r="240">
          <cell r="B240" t="str">
            <v>vuonglkt</v>
          </cell>
          <cell r="C240" t="str">
            <v>Lê Khắc Thành Vương</v>
          </cell>
          <cell r="D240" t="str">
            <v>230952111</v>
          </cell>
          <cell r="E240" t="str">
            <v>261516</v>
          </cell>
          <cell r="F240" t="str">
            <v>0985801781</v>
          </cell>
          <cell r="G240" t="str">
            <v>vuonglkt@viettel.com.vn</v>
          </cell>
        </row>
        <row r="241">
          <cell r="B241" t="str">
            <v>haivd6</v>
          </cell>
          <cell r="C241" t="str">
            <v>Vũ Đức Hải</v>
          </cell>
          <cell r="D241" t="str">
            <v>241822831</v>
          </cell>
          <cell r="E241" t="str">
            <v>429031</v>
          </cell>
          <cell r="F241" t="str">
            <v>0961414871</v>
          </cell>
          <cell r="G241" t="str">
            <v>haivd6@viettel.com.vn</v>
          </cell>
        </row>
        <row r="242">
          <cell r="B242" t="str">
            <v>nambp3</v>
          </cell>
          <cell r="C242" t="str">
            <v>Bùi Phương Nam</v>
          </cell>
          <cell r="D242" t="str">
            <v>040202016402</v>
          </cell>
          <cell r="E242" t="str">
            <v>439402</v>
          </cell>
          <cell r="F242" t="str">
            <v>0986672089</v>
          </cell>
          <cell r="G242" t="str">
            <v>nambp3@viettel.com.vn</v>
          </cell>
        </row>
        <row r="243">
          <cell r="B243" t="str">
            <v>lamnt64</v>
          </cell>
          <cell r="C243" t="str">
            <v>Nguyễn Trường Lâm</v>
          </cell>
          <cell r="D243" t="str">
            <v>215206083</v>
          </cell>
          <cell r="E243" t="str">
            <v>437498</v>
          </cell>
          <cell r="F243" t="str">
            <v>0979303177</v>
          </cell>
          <cell r="G243" t="str">
            <v>lamnt64@viettel.com.vn</v>
          </cell>
        </row>
        <row r="244">
          <cell r="B244" t="str">
            <v>toannt31</v>
          </cell>
          <cell r="C244" t="str">
            <v>Nguyễn Tiến Toàn</v>
          </cell>
          <cell r="D244" t="str">
            <v>250865389</v>
          </cell>
          <cell r="E244" t="str">
            <v>265036</v>
          </cell>
          <cell r="F244" t="str">
            <v>0862119879</v>
          </cell>
          <cell r="G244" t="str">
            <v>toannt31@viettel.com.vn</v>
          </cell>
        </row>
        <row r="245">
          <cell r="B245" t="str">
            <v>quanpt7</v>
          </cell>
          <cell r="C245" t="str">
            <v>Phan Trung Quân</v>
          </cell>
          <cell r="D245" t="str">
            <v>230873670</v>
          </cell>
          <cell r="E245" t="str">
            <v>265041</v>
          </cell>
          <cell r="F245" t="str">
            <v>0366598555</v>
          </cell>
          <cell r="G245" t="str">
            <v>quanpt7@viettel.com.vn</v>
          </cell>
        </row>
        <row r="246">
          <cell r="B246" t="str">
            <v>tuandv34</v>
          </cell>
          <cell r="C246" t="str">
            <v>Đỗ Văn Tuấn</v>
          </cell>
          <cell r="D246" t="str">
            <v>174818556</v>
          </cell>
          <cell r="E246" t="str">
            <v>265028</v>
          </cell>
          <cell r="F246" t="str">
            <v>0377883367</v>
          </cell>
          <cell r="G246" t="str">
            <v>tuandv34@viettel.com.vn</v>
          </cell>
        </row>
        <row r="247">
          <cell r="B247" t="str">
            <v>sanpd</v>
          </cell>
          <cell r="C247" t="str">
            <v>Phùng Duy San</v>
          </cell>
          <cell r="D247" t="str">
            <v>183400035</v>
          </cell>
          <cell r="E247" t="str">
            <v>054647</v>
          </cell>
          <cell r="F247" t="str">
            <v>0976007400</v>
          </cell>
          <cell r="G247" t="str">
            <v>sanpd@viettel.com.vn</v>
          </cell>
        </row>
        <row r="248">
          <cell r="B248" t="str">
            <v>duongnq3</v>
          </cell>
          <cell r="C248" t="str">
            <v>Nguyễn Quang Đường</v>
          </cell>
          <cell r="D248" t="str">
            <v>276048602</v>
          </cell>
          <cell r="E248" t="str">
            <v>279551</v>
          </cell>
          <cell r="F248" t="str">
            <v>0868657595</v>
          </cell>
          <cell r="G248" t="str">
            <v>duongnq3@viettel.com.vn</v>
          </cell>
        </row>
        <row r="249">
          <cell r="B249" t="str">
            <v>niemnv</v>
          </cell>
          <cell r="C249" t="str">
            <v>Nguyễn Văn Niệm</v>
          </cell>
          <cell r="D249" t="str">
            <v>187717410</v>
          </cell>
          <cell r="E249" t="str">
            <v>284612</v>
          </cell>
          <cell r="F249" t="str">
            <v>0349644442</v>
          </cell>
          <cell r="G249" t="str">
            <v>niemnv@viettel.com.vn</v>
          </cell>
        </row>
        <row r="250">
          <cell r="B250" t="str">
            <v>tiemdt1</v>
          </cell>
          <cell r="C250" t="str">
            <v>Đinh Thanh Tiềm</v>
          </cell>
          <cell r="D250" t="str">
            <v>044085002197</v>
          </cell>
          <cell r="E250" t="str">
            <v>277964</v>
          </cell>
          <cell r="F250" t="str">
            <v>0966584547</v>
          </cell>
          <cell r="G250" t="str">
            <v>tiemdt1@viettel.com.vn</v>
          </cell>
        </row>
        <row r="251">
          <cell r="B251" t="str">
            <v>hanhvd9</v>
          </cell>
          <cell r="C251" t="str">
            <v>Vũ Đức Hạnh</v>
          </cell>
          <cell r="D251" t="str">
            <v>034099009590</v>
          </cell>
          <cell r="E251" t="str">
            <v>452263</v>
          </cell>
          <cell r="F251" t="str">
            <v>0977390106</v>
          </cell>
          <cell r="G251" t="str">
            <v>hanhvd9@viettel.com.vn</v>
          </cell>
        </row>
        <row r="252">
          <cell r="B252" t="str">
            <v>sulm1</v>
          </cell>
          <cell r="C252" t="str">
            <v>Lê Minh Sự</v>
          </cell>
          <cell r="D252" t="str">
            <v>096201006098</v>
          </cell>
          <cell r="E252" t="str">
            <v>444527</v>
          </cell>
          <cell r="F252" t="str">
            <v>0365413596</v>
          </cell>
          <cell r="G252" t="str">
            <v>sulm1@viettel.com.vn</v>
          </cell>
        </row>
        <row r="253">
          <cell r="B253" t="str">
            <v>Binhll</v>
          </cell>
          <cell r="C253" t="str">
            <v>Lý Long Bình</v>
          </cell>
          <cell r="D253" t="str">
            <v>075097023343</v>
          </cell>
          <cell r="E253" t="str">
            <v>448405</v>
          </cell>
          <cell r="F253" t="str">
            <v>0975959230</v>
          </cell>
          <cell r="G253" t="str">
            <v>sontd9@viettel.com.vn</v>
          </cell>
        </row>
        <row r="254">
          <cell r="B254" t="str">
            <v>hieuhv14</v>
          </cell>
          <cell r="C254" t="str">
            <v>Hoàng Văn Hiếu</v>
          </cell>
          <cell r="D254" t="str">
            <v>040093042507</v>
          </cell>
          <cell r="E254" t="str">
            <v>450489</v>
          </cell>
          <cell r="F254" t="str">
            <v>0976024768</v>
          </cell>
          <cell r="G254" t="str">
            <v>hieuhv14@viettel.com.vn</v>
          </cell>
        </row>
        <row r="255">
          <cell r="B255" t="str">
            <v>vccos_812550</v>
          </cell>
          <cell r="C255" t="str">
            <v>Đỗ Thành Hưng</v>
          </cell>
          <cell r="D255" t="str">
            <v>038095024022</v>
          </cell>
          <cell r="E255" t="str">
            <v>812550</v>
          </cell>
          <cell r="F255" t="str">
            <v>0339799186</v>
          </cell>
          <cell r="G255" t="str">
            <v>vccos_812550@viettel.com.vn</v>
          </cell>
        </row>
        <row r="256">
          <cell r="B256" t="str">
            <v>vccos_825455</v>
          </cell>
          <cell r="C256" t="str">
            <v>Huỳnh Đặng Huy Hoàng</v>
          </cell>
          <cell r="D256" t="str">
            <v>075090020506</v>
          </cell>
          <cell r="E256" t="str">
            <v>825455</v>
          </cell>
          <cell r="F256" t="str">
            <v>0971113824</v>
          </cell>
          <cell r="G256" t="str">
            <v>vccos_825455@viettel.com.vn</v>
          </cell>
        </row>
        <row r="257">
          <cell r="B257" t="str">
            <v>vccos_832091</v>
          </cell>
          <cell r="C257" t="str">
            <v>Nguyễn Thái Bình</v>
          </cell>
          <cell r="D257" t="str">
            <v>075088001343</v>
          </cell>
          <cell r="E257" t="str">
            <v>832091</v>
          </cell>
          <cell r="F257" t="str">
            <v>0971111479</v>
          </cell>
          <cell r="G257" t="str">
            <v>vccos_832091@viettel.com.vn</v>
          </cell>
        </row>
        <row r="258">
          <cell r="B258" t="str">
            <v>longhn6</v>
          </cell>
          <cell r="C258" t="str">
            <v>Hoàng Ngọc Long</v>
          </cell>
          <cell r="D258" t="str">
            <v>0339419347</v>
          </cell>
          <cell r="E258" t="str">
            <v>451185</v>
          </cell>
          <cell r="F258" t="str">
            <v>0339419347</v>
          </cell>
          <cell r="G258" t="str">
            <v>longhn6@viettel.com.vn</v>
          </cell>
        </row>
        <row r="259">
          <cell r="B259" t="str">
            <v>vccos_811082</v>
          </cell>
          <cell r="C259" t="str">
            <v>Phạm Văn Sơn</v>
          </cell>
          <cell r="D259" t="str">
            <v>038091023190</v>
          </cell>
          <cell r="E259" t="str">
            <v>811082</v>
          </cell>
          <cell r="F259" t="str">
            <v>0356044076</v>
          </cell>
          <cell r="G259" t="str">
            <v>vccos_811082@viettel.com.vn</v>
          </cell>
        </row>
        <row r="260">
          <cell r="B260" t="str">
            <v>vccos_811101</v>
          </cell>
          <cell r="C260" t="str">
            <v>Ngô Anh Tú</v>
          </cell>
          <cell r="D260" t="str">
            <v>019092005397</v>
          </cell>
          <cell r="E260" t="str">
            <v>811101</v>
          </cell>
          <cell r="F260" t="str">
            <v>0964423432</v>
          </cell>
          <cell r="G260" t="str">
            <v>vccos_811101@viettel.com.vn</v>
          </cell>
        </row>
        <row r="261">
          <cell r="B261" t="str">
            <v>vccos_837459</v>
          </cell>
          <cell r="C261" t="str">
            <v>Ngô Thanh Lâm</v>
          </cell>
          <cell r="D261" t="str">
            <v>038205004757</v>
          </cell>
          <cell r="E261" t="str">
            <v>837459</v>
          </cell>
          <cell r="F261" t="str">
            <v>0398995608</v>
          </cell>
          <cell r="G261" t="str">
            <v>vccos_834385@viettel.com.vn</v>
          </cell>
        </row>
        <row r="262">
          <cell r="B262" t="str">
            <v>vccos_811235</v>
          </cell>
          <cell r="C262" t="str">
            <v>Nguyễn Hữu Lợi</v>
          </cell>
          <cell r="D262" t="str">
            <v>091203017107</v>
          </cell>
          <cell r="E262" t="str">
            <v>811235</v>
          </cell>
          <cell r="F262" t="str">
            <v>0862720037</v>
          </cell>
          <cell r="G262" t="str">
            <v>vccos_811235@viettel.com.vn</v>
          </cell>
        </row>
        <row r="263">
          <cell r="B263" t="str">
            <v>ngoctv15</v>
          </cell>
          <cell r="C263" t="str">
            <v>Trần Văn Ngọc</v>
          </cell>
          <cell r="D263" t="str">
            <v>0981535088</v>
          </cell>
          <cell r="E263" t="str">
            <v>451191</v>
          </cell>
          <cell r="F263" t="str">
            <v>0981535088</v>
          </cell>
          <cell r="G263" t="str">
            <v>ngoctv15@viettel.com.vn</v>
          </cell>
        </row>
        <row r="264">
          <cell r="B264" t="str">
            <v>vuongtbh</v>
          </cell>
          <cell r="C264" t="str">
            <v>Thái Bá Hùng Vương</v>
          </cell>
          <cell r="D264" t="str">
            <v>040098015671</v>
          </cell>
          <cell r="E264" t="str">
            <v>446117</v>
          </cell>
          <cell r="F264" t="str">
            <v>0867717298</v>
          </cell>
          <cell r="G264" t="str">
            <v>vuongtbh@viettel.com.vn</v>
          </cell>
        </row>
        <row r="265">
          <cell r="B265" t="str">
            <v>sonnt31</v>
          </cell>
          <cell r="C265" t="str">
            <v>Nguyễn Trường Sơn</v>
          </cell>
          <cell r="D265" t="str">
            <v>230669244</v>
          </cell>
          <cell r="E265" t="str">
            <v>066431</v>
          </cell>
          <cell r="F265" t="str">
            <v>968010584</v>
          </cell>
          <cell r="G265" t="str">
            <v>sonnt31@viettel.com.vn</v>
          </cell>
        </row>
        <row r="266">
          <cell r="B266" t="str">
            <v>nguyenpv</v>
          </cell>
          <cell r="C266" t="str">
            <v>phạm vĩnh nguyên</v>
          </cell>
          <cell r="D266" t="str">
            <v>164299680</v>
          </cell>
          <cell r="E266" t="str">
            <v>066430</v>
          </cell>
          <cell r="F266" t="str">
            <v>000000</v>
          </cell>
          <cell r="G266" t="str">
            <v>nguyenpv@viettel.com.vn</v>
          </cell>
        </row>
        <row r="267">
          <cell r="B267" t="str">
            <v>ninhnt3</v>
          </cell>
          <cell r="C267" t="str">
            <v>nguyễn tố ninh</v>
          </cell>
          <cell r="D267" t="str">
            <v>215134806</v>
          </cell>
          <cell r="E267" t="str">
            <v>192913</v>
          </cell>
          <cell r="F267" t="str">
            <v>988821833</v>
          </cell>
          <cell r="G267" t="str">
            <v>ninhnt3@viettel.com.vn</v>
          </cell>
        </row>
        <row r="268">
          <cell r="B268" t="str">
            <v>binhnv18</v>
          </cell>
          <cell r="C268" t="str">
            <v>Nguyễn Văn Bình</v>
          </cell>
          <cell r="D268" t="str">
            <v>240803470</v>
          </cell>
          <cell r="E268" t="str">
            <v>158878</v>
          </cell>
          <cell r="F268" t="str">
            <v>0978847369</v>
          </cell>
          <cell r="G268" t="str">
            <v>binhnv18@viettel.com.vn</v>
          </cell>
        </row>
        <row r="269">
          <cell r="B269" t="str">
            <v>sonpt17</v>
          </cell>
          <cell r="C269" t="str">
            <v>Phạm Thế Sơn</v>
          </cell>
          <cell r="D269" t="str">
            <v>245112162</v>
          </cell>
          <cell r="E269" t="str">
            <v>143637</v>
          </cell>
          <cell r="F269" t="str">
            <v>09</v>
          </cell>
          <cell r="G269" t="str">
            <v>sonpt17@viettel.com.vn</v>
          </cell>
        </row>
        <row r="270">
          <cell r="B270" t="str">
            <v>quanlh4</v>
          </cell>
          <cell r="C270" t="str">
            <v>Lê Hồng Quân</v>
          </cell>
          <cell r="D270" t="str">
            <v>172190194</v>
          </cell>
          <cell r="E270" t="str">
            <v>061887</v>
          </cell>
          <cell r="F270" t="str">
            <v>0982568968</v>
          </cell>
          <cell r="G270" t="str">
            <v>quanlh4@viettel.com.vn</v>
          </cell>
        </row>
        <row r="271">
          <cell r="B271" t="str">
            <v>dongvv3</v>
          </cell>
          <cell r="C271" t="str">
            <v>Võ Văn Đông</v>
          </cell>
          <cell r="D271" t="str">
            <v>197319629</v>
          </cell>
          <cell r="E271" t="str">
            <v>204726</v>
          </cell>
          <cell r="F271" t="str">
            <v>975041494</v>
          </cell>
          <cell r="G271" t="str">
            <v>dongvv3@viettel.com.vn</v>
          </cell>
        </row>
        <row r="272">
          <cell r="B272" t="str">
            <v>D00197802</v>
          </cell>
          <cell r="C272" t="str">
            <v>Lại Lâm Phương</v>
          </cell>
          <cell r="D272" t="str">
            <v>272151092</v>
          </cell>
          <cell r="E272" t="str">
            <v>D00197802</v>
          </cell>
          <cell r="F272" t="str">
            <v>983744633</v>
          </cell>
          <cell r="G272" t="str">
            <v>D00197802@viettel.com.vn</v>
          </cell>
        </row>
        <row r="273">
          <cell r="B273" t="str">
            <v>D00202952</v>
          </cell>
          <cell r="C273" t="str">
            <v>Bùi Văn Đô</v>
          </cell>
          <cell r="D273" t="str">
            <v>022560112</v>
          </cell>
          <cell r="E273" t="str">
            <v>D00202952</v>
          </cell>
          <cell r="F273" t="str">
            <v>971437789</v>
          </cell>
          <cell r="G273" t="str">
            <v>D00202952@viettel.com.vn</v>
          </cell>
        </row>
        <row r="274">
          <cell r="B274" t="str">
            <v>NgocNT2</v>
          </cell>
          <cell r="C274" t="str">
            <v>Nguyễn Thanh Ngọc</v>
          </cell>
          <cell r="D274" t="str">
            <v>186096278</v>
          </cell>
          <cell r="E274" t="str">
            <v>106118</v>
          </cell>
          <cell r="F274" t="str">
            <v>0974191894</v>
          </cell>
          <cell r="G274" t="str">
            <v>NgocNT2@viettel.com.vn</v>
          </cell>
        </row>
        <row r="275">
          <cell r="B275" t="str">
            <v>d00176555</v>
          </cell>
          <cell r="C275" t="str">
            <v>mai xuân lâm</v>
          </cell>
          <cell r="E275" t="str">
            <v>d00176555</v>
          </cell>
          <cell r="F275" t="str">
            <v>978041028</v>
          </cell>
          <cell r="G275" t="str">
            <v>d00176555@viettel.com.vn</v>
          </cell>
        </row>
        <row r="276">
          <cell r="B276" t="str">
            <v>khalh1</v>
          </cell>
          <cell r="C276" t="str">
            <v>Lưu Hồng Kha</v>
          </cell>
          <cell r="D276" t="str">
            <v>271683508</v>
          </cell>
          <cell r="E276" t="str">
            <v>204727</v>
          </cell>
          <cell r="F276" t="str">
            <v>0989774545</v>
          </cell>
          <cell r="G276" t="str">
            <v>khalh1@viettel.com.vn</v>
          </cell>
        </row>
        <row r="277">
          <cell r="B277" t="str">
            <v>rienbv</v>
          </cell>
          <cell r="C277" t="str">
            <v>Bùi Văn Riện</v>
          </cell>
          <cell r="D277" t="str">
            <v>34090003543</v>
          </cell>
          <cell r="E277" t="str">
            <v>221462</v>
          </cell>
          <cell r="F277" t="str">
            <v>0982535418</v>
          </cell>
          <cell r="G277" t="str">
            <v>rienbv@viettel.com.vn</v>
          </cell>
        </row>
        <row r="278">
          <cell r="B278" t="str">
            <v>Namtp</v>
          </cell>
          <cell r="C278" t="str">
            <v>Trần Phương Nam</v>
          </cell>
          <cell r="D278" t="str">
            <v>271336769</v>
          </cell>
          <cell r="E278" t="str">
            <v>097150</v>
          </cell>
          <cell r="F278" t="str">
            <v>0974015689</v>
          </cell>
          <cell r="G278" t="str">
            <v>namtp@viettel.com.vn</v>
          </cell>
        </row>
        <row r="279">
          <cell r="B279" t="str">
            <v>taivm2</v>
          </cell>
          <cell r="C279" t="str">
            <v>Vũ Minh Tài</v>
          </cell>
          <cell r="D279" t="str">
            <v>272384232</v>
          </cell>
          <cell r="E279" t="str">
            <v>D00209929</v>
          </cell>
          <cell r="F279" t="str">
            <v>0964451841</v>
          </cell>
          <cell r="G279" t="str">
            <v>taivm2@viettel.com.vn</v>
          </cell>
        </row>
        <row r="280">
          <cell r="B280" t="str">
            <v>longnv8</v>
          </cell>
          <cell r="C280" t="str">
            <v>Nguyễn Văn Long</v>
          </cell>
          <cell r="D280" t="str">
            <v>271443244</v>
          </cell>
          <cell r="E280" t="str">
            <v>074932</v>
          </cell>
          <cell r="F280" t="str">
            <v>0868170482</v>
          </cell>
          <cell r="G280" t="str">
            <v>longnv8@viettel.com.vn</v>
          </cell>
        </row>
        <row r="281">
          <cell r="B281" t="str">
            <v>dampt</v>
          </cell>
          <cell r="C281" t="str">
            <v>Phạm Thanh Đam</v>
          </cell>
          <cell r="D281" t="str">
            <v>151215113</v>
          </cell>
          <cell r="E281" t="str">
            <v>062696</v>
          </cell>
          <cell r="F281" t="str">
            <v>976242415</v>
          </cell>
          <cell r="G281" t="str">
            <v>dampt@viettel.com.vn</v>
          </cell>
        </row>
        <row r="282">
          <cell r="B282" t="str">
            <v>sangpt2</v>
          </cell>
          <cell r="C282" t="str">
            <v>Phan Thanh Sang</v>
          </cell>
          <cell r="D282" t="str">
            <v>271753839</v>
          </cell>
          <cell r="E282" t="str">
            <v>083737</v>
          </cell>
          <cell r="F282" t="str">
            <v>0972039555</v>
          </cell>
          <cell r="G282" t="str">
            <v>sangpt2@viettel.com.vn</v>
          </cell>
        </row>
        <row r="283">
          <cell r="B283" t="str">
            <v>tannv1</v>
          </cell>
          <cell r="C283" t="str">
            <v>Nguyễn Văn Tân</v>
          </cell>
          <cell r="D283" t="str">
            <v>271339812</v>
          </cell>
          <cell r="E283" t="str">
            <v>002468</v>
          </cell>
          <cell r="F283" t="str">
            <v>0338855667</v>
          </cell>
          <cell r="G283" t="str">
            <v>tannv1@viettel.com.vn</v>
          </cell>
        </row>
        <row r="284">
          <cell r="B284" t="str">
            <v>kietnd</v>
          </cell>
          <cell r="C284" t="str">
            <v>Nguyễn Đình Kiệt</v>
          </cell>
          <cell r="D284" t="str">
            <v>271719319</v>
          </cell>
          <cell r="E284" t="str">
            <v>085932</v>
          </cell>
          <cell r="F284" t="str">
            <v>0973313609</v>
          </cell>
          <cell r="G284" t="str">
            <v>kietnd@viettel.com.vn</v>
          </cell>
        </row>
        <row r="285">
          <cell r="B285" t="str">
            <v>anhpc4</v>
          </cell>
          <cell r="C285" t="str">
            <v>phan châu anh</v>
          </cell>
          <cell r="D285" t="str">
            <v>241147863</v>
          </cell>
          <cell r="E285" t="str">
            <v>190115</v>
          </cell>
          <cell r="F285" t="str">
            <v>0369034448</v>
          </cell>
          <cell r="G285" t="str">
            <v>anhpc4@viettel.com.vn</v>
          </cell>
        </row>
        <row r="286">
          <cell r="B286" t="str">
            <v>thinv2</v>
          </cell>
          <cell r="C286" t="str">
            <v>nguyễn văn thi</v>
          </cell>
          <cell r="D286" t="str">
            <v>036089005810</v>
          </cell>
          <cell r="E286" t="str">
            <v>190116</v>
          </cell>
          <cell r="F286" t="str">
            <v>0987603268</v>
          </cell>
          <cell r="G286" t="str">
            <v>thinv2@viettel.com.vn</v>
          </cell>
        </row>
        <row r="287">
          <cell r="B287" t="str">
            <v>phuoctn1</v>
          </cell>
          <cell r="C287" t="str">
            <v>Trần Ngọc Phước</v>
          </cell>
          <cell r="D287" t="str">
            <v>272126203</v>
          </cell>
          <cell r="E287" t="str">
            <v>412173</v>
          </cell>
          <cell r="F287" t="str">
            <v>974320340</v>
          </cell>
          <cell r="G287" t="str">
            <v>phuoctn1@viettel.com.vn</v>
          </cell>
        </row>
        <row r="288">
          <cell r="B288" t="str">
            <v>thangnx9</v>
          </cell>
          <cell r="C288" t="str">
            <v>Nguyễn Xuân Thắng</v>
          </cell>
          <cell r="D288" t="str">
            <v>182549770</v>
          </cell>
          <cell r="E288" t="str">
            <v>083479</v>
          </cell>
          <cell r="F288" t="str">
            <v>979303717</v>
          </cell>
          <cell r="G288" t="str">
            <v>thangnx9@viettel.com.vn</v>
          </cell>
        </row>
        <row r="289">
          <cell r="B289" t="str">
            <v>huantc2</v>
          </cell>
          <cell r="C289" t="str">
            <v>Trương Công Huấn</v>
          </cell>
          <cell r="D289" t="str">
            <v>272049629</v>
          </cell>
          <cell r="E289" t="str">
            <v>119039</v>
          </cell>
          <cell r="F289" t="str">
            <v>0983933110</v>
          </cell>
          <cell r="G289" t="str">
            <v>huantc2@viettel.com.vn</v>
          </cell>
        </row>
        <row r="290">
          <cell r="B290" t="str">
            <v>d00194920</v>
          </cell>
          <cell r="C290" t="str">
            <v>tạ quang mão</v>
          </cell>
          <cell r="D290" t="str">
            <v>271828315</v>
          </cell>
          <cell r="E290" t="str">
            <v>412159</v>
          </cell>
          <cell r="F290" t="str">
            <v>0989773548</v>
          </cell>
          <cell r="G290" t="str">
            <v>d00194920@viettel.com.vn</v>
          </cell>
        </row>
        <row r="291">
          <cell r="B291" t="str">
            <v>D00202365</v>
          </cell>
          <cell r="C291" t="str">
            <v>Nguyễn Hà Úc</v>
          </cell>
          <cell r="D291" t="str">
            <v>272217312</v>
          </cell>
          <cell r="E291" t="str">
            <v>D00202365</v>
          </cell>
          <cell r="F291" t="str">
            <v>978018579</v>
          </cell>
          <cell r="G291" t="str">
            <v>ucnh17@viettel.com.vn</v>
          </cell>
        </row>
        <row r="292">
          <cell r="B292" t="str">
            <v>binhnt99</v>
          </cell>
          <cell r="C292" t="str">
            <v>Nguyễn Thái Bình</v>
          </cell>
          <cell r="D292" t="str">
            <v>272153961000</v>
          </cell>
          <cell r="E292" t="str">
            <v>201065</v>
          </cell>
          <cell r="F292" t="str">
            <v>0985447878</v>
          </cell>
          <cell r="G292" t="str">
            <v>binhnt99@viettel.com.vn</v>
          </cell>
        </row>
        <row r="293">
          <cell r="B293" t="str">
            <v>D00202159</v>
          </cell>
          <cell r="C293" t="str">
            <v>Tạ Quân Nam</v>
          </cell>
          <cell r="D293" t="str">
            <v>272365965</v>
          </cell>
          <cell r="E293" t="str">
            <v>D00202159</v>
          </cell>
          <cell r="F293" t="str">
            <v>984175312</v>
          </cell>
          <cell r="G293" t="str">
            <v>D00202159@viettel.com.vn</v>
          </cell>
        </row>
        <row r="294">
          <cell r="B294" t="str">
            <v>D00202937</v>
          </cell>
          <cell r="C294" t="str">
            <v>Lê Đình Chinh</v>
          </cell>
          <cell r="D294" t="str">
            <v>025905308</v>
          </cell>
          <cell r="E294" t="str">
            <v>D00202937</v>
          </cell>
          <cell r="F294" t="str">
            <v>978661588</v>
          </cell>
          <cell r="G294" t="str">
            <v>D00202937@viettel.com.vn</v>
          </cell>
        </row>
        <row r="295">
          <cell r="B295" t="str">
            <v>d00176038</v>
          </cell>
          <cell r="C295" t="str">
            <v>trần thanh hoài</v>
          </cell>
          <cell r="D295" t="str">
            <v>271823510</v>
          </cell>
          <cell r="E295" t="str">
            <v>412174</v>
          </cell>
          <cell r="F295" t="str">
            <v>976971068</v>
          </cell>
          <cell r="G295" t="str">
            <v>d00176038@viettel.com.vn</v>
          </cell>
        </row>
        <row r="296">
          <cell r="B296" t="str">
            <v>d00177509</v>
          </cell>
          <cell r="C296" t="str">
            <v>huỳnh đức lộc</v>
          </cell>
          <cell r="D296" t="str">
            <v>272252940</v>
          </cell>
          <cell r="E296" t="str">
            <v>412163</v>
          </cell>
          <cell r="F296" t="str">
            <v>0968675179</v>
          </cell>
          <cell r="G296" t="str">
            <v>d00177509@viettel.com.vn</v>
          </cell>
        </row>
        <row r="297">
          <cell r="B297" t="str">
            <v>d00171272</v>
          </cell>
          <cell r="C297" t="str">
            <v>lê văn lì</v>
          </cell>
          <cell r="D297" t="str">
            <v>271828740</v>
          </cell>
          <cell r="E297" t="str">
            <v>412169</v>
          </cell>
          <cell r="F297" t="str">
            <v>978888975</v>
          </cell>
          <cell r="G297" t="str">
            <v>d00171272@viettel.com.vn</v>
          </cell>
        </row>
        <row r="298">
          <cell r="B298" t="str">
            <v>d00197707</v>
          </cell>
          <cell r="C298" t="str">
            <v>trần văn giáp</v>
          </cell>
          <cell r="D298" t="str">
            <v>192115155</v>
          </cell>
          <cell r="E298" t="str">
            <v>412178</v>
          </cell>
          <cell r="F298" t="str">
            <v>0981142448</v>
          </cell>
          <cell r="G298" t="str">
            <v>d00197707@viettel.com.vn</v>
          </cell>
        </row>
        <row r="299">
          <cell r="B299" t="str">
            <v>d00197715</v>
          </cell>
          <cell r="C299" t="str">
            <v>nguyễn văn khanh</v>
          </cell>
          <cell r="D299" t="str">
            <v>164436223</v>
          </cell>
          <cell r="E299" t="str">
            <v>412164</v>
          </cell>
          <cell r="F299" t="str">
            <v>975061192</v>
          </cell>
          <cell r="G299" t="str">
            <v>khanhnv13@viettel.com.vn</v>
          </cell>
        </row>
        <row r="300">
          <cell r="B300" t="str">
            <v>d00197251</v>
          </cell>
          <cell r="C300" t="str">
            <v>mai trường cảnh</v>
          </cell>
          <cell r="D300" t="str">
            <v>271572097</v>
          </cell>
          <cell r="E300" t="str">
            <v>412177</v>
          </cell>
          <cell r="F300" t="str">
            <v>975287872</v>
          </cell>
          <cell r="G300" t="str">
            <v>d00197251@viettel.com.vn</v>
          </cell>
        </row>
        <row r="301">
          <cell r="B301" t="str">
            <v>duynn4</v>
          </cell>
          <cell r="C301" t="str">
            <v>Nguyễn Ngọc Duy</v>
          </cell>
          <cell r="D301" t="str">
            <v>272092097</v>
          </cell>
          <cell r="E301" t="str">
            <v>221447</v>
          </cell>
          <cell r="F301" t="str">
            <v>0986046423</v>
          </cell>
          <cell r="G301" t="str">
            <v>duynn4@viettel.com.vn</v>
          </cell>
        </row>
        <row r="302">
          <cell r="B302" t="str">
            <v>vudt8</v>
          </cell>
          <cell r="C302" t="str">
            <v>Đậu Tuấn Vũ</v>
          </cell>
          <cell r="D302" t="str">
            <v>184084369</v>
          </cell>
          <cell r="E302" t="str">
            <v>412176</v>
          </cell>
          <cell r="F302" t="str">
            <v>0985473392</v>
          </cell>
          <cell r="G302" t="str">
            <v>vudt8@viettel.com.vn</v>
          </cell>
        </row>
        <row r="303">
          <cell r="B303" t="str">
            <v>manhhv8</v>
          </cell>
          <cell r="C303" t="str">
            <v>Hà Văn Mạnh</v>
          </cell>
          <cell r="D303" t="str">
            <v>271978292</v>
          </cell>
          <cell r="E303" t="str">
            <v>209558</v>
          </cell>
          <cell r="F303" t="str">
            <v>346140791</v>
          </cell>
          <cell r="G303" t="str">
            <v>manhhv8@viettel.com.vn</v>
          </cell>
        </row>
        <row r="304">
          <cell r="B304" t="str">
            <v>vanglq</v>
          </cell>
          <cell r="C304" t="str">
            <v>Lê Quốc Vàng</v>
          </cell>
          <cell r="D304" t="str">
            <v>272325602</v>
          </cell>
          <cell r="E304" t="str">
            <v>D00202956</v>
          </cell>
          <cell r="F304" t="str">
            <v>0969797119</v>
          </cell>
          <cell r="G304" t="str">
            <v>vanglq@viettel.com.vn</v>
          </cell>
        </row>
        <row r="305">
          <cell r="B305" t="str">
            <v>vipv</v>
          </cell>
          <cell r="C305" t="str">
            <v>Phan Văn Vi</v>
          </cell>
          <cell r="D305" t="str">
            <v>272744340</v>
          </cell>
          <cell r="E305" t="str">
            <v>070210</v>
          </cell>
          <cell r="F305" t="str">
            <v>0868200284</v>
          </cell>
          <cell r="G305" t="str">
            <v>vipv@viettel.com.vn</v>
          </cell>
        </row>
        <row r="306">
          <cell r="B306" t="str">
            <v>viettx4</v>
          </cell>
          <cell r="C306" t="str">
            <v>Trần Xuân Viết</v>
          </cell>
          <cell r="D306" t="str">
            <v>037093000771</v>
          </cell>
          <cell r="E306" t="str">
            <v>D00213933</v>
          </cell>
          <cell r="F306" t="str">
            <v>0961002239</v>
          </cell>
          <cell r="G306" t="str">
            <v>viettx4@viettel.com.vn</v>
          </cell>
        </row>
        <row r="307">
          <cell r="B307" t="str">
            <v>luclt1</v>
          </cell>
          <cell r="C307" t="str">
            <v>Lê Trọng Lực</v>
          </cell>
          <cell r="D307" t="str">
            <v>172848942</v>
          </cell>
          <cell r="E307" t="str">
            <v>D00208880</v>
          </cell>
          <cell r="F307" t="str">
            <v>0962186424</v>
          </cell>
          <cell r="G307" t="str">
            <v>luclt1@viettel.com.vn</v>
          </cell>
        </row>
        <row r="308">
          <cell r="B308" t="str">
            <v>thiencn</v>
          </cell>
          <cell r="C308" t="str">
            <v>Chu Ngọc Thiện</v>
          </cell>
          <cell r="D308" t="str">
            <v>271597456</v>
          </cell>
          <cell r="E308" t="str">
            <v>412162</v>
          </cell>
          <cell r="F308" t="str">
            <v>0349123123</v>
          </cell>
          <cell r="G308" t="str">
            <v>thiencn@viettel.com.vn</v>
          </cell>
        </row>
        <row r="309">
          <cell r="B309" t="str">
            <v>vinhtnq3</v>
          </cell>
          <cell r="C309" t="str">
            <v>Trần ngọc Quốc Vinh</v>
          </cell>
          <cell r="D309" t="str">
            <v>271576490</v>
          </cell>
          <cell r="E309" t="str">
            <v>D00218911</v>
          </cell>
          <cell r="F309" t="str">
            <v>0968838983</v>
          </cell>
          <cell r="G309" t="str">
            <v>vinhtnq3@viettel.com.vn</v>
          </cell>
        </row>
        <row r="310">
          <cell r="B310" t="str">
            <v>hunglh12</v>
          </cell>
          <cell r="C310" t="str">
            <v>Lê Huy Hùng</v>
          </cell>
          <cell r="D310" t="str">
            <v>172606970</v>
          </cell>
          <cell r="E310" t="str">
            <v>217734</v>
          </cell>
          <cell r="F310" t="str">
            <v>0977777671</v>
          </cell>
          <cell r="G310" t="str">
            <v>hunglh12@viettel.com.vn</v>
          </cell>
        </row>
        <row r="311">
          <cell r="B311" t="str">
            <v>longcp</v>
          </cell>
          <cell r="C311" t="str">
            <v>Cao Phi Long</v>
          </cell>
          <cell r="D311" t="str">
            <v>271840939</v>
          </cell>
          <cell r="E311" t="str">
            <v>217737</v>
          </cell>
          <cell r="F311" t="str">
            <v>972567639</v>
          </cell>
          <cell r="G311" t="str">
            <v>longcp@viettel.com.vn</v>
          </cell>
        </row>
        <row r="312">
          <cell r="B312" t="str">
            <v>phongnd15</v>
          </cell>
          <cell r="C312" t="str">
            <v>Nguyễn Đình Phong</v>
          </cell>
          <cell r="D312" t="str">
            <v>272230261</v>
          </cell>
          <cell r="E312" t="str">
            <v>237366</v>
          </cell>
          <cell r="F312" t="str">
            <v>0398417290</v>
          </cell>
          <cell r="G312" t="str">
            <v>phongnd15@viettel.com.vn</v>
          </cell>
        </row>
        <row r="313">
          <cell r="B313" t="str">
            <v>nhatnm10</v>
          </cell>
          <cell r="C313" t="str">
            <v>Nguyễn Minh Nhật</v>
          </cell>
          <cell r="D313" t="str">
            <v>272635413</v>
          </cell>
          <cell r="E313" t="str">
            <v>235443</v>
          </cell>
          <cell r="F313" t="str">
            <v>0359867922</v>
          </cell>
          <cell r="G313" t="str">
            <v>nhatnm10@viettel.com.vn</v>
          </cell>
        </row>
        <row r="314">
          <cell r="B314" t="str">
            <v>duclnn</v>
          </cell>
          <cell r="C314" t="str">
            <v>Lê Nhật Nhân Đức</v>
          </cell>
          <cell r="D314" t="str">
            <v>131595043</v>
          </cell>
          <cell r="E314" t="str">
            <v>235485</v>
          </cell>
          <cell r="F314" t="str">
            <v>0967945640</v>
          </cell>
          <cell r="G314" t="str">
            <v>duclnn@viettel.com.vn</v>
          </cell>
        </row>
        <row r="315">
          <cell r="B315" t="str">
            <v>thanhnd46</v>
          </cell>
          <cell r="C315" t="str">
            <v>Nguyễn Duy Thanh</v>
          </cell>
          <cell r="D315" t="str">
            <v>271459825</v>
          </cell>
          <cell r="E315" t="str">
            <v>242150</v>
          </cell>
          <cell r="F315" t="str">
            <v>0349344488</v>
          </cell>
          <cell r="G315" t="str">
            <v>thanhnd46@viettel.com.vn</v>
          </cell>
        </row>
        <row r="316">
          <cell r="B316" t="str">
            <v>phand6</v>
          </cell>
          <cell r="C316" t="str">
            <v>Nguyễn Đình Pha</v>
          </cell>
          <cell r="D316" t="str">
            <v>221263815</v>
          </cell>
          <cell r="E316" t="str">
            <v>227538</v>
          </cell>
          <cell r="F316" t="str">
            <v>342649789</v>
          </cell>
          <cell r="G316" t="str">
            <v>phand6@viettel.com.vn</v>
          </cell>
        </row>
        <row r="317">
          <cell r="B317" t="str">
            <v>cuongtt14</v>
          </cell>
          <cell r="C317" t="str">
            <v>Trần Thanh Cường</v>
          </cell>
          <cell r="D317" t="str">
            <v>272695317</v>
          </cell>
          <cell r="E317" t="str">
            <v>249860</v>
          </cell>
          <cell r="F317" t="str">
            <v>0972289495</v>
          </cell>
          <cell r="G317" t="str">
            <v>cuongtt14@viettel.com.vn</v>
          </cell>
        </row>
        <row r="318">
          <cell r="B318" t="str">
            <v>antd38</v>
          </cell>
          <cell r="C318" t="str">
            <v>Trần Danh An</v>
          </cell>
          <cell r="D318" t="str">
            <v>271770876</v>
          </cell>
          <cell r="E318" t="str">
            <v>225078</v>
          </cell>
          <cell r="F318" t="str">
            <v>0989265439</v>
          </cell>
          <cell r="G318" t="str">
            <v>antd38@viettel.com.vn</v>
          </cell>
        </row>
        <row r="319">
          <cell r="B319" t="str">
            <v>anhnv207</v>
          </cell>
          <cell r="C319" t="str">
            <v>Nguyễn Văn Anh</v>
          </cell>
          <cell r="D319" t="str">
            <v>0392956795</v>
          </cell>
          <cell r="E319" t="str">
            <v>440929</v>
          </cell>
          <cell r="F319" t="str">
            <v>0392956795</v>
          </cell>
          <cell r="G319" t="str">
            <v>anhnv207@viettel.com.vn</v>
          </cell>
        </row>
        <row r="320">
          <cell r="B320" t="str">
            <v>vccos_440932</v>
          </cell>
          <cell r="C320" t="str">
            <v>Y Thái Dương AYŬN</v>
          </cell>
          <cell r="D320" t="str">
            <v>066203019884</v>
          </cell>
          <cell r="E320" t="str">
            <v>440932</v>
          </cell>
          <cell r="F320" t="str">
            <v>0338187939</v>
          </cell>
          <cell r="G320" t="str">
            <v>vccos_440932@viettel.com.vn</v>
          </cell>
        </row>
        <row r="321">
          <cell r="B321" t="str">
            <v>thangpq17</v>
          </cell>
          <cell r="C321" t="str">
            <v>Phạm Quang Thắng</v>
          </cell>
          <cell r="D321" t="str">
            <v>215400679</v>
          </cell>
          <cell r="E321" t="str">
            <v>282924</v>
          </cell>
          <cell r="F321" t="str">
            <v>0376464779</v>
          </cell>
          <cell r="G321" t="str">
            <v>thangpq17@viettel.com.vn</v>
          </cell>
        </row>
        <row r="322">
          <cell r="B322" t="str">
            <v>phucnt24</v>
          </cell>
          <cell r="C322" t="str">
            <v>Nguyễn Thanh Phúc</v>
          </cell>
          <cell r="D322" t="str">
            <v>233290801</v>
          </cell>
          <cell r="E322" t="str">
            <v>289899</v>
          </cell>
          <cell r="F322" t="str">
            <v>0385907968</v>
          </cell>
          <cell r="G322" t="str">
            <v>phucnt24@viettel.com.vn</v>
          </cell>
        </row>
        <row r="323">
          <cell r="B323" t="str">
            <v>ducnc10</v>
          </cell>
          <cell r="C323" t="str">
            <v>Nguyễn Công Đức</v>
          </cell>
          <cell r="D323" t="str">
            <v>272461252</v>
          </cell>
          <cell r="E323" t="str">
            <v>433001</v>
          </cell>
          <cell r="F323" t="str">
            <v>0372009064</v>
          </cell>
          <cell r="G323" t="str">
            <v>ducnc10@viettel.com.vn</v>
          </cell>
        </row>
        <row r="324">
          <cell r="B324" t="str">
            <v>thindv2</v>
          </cell>
          <cell r="C324" t="str">
            <v>Đinh Văn Thìn</v>
          </cell>
          <cell r="D324" t="str">
            <v>004096002520</v>
          </cell>
          <cell r="E324" t="str">
            <v>429024</v>
          </cell>
          <cell r="F324" t="str">
            <v>0326322779</v>
          </cell>
          <cell r="G324" t="str">
            <v>thindv2@viettel.com.vn</v>
          </cell>
        </row>
        <row r="325">
          <cell r="B325" t="str">
            <v>hungtq42</v>
          </cell>
          <cell r="C325" t="str">
            <v>Trần Quốc Hưng</v>
          </cell>
          <cell r="D325" t="str">
            <v>272700069</v>
          </cell>
          <cell r="E325" t="str">
            <v>439405</v>
          </cell>
          <cell r="F325" t="str">
            <v>0976906541</v>
          </cell>
          <cell r="G325" t="str">
            <v>hungtq42@viettel.com.vn</v>
          </cell>
        </row>
        <row r="326">
          <cell r="B326" t="str">
            <v>mungnx</v>
          </cell>
          <cell r="C326" t="str">
            <v>Nguyễn Xuân Mừng</v>
          </cell>
          <cell r="D326" t="str">
            <v>197180077</v>
          </cell>
          <cell r="E326" t="str">
            <v>265035</v>
          </cell>
          <cell r="F326" t="str">
            <v>0388641119</v>
          </cell>
          <cell r="G326" t="str">
            <v>mungnx@viettel.com.vn</v>
          </cell>
        </row>
        <row r="327">
          <cell r="B327" t="str">
            <v>duytd8</v>
          </cell>
          <cell r="C327" t="str">
            <v>Trần Đình Duy</v>
          </cell>
          <cell r="D327" t="str">
            <v>184181887</v>
          </cell>
          <cell r="E327" t="str">
            <v>265042</v>
          </cell>
          <cell r="F327" t="str">
            <v>0967997973</v>
          </cell>
          <cell r="G327" t="str">
            <v>duytd8@viettel.com.vn</v>
          </cell>
        </row>
        <row r="328">
          <cell r="B328" t="str">
            <v>lamdh5</v>
          </cell>
          <cell r="C328" t="str">
            <v>Đậu Hùng Lâm</v>
          </cell>
          <cell r="D328" t="str">
            <v>184320712</v>
          </cell>
          <cell r="E328" t="str">
            <v>273676</v>
          </cell>
          <cell r="F328" t="str">
            <v>0399021249</v>
          </cell>
          <cell r="G328" t="str">
            <v>lamdh5@viettel.com.vn</v>
          </cell>
        </row>
        <row r="329">
          <cell r="B329" t="str">
            <v>haodx2</v>
          </cell>
          <cell r="C329" t="str">
            <v>Dương Xuân Hào</v>
          </cell>
          <cell r="D329" t="str">
            <v>272153741</v>
          </cell>
          <cell r="E329" t="str">
            <v>275502</v>
          </cell>
          <cell r="F329" t="str">
            <v>0966670639</v>
          </cell>
          <cell r="G329" t="str">
            <v>haodx2@viettel.com.vn</v>
          </cell>
        </row>
        <row r="330">
          <cell r="B330" t="str">
            <v>anhnv196</v>
          </cell>
          <cell r="C330" t="str">
            <v>Nguyễn Văn Ánh</v>
          </cell>
          <cell r="D330" t="str">
            <v>271727559</v>
          </cell>
          <cell r="E330" t="str">
            <v>275503</v>
          </cell>
          <cell r="F330" t="str">
            <v>0971466011</v>
          </cell>
          <cell r="G330" t="str">
            <v>anhnv196@viettel.com.vn</v>
          </cell>
        </row>
        <row r="331">
          <cell r="B331" t="str">
            <v>sonta4</v>
          </cell>
          <cell r="C331" t="str">
            <v>Trần Anh Sơn</v>
          </cell>
          <cell r="D331" t="str">
            <v>184217237</v>
          </cell>
          <cell r="E331" t="str">
            <v>275504</v>
          </cell>
          <cell r="F331" t="str">
            <v>0961456909</v>
          </cell>
          <cell r="G331" t="str">
            <v>sonta4@viettel.com.vn</v>
          </cell>
        </row>
        <row r="332">
          <cell r="B332" t="str">
            <v>quynv19</v>
          </cell>
          <cell r="C332" t="str">
            <v>Nguyễn Vũ Quý</v>
          </cell>
          <cell r="D332" t="str">
            <v>241348038</v>
          </cell>
          <cell r="E332" t="str">
            <v>279554</v>
          </cell>
          <cell r="F332" t="str">
            <v>0398086878</v>
          </cell>
          <cell r="G332" t="str">
            <v>quynv19@viettel.com.vn</v>
          </cell>
        </row>
        <row r="333">
          <cell r="B333" t="str">
            <v>nghiant48</v>
          </cell>
          <cell r="C333" t="str">
            <v>Nguyễn Thanh Nghĩa</v>
          </cell>
          <cell r="D333" t="str">
            <v>272534051</v>
          </cell>
          <cell r="E333" t="str">
            <v>282921</v>
          </cell>
          <cell r="F333" t="str">
            <v>0338469595</v>
          </cell>
          <cell r="G333" t="str">
            <v>nghiant48@viettel.com.vn</v>
          </cell>
        </row>
        <row r="334">
          <cell r="B334" t="str">
            <v>lybv2</v>
          </cell>
          <cell r="C334" t="str">
            <v>Bùi Văn Lý</v>
          </cell>
          <cell r="D334" t="str">
            <v>038092005094</v>
          </cell>
          <cell r="E334" t="str">
            <v>290604</v>
          </cell>
          <cell r="F334" t="str">
            <v>0867563423</v>
          </cell>
          <cell r="G334" t="str">
            <v>lybv2@viettel.com.vn</v>
          </cell>
        </row>
        <row r="335">
          <cell r="B335" t="str">
            <v>tienntt15</v>
          </cell>
          <cell r="C335" t="str">
            <v>Nguyễn Thanh Tánh Tiến</v>
          </cell>
          <cell r="D335" t="str">
            <v>070095005579</v>
          </cell>
          <cell r="E335" t="str">
            <v>434118</v>
          </cell>
          <cell r="F335" t="str">
            <v>0393862997</v>
          </cell>
          <cell r="G335" t="str">
            <v>tienntt15@viettel.com.vn</v>
          </cell>
        </row>
        <row r="336">
          <cell r="B336" t="str">
            <v>binhtht</v>
          </cell>
          <cell r="C336" t="str">
            <v>Trương Hữu Thanh Bình</v>
          </cell>
          <cell r="D336" t="str">
            <v>272838781</v>
          </cell>
          <cell r="E336" t="str">
            <v>434120</v>
          </cell>
          <cell r="F336" t="str">
            <v>0359786365</v>
          </cell>
          <cell r="G336" t="str">
            <v>binhtht@viettel.com.vn</v>
          </cell>
        </row>
        <row r="337">
          <cell r="B337" t="str">
            <v>vietlv5</v>
          </cell>
          <cell r="C337" t="str">
            <v>Lê Văn Việt</v>
          </cell>
          <cell r="D337" t="str">
            <v>075092023726</v>
          </cell>
          <cell r="E337" t="str">
            <v>453693</v>
          </cell>
          <cell r="F337" t="str">
            <v>0868505221</v>
          </cell>
          <cell r="G337" t="str">
            <v>vietlv5@viettel.com.vn</v>
          </cell>
        </row>
        <row r="338">
          <cell r="B338" t="str">
            <v>datpm4</v>
          </cell>
          <cell r="C338" t="str">
            <v>Phạm Mạnh Đạt</v>
          </cell>
          <cell r="D338" t="str">
            <v>040099025981</v>
          </cell>
          <cell r="E338" t="str">
            <v>453717</v>
          </cell>
          <cell r="F338" t="str">
            <v>0393588339</v>
          </cell>
          <cell r="G338" t="str">
            <v>datpm4@viettel.com.vn</v>
          </cell>
        </row>
        <row r="339">
          <cell r="B339" t="str">
            <v>trinb1</v>
          </cell>
          <cell r="C339" t="str">
            <v>Nguyễn Bá Trí</v>
          </cell>
          <cell r="D339" t="str">
            <v>040201012352</v>
          </cell>
          <cell r="E339" t="str">
            <v>455085</v>
          </cell>
          <cell r="F339" t="str">
            <v>0865787875</v>
          </cell>
          <cell r="G339" t="str">
            <v>trinb1@viettel.com.vn</v>
          </cell>
        </row>
        <row r="340">
          <cell r="B340" t="str">
            <v>vccos_810848</v>
          </cell>
          <cell r="C340" t="str">
            <v>Nguyễn Xuân Sang</v>
          </cell>
          <cell r="D340" t="str">
            <v>075092019955</v>
          </cell>
          <cell r="E340" t="str">
            <v>810848</v>
          </cell>
          <cell r="F340" t="str">
            <v>0967079225</v>
          </cell>
          <cell r="G340" t="str">
            <v>vccos_810848@viettel.com.vn</v>
          </cell>
        </row>
        <row r="341">
          <cell r="B341" t="str">
            <v>vccos_810843</v>
          </cell>
          <cell r="C341" t="str">
            <v>Lê Khắc Nhật</v>
          </cell>
          <cell r="D341" t="str">
            <v>040092042659</v>
          </cell>
          <cell r="E341" t="str">
            <v>810843</v>
          </cell>
          <cell r="F341" t="str">
            <v>0973014012</v>
          </cell>
          <cell r="G341" t="str">
            <v>vccos_810843@viettel.com.vn</v>
          </cell>
        </row>
        <row r="342">
          <cell r="B342" t="str">
            <v>vccos_810847</v>
          </cell>
          <cell r="C342" t="str">
            <v>Mai Văn Lắm</v>
          </cell>
          <cell r="D342" t="str">
            <v>075091001139</v>
          </cell>
          <cell r="E342" t="str">
            <v>810847</v>
          </cell>
          <cell r="F342" t="str">
            <v>0343787666</v>
          </cell>
          <cell r="G342" t="str">
            <v>vccos_810847@viettel.com.vn</v>
          </cell>
        </row>
        <row r="343">
          <cell r="B343" t="str">
            <v>vccos_831734</v>
          </cell>
          <cell r="C343" t="str">
            <v>Đinh Bá Đông</v>
          </cell>
          <cell r="D343" t="str">
            <v>075084005554</v>
          </cell>
          <cell r="E343" t="str">
            <v>831734</v>
          </cell>
          <cell r="F343" t="str">
            <v>0979753068</v>
          </cell>
          <cell r="G343" t="str">
            <v>vccos_831734@viettel.com.vn</v>
          </cell>
        </row>
        <row r="344">
          <cell r="B344" t="str">
            <v>khanhnd62</v>
          </cell>
          <cell r="C344" t="str">
            <v>Nguyễn Đình Khanh</v>
          </cell>
          <cell r="D344" t="str">
            <v>045094005212</v>
          </cell>
          <cell r="E344" t="str">
            <v>452173</v>
          </cell>
          <cell r="F344" t="str">
            <v>0967200071</v>
          </cell>
          <cell r="G344" t="str">
            <v>khanhnd62@viettel.com.vn</v>
          </cell>
        </row>
        <row r="345">
          <cell r="B345" t="str">
            <v>Cuongnd172</v>
          </cell>
          <cell r="C345" t="str">
            <v>Nguyễn Đức Cường</v>
          </cell>
          <cell r="D345" t="str">
            <v>066203007368</v>
          </cell>
          <cell r="E345" t="str">
            <v>448395</v>
          </cell>
          <cell r="F345" t="str">
            <v>0378566078</v>
          </cell>
          <cell r="G345" t="str">
            <v>YENNDB@VIETTEL.COM.VN</v>
          </cell>
        </row>
        <row r="346">
          <cell r="B346" t="str">
            <v>liemna4</v>
          </cell>
          <cell r="C346" t="str">
            <v>Nguyễn Anh Liêm</v>
          </cell>
          <cell r="D346" t="str">
            <v>0379166245</v>
          </cell>
          <cell r="E346" t="str">
            <v>293647</v>
          </cell>
          <cell r="F346" t="str">
            <v>0379166245</v>
          </cell>
          <cell r="G346" t="str">
            <v>liemna4@viettel.com.vn</v>
          </cell>
        </row>
        <row r="347">
          <cell r="B347" t="str">
            <v>vccos_815216</v>
          </cell>
          <cell r="C347" t="str">
            <v>Hứa Văn Chức</v>
          </cell>
          <cell r="D347" t="str">
            <v>094097013632</v>
          </cell>
          <cell r="E347" t="str">
            <v>815216</v>
          </cell>
          <cell r="F347" t="str">
            <v>0337875969</v>
          </cell>
          <cell r="G347" t="str">
            <v>vccos_815216@viettel.com.vn</v>
          </cell>
        </row>
        <row r="348">
          <cell r="B348" t="str">
            <v>vccos_815217</v>
          </cell>
          <cell r="C348" t="str">
            <v>Lê Trần Anh Huy</v>
          </cell>
          <cell r="D348" t="str">
            <v>364029092</v>
          </cell>
          <cell r="E348" t="str">
            <v>815217</v>
          </cell>
          <cell r="F348" t="str">
            <v>0375069520</v>
          </cell>
          <cell r="G348" t="str">
            <v>vccos_815217@viettel.com.vn</v>
          </cell>
        </row>
        <row r="349">
          <cell r="B349" t="str">
            <v>vccos_829312</v>
          </cell>
          <cell r="C349" t="str">
            <v>Nguyễn Thành Trung</v>
          </cell>
          <cell r="D349" t="str">
            <v>075093018093</v>
          </cell>
          <cell r="E349" t="str">
            <v>829312</v>
          </cell>
          <cell r="F349" t="str">
            <v>0984051568</v>
          </cell>
          <cell r="G349" t="str">
            <v>vccos_829312@viettel.com.vn</v>
          </cell>
        </row>
        <row r="350">
          <cell r="B350" t="str">
            <v>vccos_829322</v>
          </cell>
          <cell r="C350" t="str">
            <v>Mai Đình Huy</v>
          </cell>
          <cell r="D350" t="str">
            <v>075095013804</v>
          </cell>
          <cell r="E350" t="str">
            <v>829322</v>
          </cell>
          <cell r="F350" t="str">
            <v>0969642248</v>
          </cell>
          <cell r="G350" t="str">
            <v>vccos_829322@viettel.com.vn</v>
          </cell>
        </row>
        <row r="351">
          <cell r="B351" t="str">
            <v>vccos_836470</v>
          </cell>
          <cell r="C351" t="str">
            <v>Đặng Trung Kiên</v>
          </cell>
          <cell r="D351" t="str">
            <v>079203053223</v>
          </cell>
          <cell r="E351" t="str">
            <v>836470</v>
          </cell>
          <cell r="F351" t="str">
            <v>0339439123</v>
          </cell>
          <cell r="G351" t="str">
            <v>vccos_836470@viettel.com.vn</v>
          </cell>
        </row>
        <row r="352">
          <cell r="B352" t="str">
            <v>vccos_832092</v>
          </cell>
          <cell r="C352" t="str">
            <v>Nguyễn Thanh Phương</v>
          </cell>
          <cell r="D352" t="str">
            <v>075099010598</v>
          </cell>
          <cell r="E352" t="str">
            <v>832092</v>
          </cell>
          <cell r="F352" t="str">
            <v>0967756122</v>
          </cell>
          <cell r="G352" t="str">
            <v>vccos_832092@viettel.com.vn</v>
          </cell>
        </row>
        <row r="353">
          <cell r="B353" t="str">
            <v>vccos_833535</v>
          </cell>
          <cell r="C353" t="str">
            <v>Trần Đăng Thức</v>
          </cell>
          <cell r="D353" t="str">
            <v>075088021815</v>
          </cell>
          <cell r="E353" t="str">
            <v>833535</v>
          </cell>
          <cell r="F353" t="str">
            <v>0962260860</v>
          </cell>
          <cell r="G353" t="str">
            <v>vccos_833535@viettel.com.vn</v>
          </cell>
        </row>
        <row r="354">
          <cell r="B354" t="str">
            <v>vccos_823372</v>
          </cell>
          <cell r="C354" t="str">
            <v>Ngọ Đình Hoàng</v>
          </cell>
          <cell r="D354" t="str">
            <v>038200009938</v>
          </cell>
          <cell r="E354" t="str">
            <v>823372</v>
          </cell>
          <cell r="F354" t="str">
            <v>0375515282</v>
          </cell>
          <cell r="G354" t="str">
            <v>vccos_823372@viettel.com.vn</v>
          </cell>
        </row>
        <row r="355">
          <cell r="B355" t="str">
            <v>hiendq</v>
          </cell>
          <cell r="C355" t="str">
            <v>Đào Quang Hiển</v>
          </cell>
          <cell r="D355" t="str">
            <v>271826569</v>
          </cell>
          <cell r="E355" t="str">
            <v>081061</v>
          </cell>
          <cell r="F355" t="str">
            <v>0986920282</v>
          </cell>
          <cell r="G355" t="str">
            <v>hiendq@viettel.com.vn</v>
          </cell>
        </row>
        <row r="356">
          <cell r="B356" t="str">
            <v>haild7</v>
          </cell>
          <cell r="C356" t="str">
            <v>lê duy hải</v>
          </cell>
          <cell r="D356" t="str">
            <v>351861715</v>
          </cell>
          <cell r="E356" t="str">
            <v>190122</v>
          </cell>
          <cell r="F356" t="str">
            <v>965686199</v>
          </cell>
          <cell r="G356" t="str">
            <v>haild7@viettel.com.vn</v>
          </cell>
        </row>
        <row r="357">
          <cell r="B357" t="str">
            <v>thuongnd2</v>
          </cell>
          <cell r="C357" t="str">
            <v>Nguyễn Đình Thường</v>
          </cell>
          <cell r="D357" t="str">
            <v>271906875</v>
          </cell>
          <cell r="E357" t="str">
            <v>158834</v>
          </cell>
          <cell r="F357" t="str">
            <v>0979065484</v>
          </cell>
          <cell r="G357" t="str">
            <v>thuongnd2@viettel.com.vn</v>
          </cell>
        </row>
        <row r="358">
          <cell r="B358" t="str">
            <v>d00197813</v>
          </cell>
          <cell r="C358" t="str">
            <v>đào đức hoài</v>
          </cell>
          <cell r="D358" t="str">
            <v>271591966</v>
          </cell>
          <cell r="E358" t="str">
            <v>d0019781300</v>
          </cell>
          <cell r="F358" t="str">
            <v>977790081</v>
          </cell>
          <cell r="G358" t="str">
            <v>d00197813@viettel.com.vn</v>
          </cell>
        </row>
        <row r="359">
          <cell r="B359" t="str">
            <v>khanhnd35</v>
          </cell>
          <cell r="C359" t="str">
            <v>Nguyễn Đình Khanh</v>
          </cell>
          <cell r="D359" t="str">
            <v>197280802</v>
          </cell>
          <cell r="E359" t="str">
            <v>D00202176</v>
          </cell>
          <cell r="F359" t="str">
            <v>0967200071</v>
          </cell>
          <cell r="G359" t="str">
            <v>khanhnd35@viettel.com.vn</v>
          </cell>
        </row>
        <row r="360">
          <cell r="B360" t="str">
            <v>giangnt15</v>
          </cell>
          <cell r="C360" t="str">
            <v>nguyễn trường giang</v>
          </cell>
          <cell r="D360" t="str">
            <v>0989020603</v>
          </cell>
          <cell r="E360" t="str">
            <v>008627</v>
          </cell>
          <cell r="F360" t="str">
            <v>0989020603</v>
          </cell>
          <cell r="G360" t="str">
            <v>giangnt15@viettel.com.vn</v>
          </cell>
        </row>
        <row r="361">
          <cell r="B361" t="str">
            <v>phuocdm1</v>
          </cell>
          <cell r="C361" t="str">
            <v>Đoàn Minh Phước</v>
          </cell>
          <cell r="D361" t="str">
            <v>260811023</v>
          </cell>
          <cell r="E361" t="str">
            <v>124543</v>
          </cell>
          <cell r="F361" t="str">
            <v>0966436886</v>
          </cell>
          <cell r="G361" t="str">
            <v>phuocdm1@viettel.com.vn</v>
          </cell>
        </row>
        <row r="362">
          <cell r="B362" t="str">
            <v>hungnv87</v>
          </cell>
          <cell r="C362" t="str">
            <v>Nguyễn văn Hùng</v>
          </cell>
          <cell r="D362" t="str">
            <v>121979149</v>
          </cell>
          <cell r="E362" t="str">
            <v>190121</v>
          </cell>
          <cell r="F362" t="str">
            <v>963952525</v>
          </cell>
          <cell r="G362" t="str">
            <v>hungnv87@viettel.com.vn</v>
          </cell>
        </row>
        <row r="363">
          <cell r="B363" t="str">
            <v>khoaba1</v>
          </cell>
          <cell r="C363" t="str">
            <v>Bùi Anh Khoa</v>
          </cell>
          <cell r="D363" t="str">
            <v>271980324</v>
          </cell>
          <cell r="E363" t="str">
            <v>D00150270</v>
          </cell>
          <cell r="F363" t="str">
            <v>0975191191</v>
          </cell>
          <cell r="G363" t="str">
            <v>khoaba1@viettel.com.vn</v>
          </cell>
        </row>
        <row r="364">
          <cell r="B364" t="str">
            <v>thietlc</v>
          </cell>
          <cell r="C364" t="str">
            <v>Lê Chân Thiết</v>
          </cell>
          <cell r="D364" t="str">
            <v>173586002</v>
          </cell>
          <cell r="E364" t="str">
            <v>D00202127</v>
          </cell>
          <cell r="F364" t="str">
            <v>0984506720</v>
          </cell>
          <cell r="G364" t="str">
            <v>thietlc@viettel.com.vn</v>
          </cell>
        </row>
        <row r="365">
          <cell r="B365" t="str">
            <v>lamth1</v>
          </cell>
          <cell r="C365" t="str">
            <v>Trần Hồng Lam</v>
          </cell>
          <cell r="D365" t="str">
            <v>272068935</v>
          </cell>
          <cell r="E365" t="str">
            <v>D00202126</v>
          </cell>
          <cell r="F365" t="str">
            <v>0989413639</v>
          </cell>
          <cell r="G365" t="str">
            <v>lamth1@viettel.com.vn</v>
          </cell>
        </row>
        <row r="366">
          <cell r="B366" t="str">
            <v>Hieuht10</v>
          </cell>
          <cell r="C366" t="str">
            <v>huỳnh trung hiếu</v>
          </cell>
          <cell r="D366" t="str">
            <v>271708943</v>
          </cell>
          <cell r="E366" t="str">
            <v>192874</v>
          </cell>
          <cell r="F366" t="str">
            <v>0964884400</v>
          </cell>
          <cell r="G366" t="str">
            <v>hieuht10@viettel.com.vn</v>
          </cell>
        </row>
        <row r="367">
          <cell r="B367" t="str">
            <v>nghipv</v>
          </cell>
          <cell r="C367" t="str">
            <v>Phạm Văn Nghị</v>
          </cell>
          <cell r="D367" t="str">
            <v>12345456321</v>
          </cell>
          <cell r="E367" t="str">
            <v>010657</v>
          </cell>
          <cell r="F367" t="str">
            <v>0989</v>
          </cell>
          <cell r="G367" t="str">
            <v>nghipv@viettel.com.vn</v>
          </cell>
        </row>
        <row r="368">
          <cell r="B368" t="str">
            <v>d00175707</v>
          </cell>
          <cell r="C368" t="str">
            <v>đặng quốc ba</v>
          </cell>
          <cell r="E368" t="str">
            <v>d00175707</v>
          </cell>
          <cell r="F368" t="str">
            <v>972929206</v>
          </cell>
          <cell r="G368" t="str">
            <v>d00175707@viettel.com.vn</v>
          </cell>
        </row>
        <row r="369">
          <cell r="B369" t="str">
            <v>chinv2</v>
          </cell>
          <cell r="C369" t="str">
            <v>Nguyễn Văn Chí</v>
          </cell>
          <cell r="D369" t="str">
            <v>271984779</v>
          </cell>
          <cell r="E369" t="str">
            <v>218545</v>
          </cell>
          <cell r="F369" t="str">
            <v>0974402962</v>
          </cell>
          <cell r="G369" t="str">
            <v>chinv2@viettel.com.vn</v>
          </cell>
        </row>
        <row r="370">
          <cell r="B370" t="str">
            <v>tanpd3</v>
          </cell>
          <cell r="C370" t="str">
            <v>Phạm Duy Tân</v>
          </cell>
          <cell r="D370" t="str">
            <v>271709915</v>
          </cell>
          <cell r="E370" t="str">
            <v>221441</v>
          </cell>
          <cell r="F370" t="str">
            <v>0916313414</v>
          </cell>
          <cell r="G370" t="str">
            <v>tanpd3@viettel.com.vn</v>
          </cell>
        </row>
        <row r="371">
          <cell r="B371" t="str">
            <v>caupq</v>
          </cell>
          <cell r="C371" t="str">
            <v>Phạm Quang Cầu</v>
          </cell>
          <cell r="D371" t="str">
            <v>271676194</v>
          </cell>
          <cell r="E371" t="str">
            <v>209527</v>
          </cell>
          <cell r="F371" t="str">
            <v>984510085</v>
          </cell>
          <cell r="G371" t="str">
            <v>caupq@viettel.com.vn</v>
          </cell>
        </row>
        <row r="372">
          <cell r="B372" t="str">
            <v>minhmha</v>
          </cell>
          <cell r="C372" t="str">
            <v>Mai Hoàng Ánh Minh</v>
          </cell>
          <cell r="D372" t="str">
            <v>271575126</v>
          </cell>
          <cell r="E372" t="str">
            <v>D00209942</v>
          </cell>
          <cell r="F372" t="str">
            <v>0966087775</v>
          </cell>
          <cell r="G372" t="str">
            <v>minhmha@viettel.com.vn</v>
          </cell>
        </row>
        <row r="373">
          <cell r="B373" t="str">
            <v>anhlnn</v>
          </cell>
          <cell r="C373" t="str">
            <v>Lưu Nguyễn Ngọc Anh</v>
          </cell>
          <cell r="D373" t="str">
            <v>271722390</v>
          </cell>
          <cell r="E373" t="str">
            <v>D00208909</v>
          </cell>
          <cell r="F373" t="str">
            <v>0977898698</v>
          </cell>
          <cell r="G373" t="str">
            <v>anhlnn@viettel.com.vn</v>
          </cell>
        </row>
        <row r="374">
          <cell r="B374" t="str">
            <v>dangnt6</v>
          </cell>
          <cell r="C374" t="str">
            <v>nguyễn thành đặng</v>
          </cell>
          <cell r="D374" t="str">
            <v>341734737</v>
          </cell>
          <cell r="E374" t="str">
            <v>198838</v>
          </cell>
          <cell r="F374" t="str">
            <v>0868973141</v>
          </cell>
          <cell r="G374" t="str">
            <v>dangnt6@viettel.com.vn</v>
          </cell>
        </row>
        <row r="375">
          <cell r="B375" t="str">
            <v>thinhpq6</v>
          </cell>
          <cell r="C375" t="str">
            <v>phạm quốc thịnh</v>
          </cell>
          <cell r="D375" t="str">
            <v>082090003858</v>
          </cell>
          <cell r="E375" t="str">
            <v>409608</v>
          </cell>
          <cell r="F375" t="str">
            <v>0362408000</v>
          </cell>
          <cell r="G375" t="str">
            <v>thinhpq6@viettel.com.vn</v>
          </cell>
        </row>
        <row r="376">
          <cell r="B376" t="str">
            <v>huytta2</v>
          </cell>
          <cell r="C376" t="str">
            <v>trần thái anh huy</v>
          </cell>
          <cell r="D376" t="str">
            <v>341699081</v>
          </cell>
          <cell r="E376" t="str">
            <v>198846</v>
          </cell>
          <cell r="F376" t="str">
            <v>0973537342</v>
          </cell>
          <cell r="G376" t="str">
            <v>huytta2@viettel.com.vn</v>
          </cell>
        </row>
        <row r="377">
          <cell r="B377" t="str">
            <v>d00173383</v>
          </cell>
          <cell r="C377" t="str">
            <v>Trần Đăng Khoa</v>
          </cell>
          <cell r="D377" t="str">
            <v>087086017619</v>
          </cell>
          <cell r="E377" t="str">
            <v>412349</v>
          </cell>
          <cell r="F377" t="str">
            <v>964728706</v>
          </cell>
          <cell r="G377" t="str">
            <v>thanhnd7@viettel.com.vn</v>
          </cell>
        </row>
        <row r="378">
          <cell r="B378" t="str">
            <v>d00171826</v>
          </cell>
          <cell r="C378" t="str">
            <v>lê minh trung</v>
          </cell>
          <cell r="D378" t="str">
            <v>087088011791</v>
          </cell>
          <cell r="E378" t="str">
            <v>412332</v>
          </cell>
          <cell r="F378" t="str">
            <v>0979520909</v>
          </cell>
          <cell r="G378" t="str">
            <v>d00171826@viettel.com.vn</v>
          </cell>
        </row>
        <row r="379">
          <cell r="B379" t="str">
            <v>tungdd</v>
          </cell>
          <cell r="C379" t="str">
            <v>Đoàn Duy Tùng</v>
          </cell>
          <cell r="D379" t="str">
            <v>371313069</v>
          </cell>
          <cell r="E379" t="str">
            <v>074999</v>
          </cell>
          <cell r="F379" t="str">
            <v>0977708252</v>
          </cell>
          <cell r="G379" t="str">
            <v>tungdd@viettel.com.vn</v>
          </cell>
        </row>
        <row r="380">
          <cell r="B380" t="str">
            <v>maiph</v>
          </cell>
          <cell r="C380" t="str">
            <v>Phạm Hồng Mãi</v>
          </cell>
          <cell r="D380" t="str">
            <v>341254238</v>
          </cell>
          <cell r="E380" t="str">
            <v>160816</v>
          </cell>
          <cell r="F380" t="str">
            <v>0963989333</v>
          </cell>
          <cell r="G380" t="str">
            <v>maiph@viettel.com.vn</v>
          </cell>
        </row>
        <row r="381">
          <cell r="B381" t="str">
            <v>sucq1</v>
          </cell>
          <cell r="C381" t="str">
            <v>Cao Quốc Sự</v>
          </cell>
          <cell r="D381" t="str">
            <v>341301774</v>
          </cell>
          <cell r="E381" t="str">
            <v>083134</v>
          </cell>
          <cell r="F381" t="str">
            <v>0977001144</v>
          </cell>
          <cell r="G381" t="str">
            <v>sucq1@viettel.com.vn</v>
          </cell>
        </row>
        <row r="382">
          <cell r="B382" t="str">
            <v>danhht</v>
          </cell>
          <cell r="C382" t="str">
            <v>Hồ Tấn Danh</v>
          </cell>
          <cell r="D382" t="str">
            <v>341666029</v>
          </cell>
          <cell r="E382" t="str">
            <v>160794</v>
          </cell>
          <cell r="F382" t="str">
            <v>0356160217</v>
          </cell>
          <cell r="G382" t="str">
            <v>danhht@viettel.com.vn</v>
          </cell>
        </row>
        <row r="383">
          <cell r="B383" t="str">
            <v>d00197011</v>
          </cell>
          <cell r="C383" t="str">
            <v>Nguyễn Ngọc Hiền</v>
          </cell>
          <cell r="D383" t="str">
            <v>087082013456</v>
          </cell>
          <cell r="E383" t="str">
            <v>412346</v>
          </cell>
          <cell r="F383" t="str">
            <v>0388689418</v>
          </cell>
          <cell r="G383" t="str">
            <v>d00197011@viettel.com.vn</v>
          </cell>
        </row>
        <row r="384">
          <cell r="B384" t="str">
            <v>phucnq1</v>
          </cell>
          <cell r="C384" t="str">
            <v>nguyễn quang phục</v>
          </cell>
          <cell r="D384" t="str">
            <v>341650425</v>
          </cell>
          <cell r="E384" t="str">
            <v>412345</v>
          </cell>
          <cell r="F384" t="str">
            <v>0979502971</v>
          </cell>
          <cell r="G384" t="str">
            <v>phucnq1@viettel.com.vn</v>
          </cell>
        </row>
        <row r="385">
          <cell r="B385" t="str">
            <v>d00200446</v>
          </cell>
          <cell r="C385" t="str">
            <v>Lê Thanh Sen</v>
          </cell>
          <cell r="D385" t="str">
            <v>341621308</v>
          </cell>
          <cell r="E385" t="str">
            <v>412335</v>
          </cell>
          <cell r="F385" t="str">
            <v>0963100190</v>
          </cell>
          <cell r="G385" t="str">
            <v>senlt2@viettel.com.vn</v>
          </cell>
        </row>
        <row r="386">
          <cell r="B386" t="str">
            <v>tridd3</v>
          </cell>
          <cell r="C386" t="str">
            <v>Dương Đắc Trí</v>
          </cell>
          <cell r="D386" t="str">
            <v>341284337</v>
          </cell>
          <cell r="E386" t="str">
            <v>d00195576</v>
          </cell>
          <cell r="F386" t="str">
            <v>0869070772</v>
          </cell>
          <cell r="G386" t="str">
            <v>tridd3@viettel.com.vn</v>
          </cell>
        </row>
        <row r="387">
          <cell r="B387" t="str">
            <v>d00195575</v>
          </cell>
          <cell r="C387" t="str">
            <v>Đoàn Quang Khang</v>
          </cell>
          <cell r="D387" t="str">
            <v>087093018722</v>
          </cell>
          <cell r="E387" t="str">
            <v>412355</v>
          </cell>
          <cell r="F387" t="str">
            <v>0347777729</v>
          </cell>
          <cell r="G387" t="str">
            <v>d00195575@viettel.com.vn</v>
          </cell>
        </row>
        <row r="388">
          <cell r="B388" t="str">
            <v>d00203070</v>
          </cell>
          <cell r="C388" t="str">
            <v>Nguyễn Thanh Phong</v>
          </cell>
          <cell r="D388" t="str">
            <v>087090015916</v>
          </cell>
          <cell r="E388" t="str">
            <v>412347</v>
          </cell>
          <cell r="F388" t="str">
            <v>0366739989</v>
          </cell>
          <cell r="G388" t="str">
            <v>d00203070@viettel.com.vn</v>
          </cell>
        </row>
        <row r="389">
          <cell r="B389" t="str">
            <v>sondt9</v>
          </cell>
          <cell r="C389" t="str">
            <v>Đặng Thái Sơn</v>
          </cell>
          <cell r="D389" t="str">
            <v>341303467</v>
          </cell>
          <cell r="E389" t="str">
            <v>098560</v>
          </cell>
          <cell r="F389" t="str">
            <v>0988720099</v>
          </cell>
          <cell r="G389" t="str">
            <v>sondt9@viettel.com.vn</v>
          </cell>
        </row>
        <row r="390">
          <cell r="B390" t="str">
            <v>duclv15</v>
          </cell>
          <cell r="C390" t="str">
            <v>Lê Văn Đức</v>
          </cell>
          <cell r="D390" t="str">
            <v>341428279</v>
          </cell>
          <cell r="E390" t="str">
            <v>422691</v>
          </cell>
          <cell r="F390" t="str">
            <v>0969655060</v>
          </cell>
          <cell r="G390" t="str">
            <v>duclv15@viettel.com.vn</v>
          </cell>
        </row>
        <row r="391">
          <cell r="B391" t="str">
            <v>d00193319</v>
          </cell>
          <cell r="C391" t="str">
            <v>Nguyễn Lê Ngân</v>
          </cell>
          <cell r="D391" t="str">
            <v>087091016634</v>
          </cell>
          <cell r="E391" t="str">
            <v>412354</v>
          </cell>
          <cell r="F391" t="str">
            <v>0367402612</v>
          </cell>
          <cell r="G391" t="str">
            <v>d00193319@viettel.com.vn</v>
          </cell>
        </row>
        <row r="392">
          <cell r="B392" t="str">
            <v>thienlm2</v>
          </cell>
          <cell r="C392" t="str">
            <v>Lê Minh Thiện</v>
          </cell>
          <cell r="D392" t="str">
            <v>087092009621</v>
          </cell>
          <cell r="E392" t="str">
            <v>412353</v>
          </cell>
          <cell r="F392" t="str">
            <v>0372044719</v>
          </cell>
          <cell r="G392" t="str">
            <v>thienlm2@viettel.com.vn</v>
          </cell>
        </row>
        <row r="393">
          <cell r="B393" t="str">
            <v>teotc</v>
          </cell>
          <cell r="C393" t="str">
            <v>Trần Cu Tèo</v>
          </cell>
          <cell r="D393" t="str">
            <v>087085011747</v>
          </cell>
          <cell r="E393" t="str">
            <v>223295</v>
          </cell>
          <cell r="F393" t="str">
            <v>0976989096</v>
          </cell>
          <cell r="G393" t="str">
            <v>teotc@viettel.com.vn</v>
          </cell>
        </row>
        <row r="394">
          <cell r="B394" t="str">
            <v>tuanpa43</v>
          </cell>
          <cell r="C394" t="str">
            <v>Phạm Anh Tuấn</v>
          </cell>
          <cell r="D394" t="str">
            <v>245233713</v>
          </cell>
          <cell r="E394" t="str">
            <v>227084</v>
          </cell>
          <cell r="F394" t="str">
            <v>0981331669</v>
          </cell>
          <cell r="G394" t="str">
            <v>tuanpa43@viettel.com.vn</v>
          </cell>
        </row>
        <row r="395">
          <cell r="B395" t="str">
            <v>anmh5</v>
          </cell>
          <cell r="C395" t="str">
            <v>Mai Hoàng Ân</v>
          </cell>
          <cell r="D395" t="str">
            <v>087088015000</v>
          </cell>
          <cell r="E395" t="str">
            <v>412356</v>
          </cell>
          <cell r="F395" t="str">
            <v>0396054060</v>
          </cell>
          <cell r="G395" t="str">
            <v>anmh5@viettel.com.vn</v>
          </cell>
        </row>
        <row r="396">
          <cell r="B396" t="str">
            <v>tuanlm30</v>
          </cell>
          <cell r="C396" t="str">
            <v>Lê Minh Tuấn</v>
          </cell>
          <cell r="D396" t="str">
            <v>341765396</v>
          </cell>
          <cell r="E396" t="str">
            <v>263728</v>
          </cell>
          <cell r="F396" t="str">
            <v>0394105294</v>
          </cell>
          <cell r="G396" t="str">
            <v>tuanlm30@viettel.com.vn</v>
          </cell>
        </row>
        <row r="397">
          <cell r="B397" t="str">
            <v>cuongnq14</v>
          </cell>
          <cell r="C397" t="str">
            <v>Nguyễn Quốc Cường</v>
          </cell>
          <cell r="D397" t="str">
            <v>341701163</v>
          </cell>
          <cell r="E397" t="str">
            <v>324152</v>
          </cell>
          <cell r="F397" t="str">
            <v>0868622108</v>
          </cell>
          <cell r="G397" t="str">
            <v>cuongnq14@viettel.com.vn</v>
          </cell>
        </row>
        <row r="398">
          <cell r="B398" t="str">
            <v>vccos_429703</v>
          </cell>
          <cell r="C398" t="str">
            <v>Đặng Quang Vinh</v>
          </cell>
          <cell r="D398" t="str">
            <v>087091011308</v>
          </cell>
          <cell r="E398" t="str">
            <v>429703</v>
          </cell>
          <cell r="F398" t="str">
            <v>0868999490</v>
          </cell>
          <cell r="G398" t="str">
            <v>vinhdq@os.viettel.com.vn</v>
          </cell>
        </row>
        <row r="399">
          <cell r="B399" t="str">
            <v>hiephc3</v>
          </cell>
          <cell r="C399" t="str">
            <v>Huỳnh Công Hiệp</v>
          </cell>
          <cell r="D399" t="str">
            <v>087099000456</v>
          </cell>
          <cell r="E399" t="str">
            <v>428771</v>
          </cell>
          <cell r="F399" t="str">
            <v>0866822212</v>
          </cell>
          <cell r="G399" t="str">
            <v>hiephc3@viettel.com.vn</v>
          </cell>
        </row>
        <row r="400">
          <cell r="B400" t="str">
            <v>ngannv1</v>
          </cell>
          <cell r="C400" t="str">
            <v>Nguyễn Văn Ngân</v>
          </cell>
          <cell r="D400" t="str">
            <v>087097012704</v>
          </cell>
          <cell r="E400" t="str">
            <v>429702</v>
          </cell>
          <cell r="F400" t="str">
            <v>0376722785</v>
          </cell>
          <cell r="G400" t="str">
            <v>ngannv1@viettel.com.vn</v>
          </cell>
        </row>
        <row r="401">
          <cell r="B401" t="str">
            <v>vunt48</v>
          </cell>
          <cell r="C401" t="str">
            <v>Nguyễn Tấn Vũ</v>
          </cell>
          <cell r="D401" t="str">
            <v>341947342</v>
          </cell>
          <cell r="E401" t="str">
            <v>431040</v>
          </cell>
          <cell r="F401" t="str">
            <v>0385605202</v>
          </cell>
          <cell r="G401" t="str">
            <v>vunt48@viettel.com.vn</v>
          </cell>
        </row>
        <row r="402">
          <cell r="B402" t="str">
            <v>vccos_825332</v>
          </cell>
          <cell r="C402" t="str">
            <v>Nguyễn Thanh Sang</v>
          </cell>
          <cell r="D402" t="str">
            <v>087087023368</v>
          </cell>
          <cell r="E402" t="str">
            <v>825332</v>
          </cell>
          <cell r="F402" t="str">
            <v>0387534989</v>
          </cell>
          <cell r="G402" t="str">
            <v>sangnt@os.viettel.com.vn</v>
          </cell>
        </row>
        <row r="403">
          <cell r="B403" t="str">
            <v>vccos_819651</v>
          </cell>
          <cell r="C403" t="str">
            <v>Dương Văn Út</v>
          </cell>
          <cell r="D403" t="str">
            <v>087086014765</v>
          </cell>
          <cell r="E403" t="str">
            <v>819651</v>
          </cell>
          <cell r="F403" t="str">
            <v>0396370659</v>
          </cell>
          <cell r="G403" t="str">
            <v>danhht@viettel.com.vn</v>
          </cell>
        </row>
        <row r="404">
          <cell r="B404" t="str">
            <v>vccos_835717</v>
          </cell>
          <cell r="C404" t="str">
            <v>Thái Văn Chờ</v>
          </cell>
          <cell r="D404" t="str">
            <v>087088004979</v>
          </cell>
          <cell r="E404" t="str">
            <v>835717</v>
          </cell>
          <cell r="F404" t="str">
            <v>0359739658</v>
          </cell>
          <cell r="G404" t="str">
            <v>chotv@os.viettel.com.vn</v>
          </cell>
        </row>
        <row r="405">
          <cell r="B405" t="str">
            <v>nhanlt5</v>
          </cell>
          <cell r="C405" t="str">
            <v>Lưu Thành Nhân</v>
          </cell>
          <cell r="D405" t="str">
            <v>087201003267</v>
          </cell>
          <cell r="E405" t="str">
            <v>811456</v>
          </cell>
          <cell r="F405" t="str">
            <v>0367093536</v>
          </cell>
          <cell r="G405" t="str">
            <v>nhanlt5@viettel.com.vn</v>
          </cell>
        </row>
        <row r="406">
          <cell r="B406" t="str">
            <v>phuongpv4</v>
          </cell>
          <cell r="C406" t="str">
            <v>phan vũ phương</v>
          </cell>
          <cell r="E406" t="str">
            <v>xxxxxx_huy1</v>
          </cell>
          <cell r="F406" t="str">
            <v>0333199988</v>
          </cell>
          <cell r="G406" t="str">
            <v>phuongpv4@viettel.com.vn</v>
          </cell>
        </row>
        <row r="407">
          <cell r="B407" t="str">
            <v>d00200436</v>
          </cell>
          <cell r="C407" t="str">
            <v>Mã Tường Duy</v>
          </cell>
          <cell r="D407" t="str">
            <v>341176871</v>
          </cell>
          <cell r="E407" t="str">
            <v>d00200436</v>
          </cell>
          <cell r="F407" t="str">
            <v>0364397979</v>
          </cell>
          <cell r="G407" t="str">
            <v>duymt@viettel.com.vn</v>
          </cell>
        </row>
        <row r="408">
          <cell r="B408" t="str">
            <v>duynn1</v>
          </cell>
          <cell r="C408" t="str">
            <v>Nguyễn Ngọc Duy</v>
          </cell>
          <cell r="D408" t="str">
            <v>300919533</v>
          </cell>
          <cell r="E408" t="str">
            <v>006653</v>
          </cell>
          <cell r="F408" t="str">
            <v>0984626278</v>
          </cell>
          <cell r="G408" t="str">
            <v>duynn1@viettel.com.vn</v>
          </cell>
        </row>
        <row r="409">
          <cell r="B409" t="str">
            <v>lutn</v>
          </cell>
          <cell r="C409" t="str">
            <v>Trần Ngọc Lự</v>
          </cell>
          <cell r="D409" t="str">
            <v>342055319</v>
          </cell>
          <cell r="E409" t="str">
            <v>014359</v>
          </cell>
          <cell r="F409" t="str">
            <v>982699979</v>
          </cell>
          <cell r="G409" t="str">
            <v>lutn@viettel.com.vn</v>
          </cell>
        </row>
        <row r="410">
          <cell r="B410" t="str">
            <v>baolvq</v>
          </cell>
          <cell r="C410" t="str">
            <v>lê văn quốc bảo</v>
          </cell>
          <cell r="D410" t="str">
            <v>341302197</v>
          </cell>
          <cell r="E410" t="str">
            <v>071042</v>
          </cell>
          <cell r="F410" t="str">
            <v>0986097339</v>
          </cell>
          <cell r="G410" t="str">
            <v>baolvq@viettel.com.vn</v>
          </cell>
        </row>
        <row r="411">
          <cell r="B411" t="str">
            <v>d00172901</v>
          </cell>
          <cell r="C411" t="str">
            <v>Nguyễn Văn Duôl</v>
          </cell>
          <cell r="D411" t="str">
            <v>087091002333</v>
          </cell>
          <cell r="E411" t="str">
            <v>412379</v>
          </cell>
          <cell r="F411" t="str">
            <v>0967557553</v>
          </cell>
          <cell r="G411" t="str">
            <v>duolnv@viettel.com.vn</v>
          </cell>
        </row>
        <row r="412">
          <cell r="B412" t="str">
            <v>bancp</v>
          </cell>
          <cell r="C412" t="str">
            <v>Cao Phước Bạn</v>
          </cell>
          <cell r="D412" t="str">
            <v>341249134</v>
          </cell>
          <cell r="E412" t="str">
            <v>079714</v>
          </cell>
          <cell r="F412" t="str">
            <v>0963011357</v>
          </cell>
          <cell r="G412" t="str">
            <v>bancp@viettel.com.vn</v>
          </cell>
        </row>
        <row r="413">
          <cell r="B413" t="str">
            <v>datnt34</v>
          </cell>
          <cell r="C413" t="str">
            <v>Nguyễn Tấn Đạt</v>
          </cell>
          <cell r="D413" t="str">
            <v>341650281</v>
          </cell>
          <cell r="E413" t="str">
            <v>412384</v>
          </cell>
          <cell r="F413" t="str">
            <v>0973575722</v>
          </cell>
          <cell r="G413" t="str">
            <v>datnt34@viettel.com.vn</v>
          </cell>
        </row>
        <row r="414">
          <cell r="B414" t="str">
            <v>lamdn6</v>
          </cell>
          <cell r="C414" t="str">
            <v>Đỗ Ngọc Lãm</v>
          </cell>
          <cell r="D414" t="str">
            <v>341225479</v>
          </cell>
          <cell r="E414" t="str">
            <v>412392</v>
          </cell>
          <cell r="F414" t="str">
            <v>0326777729</v>
          </cell>
          <cell r="G414" t="str">
            <v>lamdn6@viettel.com.vn</v>
          </cell>
        </row>
        <row r="415">
          <cell r="B415" t="str">
            <v>d00198997</v>
          </cell>
          <cell r="C415" t="str">
            <v>Nguyễn Minh Nhựt</v>
          </cell>
          <cell r="D415" t="str">
            <v>341803493</v>
          </cell>
          <cell r="E415" t="str">
            <v>412402</v>
          </cell>
          <cell r="F415" t="str">
            <v>0396177277</v>
          </cell>
          <cell r="G415" t="str">
            <v>d00198997@viettel.com.vn</v>
          </cell>
        </row>
        <row r="416">
          <cell r="B416" t="str">
            <v>d00198996</v>
          </cell>
          <cell r="C416" t="str">
            <v>Nguyễn Văn Thiệt</v>
          </cell>
          <cell r="D416" t="str">
            <v>087091020845</v>
          </cell>
          <cell r="E416" t="str">
            <v>412398</v>
          </cell>
          <cell r="F416" t="str">
            <v>0394162454</v>
          </cell>
          <cell r="G416" t="str">
            <v>d00198996@viettel.com.vn</v>
          </cell>
        </row>
        <row r="417">
          <cell r="B417" t="str">
            <v>nhith1</v>
          </cell>
          <cell r="C417" t="str">
            <v>Tống Hoàng Nhi</v>
          </cell>
          <cell r="D417" t="str">
            <v>087091001195</v>
          </cell>
          <cell r="E417" t="str">
            <v>412394</v>
          </cell>
          <cell r="F417" t="str">
            <v>0988615738</v>
          </cell>
          <cell r="G417" t="str">
            <v>nhith1@viettel.com.vn</v>
          </cell>
        </row>
        <row r="418">
          <cell r="B418" t="str">
            <v>d00201682</v>
          </cell>
          <cell r="C418" t="str">
            <v>Nguyễn Văn Nhạn</v>
          </cell>
          <cell r="D418" t="str">
            <v>087090018052</v>
          </cell>
          <cell r="E418" t="str">
            <v>412401</v>
          </cell>
          <cell r="F418" t="str">
            <v>0976330747</v>
          </cell>
          <cell r="G418" t="str">
            <v>d00201682@viettel.com.vn</v>
          </cell>
        </row>
        <row r="419">
          <cell r="B419" t="str">
            <v>D00217373</v>
          </cell>
          <cell r="C419" t="str">
            <v>Phạm Nguyễn Huỳnh Huy</v>
          </cell>
          <cell r="D419" t="str">
            <v>341777177</v>
          </cell>
          <cell r="E419" t="str">
            <v>D00217373</v>
          </cell>
          <cell r="F419" t="str">
            <v>0868261858</v>
          </cell>
          <cell r="G419" t="str">
            <v>D00217373@viettel.com.vn</v>
          </cell>
        </row>
        <row r="420">
          <cell r="B420" t="str">
            <v>d00199711</v>
          </cell>
          <cell r="C420" t="str">
            <v>Phan Hiếu Sanh</v>
          </cell>
          <cell r="D420" t="str">
            <v>087087011788</v>
          </cell>
          <cell r="E420" t="str">
            <v>412403</v>
          </cell>
          <cell r="F420" t="str">
            <v>0969652762</v>
          </cell>
          <cell r="G420" t="str">
            <v>d00199711@viettel.com.vn</v>
          </cell>
        </row>
        <row r="421">
          <cell r="B421" t="str">
            <v>longnt5</v>
          </cell>
          <cell r="C421" t="str">
            <v>Nguyễn Thanh Long</v>
          </cell>
          <cell r="D421" t="str">
            <v>341130081</v>
          </cell>
          <cell r="E421" t="str">
            <v>120316</v>
          </cell>
          <cell r="F421" t="str">
            <v>399388399</v>
          </cell>
          <cell r="G421" t="str">
            <v>longnt5@viettel.com.vn</v>
          </cell>
        </row>
        <row r="422">
          <cell r="B422" t="str">
            <v>phucph10</v>
          </cell>
          <cell r="C422" t="str">
            <v>Phan Hoài Phúc</v>
          </cell>
          <cell r="D422" t="str">
            <v>087097000830</v>
          </cell>
          <cell r="E422" t="str">
            <v>283890</v>
          </cell>
          <cell r="F422" t="str">
            <v>0353080597</v>
          </cell>
          <cell r="G422" t="str">
            <v>phucph10@viettel.com.vn</v>
          </cell>
        </row>
        <row r="423">
          <cell r="B423" t="str">
            <v>sontt34</v>
          </cell>
          <cell r="C423" t="str">
            <v>Trương Thiếu Sơn</v>
          </cell>
          <cell r="D423" t="str">
            <v>087091009380</v>
          </cell>
          <cell r="E423" t="str">
            <v>283891</v>
          </cell>
          <cell r="F423" t="str">
            <v>0972265180</v>
          </cell>
          <cell r="G423" t="str">
            <v>sontt34@viettel.com.vn</v>
          </cell>
        </row>
        <row r="424">
          <cell r="B424" t="str">
            <v>annhp</v>
          </cell>
          <cell r="C424" t="str">
            <v>Nguyễn Hoàng Phúc Ân</v>
          </cell>
          <cell r="D424" t="str">
            <v>087095005953</v>
          </cell>
          <cell r="E424" t="str">
            <v>434433</v>
          </cell>
          <cell r="F424" t="str">
            <v>0966884243</v>
          </cell>
          <cell r="G424" t="str">
            <v>annhp@viettel.com.vn</v>
          </cell>
        </row>
        <row r="425">
          <cell r="B425" t="str">
            <v>baonq17</v>
          </cell>
          <cell r="C425" t="str">
            <v>Nguyễn Quốc Bảo</v>
          </cell>
          <cell r="D425" t="str">
            <v>342030135</v>
          </cell>
          <cell r="E425" t="str">
            <v>437076</v>
          </cell>
          <cell r="F425" t="str">
            <v>0961948334</v>
          </cell>
          <cell r="G425" t="str">
            <v>baonq17@viettel.com.vn</v>
          </cell>
        </row>
        <row r="426">
          <cell r="B426" t="str">
            <v>duongnvm</v>
          </cell>
          <cell r="C426" t="str">
            <v>Nguyễn Văn Minh Dương</v>
          </cell>
          <cell r="D426" t="str">
            <v>087096015433</v>
          </cell>
          <cell r="E426" t="str">
            <v>428769</v>
          </cell>
          <cell r="F426" t="str">
            <v>0966518781</v>
          </cell>
          <cell r="G426" t="str">
            <v>duongnvm@viettel.com.vn</v>
          </cell>
        </row>
        <row r="427">
          <cell r="B427" t="str">
            <v>vccos_449419</v>
          </cell>
          <cell r="C427" t="str">
            <v>Đặng Duy Quang</v>
          </cell>
          <cell r="D427" t="str">
            <v>087093010070</v>
          </cell>
          <cell r="E427" t="str">
            <v>449419</v>
          </cell>
          <cell r="F427" t="str">
            <v>0333044442</v>
          </cell>
          <cell r="G427" t="str">
            <v>quangdd@os.viettel.com.vn</v>
          </cell>
        </row>
        <row r="428">
          <cell r="B428" t="str">
            <v>canhnvm</v>
          </cell>
          <cell r="C428" t="str">
            <v>Nguyễn Văn Minh Cảnh</v>
          </cell>
          <cell r="D428" t="str">
            <v>087091019369</v>
          </cell>
          <cell r="E428" t="str">
            <v>443909</v>
          </cell>
          <cell r="F428" t="str">
            <v>0967019101</v>
          </cell>
          <cell r="G428" t="str">
            <v>canhnvm@viettel.com.vn</v>
          </cell>
        </row>
        <row r="429">
          <cell r="B429" t="str">
            <v>vccos_825373</v>
          </cell>
          <cell r="C429" t="str">
            <v>Nguyễn Trần Minh Thái</v>
          </cell>
          <cell r="D429" t="str">
            <v>087086000499</v>
          </cell>
          <cell r="E429" t="str">
            <v>825373</v>
          </cell>
          <cell r="F429" t="str">
            <v>0867134345</v>
          </cell>
          <cell r="G429" t="str">
            <v>thaintm@os.viettel.com.vn</v>
          </cell>
        </row>
        <row r="430">
          <cell r="B430" t="str">
            <v>vccos_815414</v>
          </cell>
          <cell r="C430" t="str">
            <v>Hồ Hoàng Tuấn</v>
          </cell>
          <cell r="D430" t="str">
            <v>087202015796</v>
          </cell>
          <cell r="E430" t="str">
            <v>815414</v>
          </cell>
          <cell r="F430" t="str">
            <v>0349110124</v>
          </cell>
          <cell r="G430" t="str">
            <v>tuanhh6@os.viettel.com.vn</v>
          </cell>
        </row>
        <row r="431">
          <cell r="B431" t="str">
            <v>hieuvm</v>
          </cell>
          <cell r="C431" t="str">
            <v>Võ Minh Hiếu</v>
          </cell>
          <cell r="D431" t="str">
            <v>341343108</v>
          </cell>
          <cell r="E431" t="str">
            <v>160845</v>
          </cell>
          <cell r="F431" t="str">
            <v>0965492299</v>
          </cell>
          <cell r="G431" t="str">
            <v>hieuvm@viettel.com.vn</v>
          </cell>
        </row>
        <row r="432">
          <cell r="B432" t="str">
            <v>giangdvt2</v>
          </cell>
          <cell r="C432" t="str">
            <v>Dương Văn Trường Giang</v>
          </cell>
          <cell r="D432" t="str">
            <v>352062512</v>
          </cell>
          <cell r="E432" t="str">
            <v>d00189924</v>
          </cell>
          <cell r="F432" t="str">
            <v>975092588</v>
          </cell>
          <cell r="G432" t="str">
            <v>giangdvt2@viettel.com.vn</v>
          </cell>
        </row>
        <row r="433">
          <cell r="B433" t="str">
            <v>d00203118</v>
          </cell>
          <cell r="C433" t="str">
            <v>Nguyễn Minh Trí</v>
          </cell>
          <cell r="D433" t="str">
            <v>341682137</v>
          </cell>
          <cell r="E433" t="str">
            <v>d00203118</v>
          </cell>
          <cell r="F433" t="str">
            <v>0964553854</v>
          </cell>
          <cell r="G433" t="str">
            <v>d00203118@viettel.com.vn</v>
          </cell>
        </row>
        <row r="434">
          <cell r="B434" t="str">
            <v>d00195396</v>
          </cell>
          <cell r="C434" t="str">
            <v>Nguyễn Ngọc Huy</v>
          </cell>
          <cell r="D434" t="str">
            <v>341538822</v>
          </cell>
          <cell r="E434" t="str">
            <v>d00195396</v>
          </cell>
          <cell r="F434" t="str">
            <v>0969658299</v>
          </cell>
          <cell r="G434" t="str">
            <v>d00195396@viettel.com.vn</v>
          </cell>
        </row>
        <row r="435">
          <cell r="B435" t="str">
            <v>linhnt14</v>
          </cell>
          <cell r="C435" t="str">
            <v>Nguyễn Tuấn Linh</v>
          </cell>
          <cell r="D435" t="str">
            <v>341241768</v>
          </cell>
          <cell r="E435" t="str">
            <v>071110</v>
          </cell>
          <cell r="F435" t="str">
            <v>0984711177</v>
          </cell>
          <cell r="G435" t="str">
            <v>linhnt14@viettel.com.vn</v>
          </cell>
        </row>
        <row r="436">
          <cell r="B436" t="str">
            <v>chuongdn</v>
          </cell>
          <cell r="C436" t="str">
            <v>Nguyễn Đắc Chương</v>
          </cell>
          <cell r="D436" t="str">
            <v>145216365</v>
          </cell>
          <cell r="E436" t="str">
            <v>062695</v>
          </cell>
          <cell r="F436" t="str">
            <v>0979678139</v>
          </cell>
          <cell r="G436" t="str">
            <v>chuongdn@viettel.com.vn</v>
          </cell>
        </row>
        <row r="437">
          <cell r="B437" t="str">
            <v>lembv</v>
          </cell>
          <cell r="C437" t="str">
            <v>Bùi Văn Lem</v>
          </cell>
          <cell r="D437" t="str">
            <v>087081012878</v>
          </cell>
          <cell r="E437" t="str">
            <v>027098</v>
          </cell>
          <cell r="F437" t="str">
            <v>0977869777</v>
          </cell>
          <cell r="G437" t="str">
            <v>Lembv@viettel.com.vn</v>
          </cell>
        </row>
        <row r="438">
          <cell r="B438" t="str">
            <v>phuongpd1</v>
          </cell>
          <cell r="C438" t="str">
            <v>Phạm Duy Phương</v>
          </cell>
          <cell r="D438" t="str">
            <v>341369250</v>
          </cell>
          <cell r="E438" t="str">
            <v>118210</v>
          </cell>
          <cell r="F438" t="str">
            <v>0977739054</v>
          </cell>
          <cell r="G438" t="str">
            <v>phuongpd1@viettel.com.vn</v>
          </cell>
        </row>
        <row r="439">
          <cell r="B439" t="str">
            <v>baoht</v>
          </cell>
          <cell r="C439" t="str">
            <v>Huỳnh Thái Bảo</v>
          </cell>
          <cell r="D439" t="str">
            <v>341265419</v>
          </cell>
          <cell r="E439" t="str">
            <v>070121</v>
          </cell>
          <cell r="F439" t="str">
            <v>0977911113</v>
          </cell>
          <cell r="G439" t="str">
            <v>baoht@viettel.com.vn</v>
          </cell>
        </row>
        <row r="440">
          <cell r="B440" t="str">
            <v>d00169609</v>
          </cell>
          <cell r="C440" t="str">
            <v>nguyễn nhựt nam</v>
          </cell>
          <cell r="D440" t="str">
            <v>341546627</v>
          </cell>
          <cell r="E440" t="str">
            <v>d00169609</v>
          </cell>
          <cell r="F440" t="str">
            <v>0984574807</v>
          </cell>
          <cell r="G440" t="str">
            <v>d00169609@viettel.com.vn</v>
          </cell>
        </row>
        <row r="441">
          <cell r="B441" t="str">
            <v>nguyentt10</v>
          </cell>
          <cell r="C441" t="str">
            <v>Trần Trung Nguyên</v>
          </cell>
          <cell r="D441" t="str">
            <v>341218503</v>
          </cell>
          <cell r="E441" t="str">
            <v>d00200433</v>
          </cell>
          <cell r="F441" t="str">
            <v>0385997697</v>
          </cell>
          <cell r="G441" t="str">
            <v>nguyentt10@viettel.com.vn</v>
          </cell>
        </row>
        <row r="442">
          <cell r="B442" t="str">
            <v>sangtd1</v>
          </cell>
          <cell r="C442" t="str">
            <v>Thái Duy Sang</v>
          </cell>
          <cell r="D442" t="str">
            <v>341265086</v>
          </cell>
          <cell r="E442" t="str">
            <v>412315</v>
          </cell>
          <cell r="F442" t="str">
            <v>0977544447</v>
          </cell>
          <cell r="G442" t="str">
            <v>sangtd1@viettel.com.vn</v>
          </cell>
        </row>
        <row r="443">
          <cell r="B443" t="str">
            <v>phongpm2</v>
          </cell>
          <cell r="C443" t="str">
            <v>Phan Minh Phong</v>
          </cell>
          <cell r="D443" t="str">
            <v>096091001311</v>
          </cell>
          <cell r="E443" t="str">
            <v>412275</v>
          </cell>
          <cell r="F443" t="str">
            <v>0969197456</v>
          </cell>
          <cell r="G443" t="str">
            <v>phongpm2@viettel.com.vn</v>
          </cell>
        </row>
        <row r="444">
          <cell r="B444" t="str">
            <v>d00201026</v>
          </cell>
          <cell r="C444" t="str">
            <v>Trương Phước Để</v>
          </cell>
          <cell r="D444" t="str">
            <v>341893808</v>
          </cell>
          <cell r="E444" t="str">
            <v>412267</v>
          </cell>
          <cell r="F444" t="str">
            <v>0975265672</v>
          </cell>
          <cell r="G444" t="str">
            <v>detp1@viettel.com.vn</v>
          </cell>
        </row>
        <row r="445">
          <cell r="B445" t="str">
            <v>nguyentt5</v>
          </cell>
          <cell r="C445" t="str">
            <v>Trương Trần Nguyễn</v>
          </cell>
          <cell r="D445" t="str">
            <v>087093020382</v>
          </cell>
          <cell r="E445" t="str">
            <v>412270</v>
          </cell>
          <cell r="F445" t="str">
            <v>0964212210</v>
          </cell>
          <cell r="G445" t="str">
            <v>nguyentt5@viettel.com.vn</v>
          </cell>
        </row>
        <row r="446">
          <cell r="B446" t="str">
            <v>d00190528</v>
          </cell>
          <cell r="C446" t="str">
            <v>Phạm Công Cảnh</v>
          </cell>
          <cell r="D446" t="str">
            <v>087091002089</v>
          </cell>
          <cell r="E446" t="str">
            <v>412278</v>
          </cell>
          <cell r="F446" t="str">
            <v>0366770434</v>
          </cell>
          <cell r="G446" t="str">
            <v>d00190528@viettel.com.vn</v>
          </cell>
        </row>
        <row r="447">
          <cell r="B447" t="str">
            <v>khanhlnh</v>
          </cell>
          <cell r="C447" t="str">
            <v>Lê Nguyễn Hoàng Khánh</v>
          </cell>
          <cell r="D447" t="str">
            <v>341445804</v>
          </cell>
          <cell r="E447" t="str">
            <v>412272</v>
          </cell>
          <cell r="F447" t="str">
            <v>0989666723</v>
          </cell>
          <cell r="G447" t="str">
            <v>khanhlnh@viettel.com.vn</v>
          </cell>
        </row>
        <row r="448">
          <cell r="B448" t="str">
            <v>d00201613</v>
          </cell>
          <cell r="C448" t="str">
            <v>Lương Trọng Sang</v>
          </cell>
          <cell r="D448" t="str">
            <v>087090002555</v>
          </cell>
          <cell r="E448" t="str">
            <v>412274</v>
          </cell>
          <cell r="F448" t="str">
            <v>0349411274</v>
          </cell>
          <cell r="G448" t="str">
            <v>d00201613@viettel.com.vn</v>
          </cell>
        </row>
        <row r="449">
          <cell r="B449" t="str">
            <v>d00195441</v>
          </cell>
          <cell r="C449" t="str">
            <v>nguyễn ngọc đức</v>
          </cell>
          <cell r="D449" t="str">
            <v>341283267</v>
          </cell>
          <cell r="E449" t="str">
            <v>412280</v>
          </cell>
          <cell r="F449" t="str">
            <v>0961631263</v>
          </cell>
          <cell r="G449" t="str">
            <v>d00195441@viettel.com.vn</v>
          </cell>
        </row>
        <row r="450">
          <cell r="B450" t="str">
            <v>d00189656</v>
          </cell>
          <cell r="C450" t="str">
            <v>Tô Trí Tài</v>
          </cell>
          <cell r="D450" t="str">
            <v>341581785</v>
          </cell>
          <cell r="E450" t="str">
            <v>d00189656</v>
          </cell>
          <cell r="F450" t="str">
            <v>0989472644</v>
          </cell>
          <cell r="G450" t="str">
            <v>d00189656@viettel.com.vn</v>
          </cell>
        </row>
        <row r="451">
          <cell r="B451" t="str">
            <v>d00189657</v>
          </cell>
          <cell r="C451" t="str">
            <v>Nguyễn Trần Quốc Vương</v>
          </cell>
          <cell r="D451" t="str">
            <v>087090011446</v>
          </cell>
          <cell r="E451" t="str">
            <v>412276</v>
          </cell>
          <cell r="F451" t="str">
            <v>0355033029</v>
          </cell>
          <cell r="G451" t="str">
            <v>d00189657@viettel.com.vn</v>
          </cell>
        </row>
        <row r="452">
          <cell r="B452" t="str">
            <v>linhlnc</v>
          </cell>
          <cell r="C452" t="str">
            <v>Lê Nguyễn Chí Linh</v>
          </cell>
          <cell r="D452" t="str">
            <v>087093013534</v>
          </cell>
          <cell r="E452" t="str">
            <v>223301</v>
          </cell>
          <cell r="F452" t="str">
            <v>0989000350</v>
          </cell>
          <cell r="G452" t="str">
            <v>linhlnc@viettel.com.vn</v>
          </cell>
        </row>
        <row r="453">
          <cell r="B453" t="str">
            <v>xuannc</v>
          </cell>
          <cell r="C453" t="str">
            <v>Nguyễn Cao Xuân</v>
          </cell>
          <cell r="D453" t="str">
            <v>087085017797</v>
          </cell>
          <cell r="E453" t="str">
            <v>223296</v>
          </cell>
          <cell r="F453" t="str">
            <v>0965477751</v>
          </cell>
          <cell r="G453" t="str">
            <v>xuannc@viettel.com.vn</v>
          </cell>
        </row>
        <row r="454">
          <cell r="B454" t="str">
            <v>tannm20</v>
          </cell>
          <cell r="C454" t="str">
            <v>Nguyễn Minh Tân</v>
          </cell>
          <cell r="D454" t="str">
            <v>087094008329</v>
          </cell>
          <cell r="E454" t="str">
            <v>412277</v>
          </cell>
          <cell r="F454" t="str">
            <v>0965558410</v>
          </cell>
          <cell r="G454" t="str">
            <v>tannm20@viettel.com.vn</v>
          </cell>
        </row>
        <row r="455">
          <cell r="B455" t="str">
            <v>hieulc9</v>
          </cell>
          <cell r="C455" t="str">
            <v>Lê Chí Hiếu</v>
          </cell>
          <cell r="D455" t="str">
            <v>087090014630</v>
          </cell>
          <cell r="E455" t="str">
            <v>412266</v>
          </cell>
          <cell r="F455" t="str">
            <v>0968775007</v>
          </cell>
          <cell r="G455" t="str">
            <v>hieulc9@viettel.com.vn</v>
          </cell>
        </row>
        <row r="456">
          <cell r="B456" t="str">
            <v>hoclt</v>
          </cell>
          <cell r="C456" t="str">
            <v>Lâm Thái Học</v>
          </cell>
          <cell r="D456" t="str">
            <v>087089017403</v>
          </cell>
          <cell r="E456" t="str">
            <v>226703</v>
          </cell>
          <cell r="F456" t="str">
            <v>0962223716</v>
          </cell>
          <cell r="G456" t="str">
            <v>hoclt@viettel.com.vn</v>
          </cell>
        </row>
        <row r="457">
          <cell r="B457" t="str">
            <v>nhandh1</v>
          </cell>
          <cell r="C457" t="str">
            <v>Đặng Hữu Nhân</v>
          </cell>
          <cell r="D457" t="str">
            <v>087087018098</v>
          </cell>
          <cell r="E457" t="str">
            <v>224467</v>
          </cell>
          <cell r="F457" t="str">
            <v>0977484870</v>
          </cell>
          <cell r="G457" t="str">
            <v>nhandh1@viettel.com.vn</v>
          </cell>
        </row>
        <row r="458">
          <cell r="B458" t="str">
            <v>bangnc7</v>
          </cell>
          <cell r="C458" t="str">
            <v>Nguyễn Công Bằng</v>
          </cell>
          <cell r="D458" t="str">
            <v>341942412</v>
          </cell>
          <cell r="E458" t="str">
            <v>284480</v>
          </cell>
          <cell r="F458" t="str">
            <v>0375861407</v>
          </cell>
          <cell r="G458" t="str">
            <v>bangnc7@viettel.com.vn</v>
          </cell>
        </row>
        <row r="459">
          <cell r="B459" t="str">
            <v>triln</v>
          </cell>
          <cell r="C459" t="str">
            <v>Lê Ngọc Trí</v>
          </cell>
          <cell r="D459" t="str">
            <v>087085017742</v>
          </cell>
          <cell r="E459" t="str">
            <v>249865</v>
          </cell>
          <cell r="F459" t="str">
            <v>0984261260</v>
          </cell>
          <cell r="G459" t="str">
            <v>triln@viettel.com.vn</v>
          </cell>
        </row>
        <row r="460">
          <cell r="B460" t="str">
            <v>giangnt102</v>
          </cell>
          <cell r="C460" t="str">
            <v>Nguyễn Trường Giang</v>
          </cell>
          <cell r="D460" t="str">
            <v>087090022216</v>
          </cell>
          <cell r="E460" t="str">
            <v>249868</v>
          </cell>
          <cell r="F460" t="str">
            <v>0357578890</v>
          </cell>
          <cell r="G460" t="str">
            <v>giangnt102@viettel.com.vn</v>
          </cell>
        </row>
        <row r="461">
          <cell r="B461" t="str">
            <v>thaidn1</v>
          </cell>
          <cell r="C461" t="str">
            <v>Dương Ngọc Thái</v>
          </cell>
          <cell r="D461" t="str">
            <v>087091009075</v>
          </cell>
          <cell r="E461" t="str">
            <v>433063</v>
          </cell>
          <cell r="F461" t="str">
            <v>0374484070</v>
          </cell>
          <cell r="G461" t="str">
            <v>thaidn1@viettel.com.vn</v>
          </cell>
        </row>
        <row r="462">
          <cell r="B462" t="str">
            <v>huynq100</v>
          </cell>
          <cell r="C462" t="str">
            <v>Nguyễn Quốc Huy</v>
          </cell>
          <cell r="D462" t="str">
            <v>087095001143</v>
          </cell>
          <cell r="E462" t="str">
            <v>433064</v>
          </cell>
          <cell r="F462" t="str">
            <v>0374340708</v>
          </cell>
          <cell r="G462" t="str">
            <v>huynq100@viettel.com.vn</v>
          </cell>
        </row>
        <row r="463">
          <cell r="B463" t="str">
            <v>vccos_827141</v>
          </cell>
          <cell r="C463" t="str">
            <v>Trương Hữu Danh</v>
          </cell>
          <cell r="D463" t="str">
            <v>087200018284</v>
          </cell>
          <cell r="E463" t="str">
            <v>827141</v>
          </cell>
          <cell r="F463" t="str">
            <v>0357556135</v>
          </cell>
          <cell r="G463" t="str">
            <v>danhth@os.viettel.com.vn</v>
          </cell>
        </row>
        <row r="464">
          <cell r="B464" t="str">
            <v>duypt16</v>
          </cell>
          <cell r="C464" t="str">
            <v>Phạm Thế Duy</v>
          </cell>
          <cell r="D464" t="str">
            <v>087099008911</v>
          </cell>
          <cell r="E464" t="str">
            <v>443902</v>
          </cell>
          <cell r="F464" t="str">
            <v>0373250830</v>
          </cell>
          <cell r="G464" t="str">
            <v>duypt16@viettel.com.vn</v>
          </cell>
        </row>
        <row r="465">
          <cell r="B465" t="str">
            <v>khadv2</v>
          </cell>
          <cell r="C465" t="str">
            <v>Đoàn Văn Kha</v>
          </cell>
          <cell r="D465" t="str">
            <v>087096017791</v>
          </cell>
          <cell r="E465" t="str">
            <v>810661</v>
          </cell>
          <cell r="F465" t="str">
            <v>0346633594</v>
          </cell>
          <cell r="G465" t="str">
            <v>khadv2@viettel.com.vn</v>
          </cell>
        </row>
        <row r="466">
          <cell r="B466" t="str">
            <v>vccos_810663</v>
          </cell>
          <cell r="C466" t="str">
            <v>Thiệu Minh Hùng</v>
          </cell>
          <cell r="D466" t="str">
            <v>087082016505</v>
          </cell>
          <cell r="E466" t="str">
            <v>810663</v>
          </cell>
          <cell r="F466" t="str">
            <v>0989700979</v>
          </cell>
          <cell r="G466" t="str">
            <v>hungtm19@os.viettel.com.vn</v>
          </cell>
        </row>
        <row r="467">
          <cell r="B467" t="str">
            <v>vccos_825964</v>
          </cell>
          <cell r="C467" t="str">
            <v>Ngô Thái Ngọc</v>
          </cell>
          <cell r="D467" t="str">
            <v>087083010664</v>
          </cell>
          <cell r="E467" t="str">
            <v>825964</v>
          </cell>
          <cell r="F467" t="str">
            <v>0967739197</v>
          </cell>
          <cell r="G467" t="str">
            <v>ngocnt825964@os.viettel.com.vn</v>
          </cell>
        </row>
        <row r="468">
          <cell r="B468" t="str">
            <v>vccos_835716</v>
          </cell>
          <cell r="C468" t="str">
            <v>Ngô Tuấn Thanh</v>
          </cell>
          <cell r="D468" t="str">
            <v>087201015299</v>
          </cell>
          <cell r="E468" t="str">
            <v>835716</v>
          </cell>
          <cell r="F468" t="str">
            <v>0985516478</v>
          </cell>
          <cell r="G468" t="str">
            <v>thanhnt@os.viettel.com.vn</v>
          </cell>
        </row>
        <row r="469">
          <cell r="B469" t="str">
            <v>d00198070</v>
          </cell>
          <cell r="C469" t="str">
            <v>Trần minh Nhựt</v>
          </cell>
          <cell r="D469" t="str">
            <v>341569649</v>
          </cell>
          <cell r="E469" t="str">
            <v>d00198070</v>
          </cell>
          <cell r="F469" t="str">
            <v>982401638</v>
          </cell>
          <cell r="G469" t="str">
            <v>d00198070@viettel.com.vn</v>
          </cell>
        </row>
        <row r="470">
          <cell r="B470" t="str">
            <v>phucdv2</v>
          </cell>
          <cell r="C470" t="str">
            <v>Đinh Văn Phúc</v>
          </cell>
          <cell r="D470" t="str">
            <v>341276809</v>
          </cell>
          <cell r="E470" t="str">
            <v>065572</v>
          </cell>
          <cell r="F470" t="str">
            <v>382465888</v>
          </cell>
          <cell r="G470" t="str">
            <v>phucdv2@viettel.com.vn</v>
          </cell>
        </row>
        <row r="471">
          <cell r="B471" t="str">
            <v>anhhd5</v>
          </cell>
          <cell r="C471" t="str">
            <v>Đặng Hoàng Anh</v>
          </cell>
          <cell r="D471" t="str">
            <v>341169731</v>
          </cell>
          <cell r="E471" t="str">
            <v>041938</v>
          </cell>
          <cell r="F471" t="str">
            <v>982140783</v>
          </cell>
          <cell r="G471" t="str">
            <v>anhhd5@viettel.com.vn</v>
          </cell>
        </row>
        <row r="472">
          <cell r="B472" t="str">
            <v>thuongnm1</v>
          </cell>
          <cell r="C472" t="str">
            <v>nguyễn mạnh thường</v>
          </cell>
          <cell r="D472" t="str">
            <v>341359293</v>
          </cell>
          <cell r="E472" t="str">
            <v>073865</v>
          </cell>
          <cell r="F472" t="str">
            <v>0981796679</v>
          </cell>
          <cell r="G472" t="str">
            <v>thuongnm1@viettel.com.vn</v>
          </cell>
        </row>
        <row r="473">
          <cell r="B473" t="str">
            <v>d00199659</v>
          </cell>
          <cell r="C473" t="str">
            <v>Lê Nguyễn Quốc Trường</v>
          </cell>
          <cell r="D473" t="str">
            <v>341683662</v>
          </cell>
          <cell r="E473" t="str">
            <v>d00199659</v>
          </cell>
          <cell r="F473" t="str">
            <v>981866005</v>
          </cell>
          <cell r="G473" t="str">
            <v>d00199659@viettel.com.vn</v>
          </cell>
        </row>
        <row r="474">
          <cell r="B474" t="str">
            <v>D00217310</v>
          </cell>
          <cell r="C474" t="str">
            <v>Nguyễn Hoàng Sang</v>
          </cell>
          <cell r="D474" t="str">
            <v>341627046</v>
          </cell>
          <cell r="E474" t="str">
            <v>D00217310</v>
          </cell>
          <cell r="F474" t="str">
            <v>0981474371</v>
          </cell>
          <cell r="G474" t="str">
            <v>D00217310@viettel.com.vn</v>
          </cell>
        </row>
        <row r="475">
          <cell r="B475" t="str">
            <v>thanhcd5</v>
          </cell>
          <cell r="C475" t="str">
            <v>Cao Duy Thanh</v>
          </cell>
          <cell r="D475" t="str">
            <v>341781743</v>
          </cell>
          <cell r="E475" t="str">
            <v>224437</v>
          </cell>
          <cell r="F475" t="str">
            <v>0344643140</v>
          </cell>
          <cell r="G475" t="str">
            <v>thanhcd5@viettel.com.vn</v>
          </cell>
        </row>
        <row r="476">
          <cell r="B476" t="str">
            <v>thocb</v>
          </cell>
          <cell r="C476" t="str">
            <v>cao bá thọ</v>
          </cell>
          <cell r="E476" t="str">
            <v>070797</v>
          </cell>
          <cell r="F476" t="str">
            <v>0989427272</v>
          </cell>
          <cell r="G476" t="str">
            <v>thocb@viettel.com.vn</v>
          </cell>
        </row>
        <row r="477">
          <cell r="B477" t="str">
            <v>huycx1</v>
          </cell>
          <cell r="C477" t="str">
            <v>cao xuân huy</v>
          </cell>
          <cell r="D477" t="str">
            <v>273186624</v>
          </cell>
          <cell r="E477" t="str">
            <v>037001</v>
          </cell>
          <cell r="F477" t="str">
            <v>84973735736</v>
          </cell>
          <cell r="G477" t="str">
            <v>huycx1@viettel.com.vn</v>
          </cell>
        </row>
        <row r="478">
          <cell r="B478" t="str">
            <v>hautt2</v>
          </cell>
          <cell r="C478" t="str">
            <v>Trần Trung Hậu</v>
          </cell>
          <cell r="D478" t="str">
            <v>162994659</v>
          </cell>
          <cell r="E478" t="str">
            <v>180456</v>
          </cell>
          <cell r="F478" t="str">
            <v>0981679968</v>
          </cell>
          <cell r="G478" t="str">
            <v>hautt2@viettel.com.vn</v>
          </cell>
        </row>
        <row r="479">
          <cell r="B479" t="str">
            <v>thienlv5</v>
          </cell>
          <cell r="C479" t="str">
            <v>Lê Văn Thiện</v>
          </cell>
          <cell r="D479" t="str">
            <v>281182752</v>
          </cell>
          <cell r="E479" t="str">
            <v>188776</v>
          </cell>
          <cell r="F479" t="str">
            <v>0988706787</v>
          </cell>
          <cell r="G479" t="str">
            <v>thienlv5@viettel.com.vn</v>
          </cell>
        </row>
        <row r="480">
          <cell r="B480" t="str">
            <v>khuongpd2</v>
          </cell>
          <cell r="C480" t="str">
            <v>phạm duy khương</v>
          </cell>
          <cell r="D480" t="str">
            <v>163145174</v>
          </cell>
          <cell r="E480" t="str">
            <v>408725</v>
          </cell>
          <cell r="F480" t="str">
            <v>0966381166</v>
          </cell>
          <cell r="G480" t="str">
            <v>khuongpd2@viettel.com.vn</v>
          </cell>
        </row>
        <row r="481">
          <cell r="B481" t="str">
            <v>d00173327</v>
          </cell>
          <cell r="C481" t="str">
            <v>doãn lê ngọc văn</v>
          </cell>
          <cell r="E481" t="str">
            <v>d00173327</v>
          </cell>
          <cell r="F481" t="str">
            <v>969654199</v>
          </cell>
          <cell r="G481" t="str">
            <v>d00173327@viettel.com.vn</v>
          </cell>
        </row>
        <row r="482">
          <cell r="B482" t="str">
            <v>soima</v>
          </cell>
          <cell r="C482" t="str">
            <v>Mần ?t Sòi</v>
          </cell>
          <cell r="D482" t="str">
            <v>77096000062</v>
          </cell>
          <cell r="E482" t="str">
            <v>222573</v>
          </cell>
          <cell r="F482" t="str">
            <v>0967252127</v>
          </cell>
          <cell r="G482" t="str">
            <v>soima@viettel.com.vn</v>
          </cell>
        </row>
        <row r="483">
          <cell r="B483" t="str">
            <v>tiennv59</v>
          </cell>
          <cell r="C483" t="str">
            <v>Nguyễn Văn Tiến</v>
          </cell>
          <cell r="D483" t="str">
            <v>273423732</v>
          </cell>
          <cell r="E483" t="str">
            <v>408724</v>
          </cell>
          <cell r="F483" t="str">
            <v>0986927292</v>
          </cell>
          <cell r="G483" t="str">
            <v>tiennv59@viettel.com.vn</v>
          </cell>
        </row>
        <row r="484">
          <cell r="B484" t="str">
            <v>duynd23</v>
          </cell>
          <cell r="C484" t="str">
            <v>Nguyễn Đức Duy</v>
          </cell>
          <cell r="D484" t="str">
            <v>197180171</v>
          </cell>
          <cell r="E484" t="str">
            <v>216503</v>
          </cell>
          <cell r="F484" t="str">
            <v>0963499997</v>
          </cell>
          <cell r="G484" t="str">
            <v>duynd23@viettel.com.vn</v>
          </cell>
        </row>
        <row r="485">
          <cell r="B485" t="str">
            <v>baond3</v>
          </cell>
          <cell r="C485" t="str">
            <v>Nguyễn Đức Bảo</v>
          </cell>
          <cell r="D485" t="str">
            <v>273690990</v>
          </cell>
          <cell r="E485" t="str">
            <v>249159</v>
          </cell>
          <cell r="F485" t="str">
            <v>0987429252</v>
          </cell>
          <cell r="G485" t="str">
            <v>baond3@viettel.com.vn</v>
          </cell>
        </row>
        <row r="486">
          <cell r="B486" t="str">
            <v>haidn6</v>
          </cell>
          <cell r="C486" t="str">
            <v>Đoàn Ngọc Hải</v>
          </cell>
          <cell r="D486" t="str">
            <v>272713487</v>
          </cell>
          <cell r="E486" t="str">
            <v>245615</v>
          </cell>
          <cell r="F486" t="str">
            <v>0983897089</v>
          </cell>
          <cell r="G486" t="str">
            <v>haidn6@viettel.com.vn</v>
          </cell>
        </row>
        <row r="487">
          <cell r="B487" t="str">
            <v>tunglx8</v>
          </cell>
          <cell r="C487" t="str">
            <v>Lê Xuân Tùng</v>
          </cell>
          <cell r="D487" t="str">
            <v>273564150</v>
          </cell>
          <cell r="E487" t="str">
            <v>225338</v>
          </cell>
          <cell r="F487" t="str">
            <v>368800843</v>
          </cell>
          <cell r="G487" t="str">
            <v>tunglx8@viettel.com.vn</v>
          </cell>
        </row>
        <row r="488">
          <cell r="B488" t="str">
            <v>thinhpq5</v>
          </cell>
          <cell r="C488" t="str">
            <v>Phạm Quốc Thịnh</v>
          </cell>
          <cell r="D488" t="str">
            <v>273677872</v>
          </cell>
          <cell r="E488" t="str">
            <v>268875</v>
          </cell>
          <cell r="F488" t="str">
            <v>0335240254</v>
          </cell>
          <cell r="G488" t="str">
            <v>thinhpq5@viettel.com.vn</v>
          </cell>
        </row>
        <row r="489">
          <cell r="B489" t="str">
            <v>vinhnl</v>
          </cell>
          <cell r="C489" t="str">
            <v>Nguyễn Lê Vinh</v>
          </cell>
          <cell r="D489" t="str">
            <v>077090003761</v>
          </cell>
          <cell r="E489" t="str">
            <v>276117</v>
          </cell>
          <cell r="F489" t="str">
            <v>0977588371</v>
          </cell>
          <cell r="G489" t="str">
            <v>vinhnl@viettel.com.vn</v>
          </cell>
        </row>
        <row r="490">
          <cell r="B490" t="str">
            <v>thanhlt59</v>
          </cell>
          <cell r="C490" t="str">
            <v>Lưu Thế Thành</v>
          </cell>
          <cell r="D490" t="str">
            <v>077089000096</v>
          </cell>
          <cell r="E490" t="str">
            <v>281360</v>
          </cell>
          <cell r="F490" t="str">
            <v>0343707172</v>
          </cell>
          <cell r="G490" t="str">
            <v>thanhlt59@viettel.com.vn</v>
          </cell>
        </row>
        <row r="491">
          <cell r="B491" t="str">
            <v>quoclx1</v>
          </cell>
          <cell r="C491" t="str">
            <v>Lê Xuân Quốc</v>
          </cell>
          <cell r="D491" t="str">
            <v>273267966</v>
          </cell>
          <cell r="E491" t="str">
            <v>285847</v>
          </cell>
          <cell r="F491" t="str">
            <v>0971025272</v>
          </cell>
          <cell r="G491" t="str">
            <v>quoclx1@viettel.com.vn</v>
          </cell>
        </row>
        <row r="492">
          <cell r="B492" t="str">
            <v>hieudn6</v>
          </cell>
          <cell r="C492" t="str">
            <v>Đoàn Ngọc Hiếu</v>
          </cell>
          <cell r="D492" t="str">
            <v>060091012527</v>
          </cell>
          <cell r="E492" t="str">
            <v>429600</v>
          </cell>
          <cell r="F492" t="str">
            <v>0989915091</v>
          </cell>
          <cell r="G492" t="str">
            <v>hieudn6@viettel.com.vn</v>
          </cell>
        </row>
        <row r="493">
          <cell r="B493" t="str">
            <v>ducnc11</v>
          </cell>
          <cell r="C493" t="str">
            <v>Nguyễn Châu Đức</v>
          </cell>
          <cell r="D493" t="str">
            <v>045096000986</v>
          </cell>
          <cell r="E493" t="str">
            <v>455251</v>
          </cell>
          <cell r="F493" t="str">
            <v>0339352212</v>
          </cell>
          <cell r="G493" t="str">
            <v>ducnc11@viettel.com.vn</v>
          </cell>
        </row>
        <row r="494">
          <cell r="B494" t="str">
            <v>khanhnv32</v>
          </cell>
          <cell r="C494" t="str">
            <v>Nguyễn Vĩnh Khánh</v>
          </cell>
          <cell r="D494" t="str">
            <v>077097003714</v>
          </cell>
          <cell r="E494" t="str">
            <v>469941</v>
          </cell>
          <cell r="F494" t="str">
            <v>0988177217</v>
          </cell>
          <cell r="G494" t="str">
            <v>KHANHNV32@VIETTEL.COM.VN</v>
          </cell>
        </row>
        <row r="495">
          <cell r="B495" t="str">
            <v>vccos_837212</v>
          </cell>
          <cell r="C495" t="str">
            <v>Đào Duy Long</v>
          </cell>
          <cell r="D495" t="str">
            <v>077075001345</v>
          </cell>
          <cell r="E495" t="str">
            <v>837212</v>
          </cell>
          <cell r="F495" t="str">
            <v>0962545402</v>
          </cell>
          <cell r="G495" t="str">
            <v>vccos_837212@viettel.com.vn</v>
          </cell>
        </row>
        <row r="496">
          <cell r="B496" t="str">
            <v>vccos_837211</v>
          </cell>
          <cell r="C496" t="str">
            <v>Phạm Ngọc Hải</v>
          </cell>
          <cell r="D496" t="str">
            <v>077086002565</v>
          </cell>
          <cell r="E496" t="str">
            <v>837211</v>
          </cell>
          <cell r="F496" t="str">
            <v>0961833439</v>
          </cell>
          <cell r="G496" t="str">
            <v>vccos_837211@viettel.com.vn</v>
          </cell>
        </row>
        <row r="497">
          <cell r="B497" t="str">
            <v>vietnt9</v>
          </cell>
          <cell r="C497" t="str">
            <v>nguyễn thanh việt</v>
          </cell>
          <cell r="D497" t="str">
            <v>212195656</v>
          </cell>
          <cell r="E497" t="str">
            <v>077033</v>
          </cell>
          <cell r="F497" t="str">
            <v>0988227676</v>
          </cell>
          <cell r="G497" t="str">
            <v>vietnt9@viettel.com.vn</v>
          </cell>
        </row>
        <row r="498">
          <cell r="B498" t="str">
            <v>linhnc6</v>
          </cell>
          <cell r="C498" t="str">
            <v>nguyễn chí linh</v>
          </cell>
          <cell r="D498" t="str">
            <v>212741296</v>
          </cell>
          <cell r="E498" t="str">
            <v>408717</v>
          </cell>
          <cell r="F498" t="str">
            <v>0963227474</v>
          </cell>
          <cell r="G498" t="str">
            <v>linhnc6@viettel.com.vn</v>
          </cell>
        </row>
        <row r="499">
          <cell r="B499" t="str">
            <v>ngainq</v>
          </cell>
          <cell r="C499" t="str">
            <v>nguyễn quảng ngãi</v>
          </cell>
          <cell r="D499" t="str">
            <v>273638056</v>
          </cell>
          <cell r="E499" t="str">
            <v>408751</v>
          </cell>
          <cell r="F499" t="str">
            <v>967667725</v>
          </cell>
          <cell r="G499" t="str">
            <v>ngainq@viettel.com.vn</v>
          </cell>
        </row>
        <row r="500">
          <cell r="B500" t="str">
            <v>phiennv</v>
          </cell>
          <cell r="C500" t="str">
            <v>Nguyễn Văn Phiên</v>
          </cell>
          <cell r="D500" t="str">
            <v>163086069</v>
          </cell>
          <cell r="E500" t="str">
            <v>138209</v>
          </cell>
          <cell r="F500" t="str">
            <v>0962820033</v>
          </cell>
          <cell r="G500" t="str">
            <v>phiennv@viettel.com.vn</v>
          </cell>
        </row>
        <row r="501">
          <cell r="B501" t="str">
            <v>hoanglt11</v>
          </cell>
          <cell r="C501" t="str">
            <v>lưu thế hoàng</v>
          </cell>
          <cell r="D501" t="str">
            <v>173372701</v>
          </cell>
          <cell r="E501" t="str">
            <v>408736</v>
          </cell>
          <cell r="F501" t="str">
            <v>0981050919</v>
          </cell>
          <cell r="G501" t="str">
            <v>hoanglt11@viettel.com.vn</v>
          </cell>
        </row>
        <row r="502">
          <cell r="B502" t="str">
            <v>hoaht30</v>
          </cell>
          <cell r="C502" t="str">
            <v>Huỳnh Thanh Hòa</v>
          </cell>
          <cell r="D502" t="str">
            <v>077093001094</v>
          </cell>
          <cell r="E502" t="str">
            <v>222577</v>
          </cell>
          <cell r="F502" t="str">
            <v>0868388677</v>
          </cell>
          <cell r="G502" t="str">
            <v>hoaht30@viettel.com.vn</v>
          </cell>
        </row>
        <row r="503">
          <cell r="B503" t="str">
            <v>tronglt4</v>
          </cell>
          <cell r="C503" t="str">
            <v>Lai Thanh Trọng</v>
          </cell>
          <cell r="D503" t="str">
            <v>273451735</v>
          </cell>
          <cell r="E503" t="str">
            <v>408739</v>
          </cell>
          <cell r="F503" t="str">
            <v>0976775113</v>
          </cell>
          <cell r="G503" t="str">
            <v>tronglt4@viettel.com.vn</v>
          </cell>
        </row>
        <row r="504">
          <cell r="B504" t="str">
            <v>tinhnt18</v>
          </cell>
          <cell r="C504" t="str">
            <v>Nguyễn Thành Tính</v>
          </cell>
          <cell r="D504" t="str">
            <v>273358561</v>
          </cell>
          <cell r="E504" t="str">
            <v>209529</v>
          </cell>
          <cell r="F504" t="str">
            <v>0961515100</v>
          </cell>
          <cell r="G504" t="str">
            <v>tinhnt18@viettel.com.vn</v>
          </cell>
        </row>
        <row r="505">
          <cell r="B505" t="str">
            <v>hieupd6</v>
          </cell>
          <cell r="C505" t="str">
            <v>Phạm Đức Hiếu</v>
          </cell>
          <cell r="D505" t="str">
            <v>163254361</v>
          </cell>
          <cell r="E505" t="str">
            <v>218579</v>
          </cell>
          <cell r="F505" t="str">
            <v>0374911235</v>
          </cell>
          <cell r="G505" t="str">
            <v>hieupd6@viettel.com.vn</v>
          </cell>
        </row>
        <row r="506">
          <cell r="B506" t="str">
            <v>cuongnv91</v>
          </cell>
          <cell r="C506" t="str">
            <v>Nguyễn Văn Cường</v>
          </cell>
          <cell r="D506" t="str">
            <v>273130395</v>
          </cell>
          <cell r="E506" t="str">
            <v>245616</v>
          </cell>
          <cell r="F506" t="str">
            <v>0989231413</v>
          </cell>
          <cell r="G506" t="str">
            <v>cuongnv91@viettel.com.vn</v>
          </cell>
        </row>
        <row r="507">
          <cell r="B507" t="str">
            <v>tainh9</v>
          </cell>
          <cell r="C507" t="str">
            <v>Nguyễn Hữu Tài</v>
          </cell>
          <cell r="D507" t="str">
            <v>077094000522</v>
          </cell>
          <cell r="E507" t="str">
            <v>227170</v>
          </cell>
          <cell r="F507" t="str">
            <v>0961449737</v>
          </cell>
          <cell r="G507" t="str">
            <v>tainh9@viettel.com.vn</v>
          </cell>
        </row>
        <row r="508">
          <cell r="B508" t="str">
            <v>nhandt22</v>
          </cell>
          <cell r="C508" t="str">
            <v>Đỗ Trọng Nhân</v>
          </cell>
          <cell r="D508" t="str">
            <v>273491758</v>
          </cell>
          <cell r="E508" t="str">
            <v>291725</v>
          </cell>
          <cell r="F508" t="str">
            <v>0965485439</v>
          </cell>
          <cell r="G508" t="str">
            <v>nhandt22@viettel.com.vn</v>
          </cell>
        </row>
        <row r="509">
          <cell r="B509" t="str">
            <v>datnv15</v>
          </cell>
          <cell r="C509" t="str">
            <v>Nguyễn Vũ Đạt</v>
          </cell>
          <cell r="D509" t="str">
            <v>273509403</v>
          </cell>
          <cell r="E509" t="str">
            <v>408752</v>
          </cell>
          <cell r="F509" t="str">
            <v>978943742</v>
          </cell>
          <cell r="G509" t="str">
            <v>datnv15@viettel.com.vn</v>
          </cell>
        </row>
        <row r="510">
          <cell r="B510" t="str">
            <v>quinp6</v>
          </cell>
          <cell r="C510" t="str">
            <v>Nguyễn Phú Quí</v>
          </cell>
          <cell r="D510" t="str">
            <v>273501753</v>
          </cell>
          <cell r="E510" t="str">
            <v>434746</v>
          </cell>
          <cell r="F510" t="str">
            <v>0964947194</v>
          </cell>
          <cell r="G510" t="str">
            <v>quinp6@viettel.com.vn</v>
          </cell>
        </row>
        <row r="511">
          <cell r="B511" t="str">
            <v>trinq3</v>
          </cell>
          <cell r="C511" t="str">
            <v>Nguyễn Quang Trí</v>
          </cell>
          <cell r="D511" t="str">
            <v>077091006369</v>
          </cell>
          <cell r="E511" t="str">
            <v>439459</v>
          </cell>
          <cell r="F511" t="str">
            <v>0862237179</v>
          </cell>
          <cell r="G511" t="str">
            <v>trinq3@viettel.com.vn</v>
          </cell>
        </row>
        <row r="512">
          <cell r="B512" t="str">
            <v>taohh</v>
          </cell>
          <cell r="C512" t="str">
            <v>Huỳnh Hữu Tạo</v>
          </cell>
          <cell r="D512" t="str">
            <v>060090000193</v>
          </cell>
          <cell r="E512" t="str">
            <v>283023</v>
          </cell>
          <cell r="F512" t="str">
            <v>0977879045</v>
          </cell>
          <cell r="G512" t="str">
            <v>taohh@viettel.com.vn</v>
          </cell>
        </row>
        <row r="513">
          <cell r="B513" t="str">
            <v>thucdt1</v>
          </cell>
          <cell r="C513" t="str">
            <v>Đào Tâm Thức</v>
          </cell>
          <cell r="D513" t="str">
            <v>077094003312</v>
          </cell>
          <cell r="E513" t="str">
            <v>289922</v>
          </cell>
          <cell r="F513" t="str">
            <v>0976070400</v>
          </cell>
          <cell r="G513" t="str">
            <v>thucdt1@viettel.com.vn</v>
          </cell>
        </row>
        <row r="514">
          <cell r="B514" t="str">
            <v>datnhm1</v>
          </cell>
          <cell r="C514" t="str">
            <v>Nguyễn Huỳnh Minh Đạt</v>
          </cell>
          <cell r="D514" t="str">
            <v>077093000762</v>
          </cell>
          <cell r="E514" t="str">
            <v>441097</v>
          </cell>
          <cell r="F514" t="str">
            <v>0981081011</v>
          </cell>
          <cell r="G514" t="str">
            <v>datnhm1@viettel.com.vn</v>
          </cell>
        </row>
        <row r="515">
          <cell r="B515" t="str">
            <v>vccos_811841</v>
          </cell>
          <cell r="C515" t="str">
            <v>Nguyễn Anh Đức</v>
          </cell>
          <cell r="D515" t="str">
            <v>077089000033</v>
          </cell>
          <cell r="E515" t="str">
            <v>811841</v>
          </cell>
          <cell r="F515" t="str">
            <v>0982228586</v>
          </cell>
          <cell r="G515" t="str">
            <v>vccos_811841@viettel.com.vn</v>
          </cell>
        </row>
        <row r="516">
          <cell r="B516" t="str">
            <v>vccos_813228</v>
          </cell>
          <cell r="C516" t="str">
            <v>Trần Vũ Lập</v>
          </cell>
          <cell r="D516" t="str">
            <v>034091008106</v>
          </cell>
          <cell r="E516" t="str">
            <v>813228</v>
          </cell>
          <cell r="F516" t="str">
            <v>0964649479</v>
          </cell>
          <cell r="G516" t="str">
            <v>vccos_813228@viettel.com.vn</v>
          </cell>
        </row>
        <row r="517">
          <cell r="B517" t="str">
            <v>nhatnm11</v>
          </cell>
          <cell r="C517" t="str">
            <v>Nguyễn Minh Nhật</v>
          </cell>
          <cell r="D517" t="str">
            <v>77092006224</v>
          </cell>
          <cell r="E517" t="str">
            <v>451447</v>
          </cell>
          <cell r="F517" t="str">
            <v>0987132489</v>
          </cell>
          <cell r="G517" t="str">
            <v>nhatnm11@viettel.com.vn</v>
          </cell>
        </row>
        <row r="518">
          <cell r="B518" t="str">
            <v>vccos_828809</v>
          </cell>
          <cell r="C518" t="str">
            <v>Lương Cầm Sắc</v>
          </cell>
          <cell r="D518" t="str">
            <v>077085004424</v>
          </cell>
          <cell r="E518" t="str">
            <v>828809</v>
          </cell>
          <cell r="F518" t="str">
            <v>0334970968</v>
          </cell>
          <cell r="G518" t="str">
            <v>vccos_828809@viettel.com.vn</v>
          </cell>
        </row>
        <row r="519">
          <cell r="B519" t="str">
            <v>nghiatv12</v>
          </cell>
          <cell r="C519" t="str">
            <v>Tống Văn Nghĩa</v>
          </cell>
          <cell r="D519" t="str">
            <v>077093009218</v>
          </cell>
          <cell r="E519" t="str">
            <v>453091</v>
          </cell>
          <cell r="F519" t="str">
            <v>0963844493</v>
          </cell>
          <cell r="G519" t="str">
            <v>nghiatv12@viettel.com.vn</v>
          </cell>
        </row>
        <row r="520">
          <cell r="B520" t="str">
            <v>quanvm1</v>
          </cell>
          <cell r="C520" t="str">
            <v>Võ Minh Quan</v>
          </cell>
          <cell r="D520" t="str">
            <v>273132151</v>
          </cell>
          <cell r="E520" t="str">
            <v>162773</v>
          </cell>
          <cell r="F520" t="str">
            <v>0969500033</v>
          </cell>
          <cell r="G520" t="str">
            <v>quanvm1@viettel.com.vn</v>
          </cell>
        </row>
        <row r="521">
          <cell r="B521" t="str">
            <v>hieupt18</v>
          </cell>
          <cell r="C521" t="str">
            <v>Phan Thanh Hiếu</v>
          </cell>
          <cell r="D521" t="str">
            <v>273427609</v>
          </cell>
          <cell r="E521" t="str">
            <v>209524</v>
          </cell>
          <cell r="F521" t="str">
            <v>976868678</v>
          </cell>
          <cell r="G521" t="str">
            <v>hieupt18@viettel.com.vn</v>
          </cell>
        </row>
        <row r="522">
          <cell r="B522" t="str">
            <v>tuannx</v>
          </cell>
          <cell r="C522" t="str">
            <v>nguyễn xuân tuấn</v>
          </cell>
          <cell r="D522" t="str">
            <v>260961955</v>
          </cell>
          <cell r="E522" t="str">
            <v>032683</v>
          </cell>
          <cell r="F522" t="str">
            <v>0988199881</v>
          </cell>
          <cell r="G522" t="str">
            <v>tuannx@viettel.com.vn</v>
          </cell>
        </row>
        <row r="523">
          <cell r="B523" t="str">
            <v>ngatmv</v>
          </cell>
          <cell r="C523" t="str">
            <v>mai văn ngật</v>
          </cell>
          <cell r="D523" t="str">
            <v>273412690</v>
          </cell>
          <cell r="E523" t="str">
            <v>070799</v>
          </cell>
          <cell r="F523" t="str">
            <v>0972827788</v>
          </cell>
          <cell r="G523" t="str">
            <v>ngatmv@viettel.com.vn</v>
          </cell>
        </row>
        <row r="524">
          <cell r="B524" t="str">
            <v>huymq</v>
          </cell>
          <cell r="C524" t="str">
            <v>mai quang huy</v>
          </cell>
          <cell r="D524" t="str">
            <v>273158729</v>
          </cell>
          <cell r="E524" t="str">
            <v>16720</v>
          </cell>
          <cell r="F524" t="str">
            <v>0988995336</v>
          </cell>
          <cell r="G524" t="str">
            <v>huymq@viettel.com.vn</v>
          </cell>
        </row>
        <row r="525">
          <cell r="B525" t="str">
            <v>taint3</v>
          </cell>
          <cell r="C525" t="str">
            <v>Nguyễn Trọng Tài</v>
          </cell>
          <cell r="D525" t="str">
            <v>273138082</v>
          </cell>
          <cell r="E525" t="str">
            <v>056254</v>
          </cell>
          <cell r="F525" t="str">
            <v>0963538777</v>
          </cell>
          <cell r="G525" t="str">
            <v>taint3@viettel.com.vn</v>
          </cell>
        </row>
        <row r="526">
          <cell r="B526" t="str">
            <v>thangct</v>
          </cell>
          <cell r="C526" t="str">
            <v>cao tiến thắng</v>
          </cell>
          <cell r="D526" t="str">
            <v>186704214</v>
          </cell>
          <cell r="E526" t="str">
            <v>408734</v>
          </cell>
          <cell r="F526" t="str">
            <v>0985638865</v>
          </cell>
          <cell r="G526" t="str">
            <v>thangct@viettel.com.vn</v>
          </cell>
        </row>
        <row r="527">
          <cell r="B527" t="str">
            <v>d00153495</v>
          </cell>
          <cell r="C527" t="str">
            <v>hà tiến độ</v>
          </cell>
          <cell r="E527" t="str">
            <v>d00153495</v>
          </cell>
          <cell r="F527" t="str">
            <v>353524106</v>
          </cell>
          <cell r="G527" t="str">
            <v>d00153495@viettel.com.vn</v>
          </cell>
        </row>
        <row r="528">
          <cell r="B528" t="str">
            <v>doantl</v>
          </cell>
          <cell r="C528" t="str">
            <v>Trần Liên Đoàn</v>
          </cell>
          <cell r="D528" t="str">
            <v>145260580</v>
          </cell>
          <cell r="E528" t="str">
            <v>188774</v>
          </cell>
          <cell r="F528" t="str">
            <v>0986188811</v>
          </cell>
          <cell r="G528" t="str">
            <v>doantl@viettel.com.vn</v>
          </cell>
        </row>
        <row r="529">
          <cell r="B529" t="str">
            <v>dupv1</v>
          </cell>
          <cell r="C529" t="str">
            <v>Phan Văn Du</v>
          </cell>
          <cell r="D529" t="str">
            <v>151618931</v>
          </cell>
          <cell r="E529" t="str">
            <v>408729</v>
          </cell>
          <cell r="F529" t="str">
            <v>0369302616</v>
          </cell>
          <cell r="G529" t="str">
            <v>dupv1@viettel.com.vn</v>
          </cell>
        </row>
        <row r="530">
          <cell r="B530" t="str">
            <v>phuongtv9</v>
          </cell>
          <cell r="C530" t="str">
            <v>trần văn phượng</v>
          </cell>
          <cell r="D530" t="str">
            <v>186754552</v>
          </cell>
          <cell r="E530" t="str">
            <v>408719</v>
          </cell>
          <cell r="F530" t="str">
            <v>0964684026</v>
          </cell>
          <cell r="G530" t="str">
            <v>phuongtv9@viettel.com.vn</v>
          </cell>
        </row>
        <row r="531">
          <cell r="B531" t="str">
            <v>lucnv10</v>
          </cell>
          <cell r="C531" t="str">
            <v>Nguyễn Văn Lực</v>
          </cell>
          <cell r="D531" t="str">
            <v>174101340</v>
          </cell>
          <cell r="E531" t="str">
            <v>218577</v>
          </cell>
          <cell r="F531" t="str">
            <v>0971417214</v>
          </cell>
          <cell r="G531" t="str">
            <v>lucnv10@viettel.com.vn</v>
          </cell>
        </row>
        <row r="532">
          <cell r="B532" t="str">
            <v>mandn1</v>
          </cell>
          <cell r="C532" t="str">
            <v>Đặng Ngọc Mẫn</v>
          </cell>
          <cell r="D532" t="str">
            <v>025719231</v>
          </cell>
          <cell r="E532" t="str">
            <v>224215</v>
          </cell>
          <cell r="F532" t="str">
            <v>0356776395</v>
          </cell>
          <cell r="G532" t="str">
            <v>mandn1@viettel.com.vn</v>
          </cell>
        </row>
        <row r="533">
          <cell r="B533" t="str">
            <v>hieudtp</v>
          </cell>
          <cell r="C533" t="str">
            <v>Đinh Trần Phương Hiếu</v>
          </cell>
          <cell r="D533" t="str">
            <v>273583618</v>
          </cell>
          <cell r="E533" t="str">
            <v>209523</v>
          </cell>
          <cell r="F533" t="str">
            <v>0961783938</v>
          </cell>
          <cell r="G533" t="str">
            <v>hieudtp@viettel.com.vn</v>
          </cell>
        </row>
        <row r="534">
          <cell r="B534" t="str">
            <v>thuctnh</v>
          </cell>
          <cell r="C534" t="str">
            <v>Trần Nguyễn Hữu Thức</v>
          </cell>
          <cell r="D534" t="str">
            <v>273303130</v>
          </cell>
          <cell r="E534" t="str">
            <v>D00210626</v>
          </cell>
          <cell r="F534" t="str">
            <v>389917130</v>
          </cell>
          <cell r="G534" t="str">
            <v>thuctnh@viettel.com.vn</v>
          </cell>
        </row>
        <row r="535">
          <cell r="B535" t="str">
            <v>hatt22</v>
          </cell>
          <cell r="C535" t="str">
            <v>Trần Thanh Hà</v>
          </cell>
          <cell r="D535" t="str">
            <v>273709006</v>
          </cell>
          <cell r="E535" t="str">
            <v>D00214120</v>
          </cell>
          <cell r="F535" t="str">
            <v>0978855068</v>
          </cell>
          <cell r="G535" t="str">
            <v>hatt22@viettel.com.vn</v>
          </cell>
        </row>
        <row r="536">
          <cell r="B536" t="str">
            <v>tanhd3</v>
          </cell>
          <cell r="C536" t="str">
            <v>Hồ Duy Tân</v>
          </cell>
          <cell r="D536" t="str">
            <v>077084003181</v>
          </cell>
          <cell r="E536" t="str">
            <v>245617</v>
          </cell>
          <cell r="F536" t="str">
            <v>0968500080</v>
          </cell>
          <cell r="G536" t="str">
            <v>tanhd3@viettel.com.vn</v>
          </cell>
        </row>
        <row r="537">
          <cell r="B537" t="str">
            <v>tult16</v>
          </cell>
          <cell r="C537" t="str">
            <v>Lê Tấn Tú</v>
          </cell>
          <cell r="D537" t="str">
            <v>077096000052</v>
          </cell>
          <cell r="E537" t="str">
            <v>245614</v>
          </cell>
          <cell r="F537" t="str">
            <v>0978292046</v>
          </cell>
          <cell r="G537" t="str">
            <v>tult16@viettel.com.vn</v>
          </cell>
        </row>
        <row r="538">
          <cell r="B538" t="str">
            <v>ngocnv25</v>
          </cell>
          <cell r="C538" t="str">
            <v>Nguyễn Văn Ngọc</v>
          </cell>
          <cell r="D538" t="str">
            <v>171683737</v>
          </cell>
          <cell r="E538" t="str">
            <v>249160</v>
          </cell>
          <cell r="F538" t="str">
            <v>0988177088</v>
          </cell>
          <cell r="G538" t="str">
            <v>ngocnv25@viettel.com.vn</v>
          </cell>
        </row>
        <row r="539">
          <cell r="B539" t="str">
            <v>manhnh12</v>
          </cell>
          <cell r="C539" t="str">
            <v>Nguyễn Hữu Mạnh</v>
          </cell>
          <cell r="D539" t="str">
            <v>187325938</v>
          </cell>
          <cell r="E539" t="str">
            <v>227171</v>
          </cell>
          <cell r="F539" t="str">
            <v>0961899437</v>
          </cell>
          <cell r="G539" t="str">
            <v>manhnh12@viettel.com.vn</v>
          </cell>
        </row>
        <row r="540">
          <cell r="B540" t="str">
            <v>longhv8</v>
          </cell>
          <cell r="C540" t="str">
            <v>Hoàng Văn Long</v>
          </cell>
          <cell r="D540" t="str">
            <v>273355380</v>
          </cell>
          <cell r="E540" t="str">
            <v>227173</v>
          </cell>
          <cell r="F540" t="str">
            <v>356926922</v>
          </cell>
          <cell r="G540" t="str">
            <v>longhv8@viettel.com.vn</v>
          </cell>
        </row>
        <row r="541">
          <cell r="B541" t="str">
            <v>vccos_435494</v>
          </cell>
          <cell r="C541" t="str">
            <v>Nguyễn Văn Hữu</v>
          </cell>
          <cell r="D541" t="str">
            <v>054097008822</v>
          </cell>
          <cell r="E541" t="str">
            <v>435494</v>
          </cell>
          <cell r="F541" t="str">
            <v>0358799079</v>
          </cell>
          <cell r="G541" t="str">
            <v>vccos_435494@viettel.com.vn</v>
          </cell>
        </row>
        <row r="542">
          <cell r="B542" t="str">
            <v>thongnm9</v>
          </cell>
          <cell r="C542" t="str">
            <v>Nguyễn Minh Thông</v>
          </cell>
          <cell r="D542" t="str">
            <v>273596293</v>
          </cell>
          <cell r="E542" t="str">
            <v>281359</v>
          </cell>
          <cell r="F542" t="str">
            <v>0327271846</v>
          </cell>
          <cell r="G542" t="str">
            <v>thongnm9@viettel.com.vn</v>
          </cell>
        </row>
        <row r="543">
          <cell r="B543" t="str">
            <v>taint51</v>
          </cell>
          <cell r="C543" t="str">
            <v>Nguyễn Tấn Tài</v>
          </cell>
          <cell r="D543" t="str">
            <v>077095003430</v>
          </cell>
          <cell r="E543" t="str">
            <v>285849</v>
          </cell>
          <cell r="F543" t="str">
            <v>0988941878</v>
          </cell>
          <cell r="G543" t="str">
            <v>taint51@viettel.com.vn</v>
          </cell>
        </row>
        <row r="544">
          <cell r="B544" t="str">
            <v>quangnh34</v>
          </cell>
          <cell r="C544" t="str">
            <v>Nguyễn Hồng Quang</v>
          </cell>
          <cell r="D544" t="str">
            <v>077091010043</v>
          </cell>
          <cell r="E544" t="str">
            <v>441095</v>
          </cell>
          <cell r="F544" t="str">
            <v>0393936019</v>
          </cell>
          <cell r="G544" t="str">
            <v>quangnh34@viettel.com.vn</v>
          </cell>
        </row>
        <row r="545">
          <cell r="B545" t="str">
            <v>lamtt15</v>
          </cell>
          <cell r="C545" t="str">
            <v>Trần Thanh Lâm</v>
          </cell>
          <cell r="D545" t="str">
            <v>052097010982</v>
          </cell>
          <cell r="E545" t="str">
            <v>441101</v>
          </cell>
          <cell r="F545" t="str">
            <v>0971947097</v>
          </cell>
          <cell r="G545" t="str">
            <v>lamtt15@viettel.com.vn</v>
          </cell>
        </row>
        <row r="546">
          <cell r="B546" t="str">
            <v>phihp3</v>
          </cell>
          <cell r="C546" t="str">
            <v>Huỳnh Phương Phi</v>
          </cell>
          <cell r="D546" t="str">
            <v>273357346</v>
          </cell>
          <cell r="E546" t="str">
            <v>408651</v>
          </cell>
          <cell r="F546" t="str">
            <v>0336123450</v>
          </cell>
          <cell r="G546" t="str">
            <v>phihp3@viettel.com.vn</v>
          </cell>
        </row>
        <row r="547">
          <cell r="B547" t="str">
            <v>hienlh1</v>
          </cell>
          <cell r="C547" t="str">
            <v>Lê Hữu Hiển</v>
          </cell>
          <cell r="D547" t="str">
            <v>051096000160</v>
          </cell>
          <cell r="E547" t="str">
            <v>464607</v>
          </cell>
          <cell r="F547" t="str">
            <v>0963373338</v>
          </cell>
          <cell r="G547" t="str">
            <v>HIENLH1@VIETTEL.COM.VN</v>
          </cell>
        </row>
        <row r="548">
          <cell r="B548" t="str">
            <v>vccos_818662</v>
          </cell>
          <cell r="C548" t="str">
            <v>Dương Minh Hậu</v>
          </cell>
          <cell r="D548" t="str">
            <v>077091008648</v>
          </cell>
          <cell r="E548" t="str">
            <v>818662</v>
          </cell>
          <cell r="F548" t="str">
            <v>0985033452</v>
          </cell>
          <cell r="G548" t="str">
            <v>vccos_818662@viettel.com.vn</v>
          </cell>
        </row>
        <row r="549">
          <cell r="B549" t="str">
            <v>thaind26</v>
          </cell>
          <cell r="C549" t="str">
            <v>Nguyễn Đức Thái</v>
          </cell>
          <cell r="D549" t="str">
            <v>040096000099</v>
          </cell>
          <cell r="E549" t="str">
            <v>469937</v>
          </cell>
          <cell r="F549" t="str">
            <v>0395993637</v>
          </cell>
          <cell r="G549" t="str">
            <v>THAIND26@VIETTEL.COM.VN</v>
          </cell>
        </row>
        <row r="550">
          <cell r="B550" t="str">
            <v>namnh14</v>
          </cell>
          <cell r="C550" t="str">
            <v>nguyễn huy nam</v>
          </cell>
          <cell r="D550" t="str">
            <v>123456789</v>
          </cell>
          <cell r="E550" t="str">
            <v>081021</v>
          </cell>
          <cell r="F550" t="str">
            <v>0967004466</v>
          </cell>
          <cell r="G550" t="str">
            <v>namnh14@viettel.com.vn</v>
          </cell>
        </row>
        <row r="551">
          <cell r="B551" t="str">
            <v>vuongph</v>
          </cell>
          <cell r="C551" t="str">
            <v>phạm hùng vương</v>
          </cell>
          <cell r="D551" t="str">
            <v>164223814</v>
          </cell>
          <cell r="E551" t="str">
            <v>408716</v>
          </cell>
          <cell r="F551" t="str">
            <v>0967889885</v>
          </cell>
          <cell r="G551" t="str">
            <v>vuongph@viettel.com.vn</v>
          </cell>
        </row>
        <row r="552">
          <cell r="B552" t="str">
            <v>huydt8</v>
          </cell>
          <cell r="C552" t="str">
            <v>Đặng Thành Huy</v>
          </cell>
          <cell r="D552" t="str">
            <v>151782186</v>
          </cell>
          <cell r="E552" t="str">
            <v>408720</v>
          </cell>
          <cell r="F552" t="str">
            <v>0989587087</v>
          </cell>
          <cell r="G552" t="str">
            <v>huydt8@viettel.com.vn</v>
          </cell>
        </row>
        <row r="553">
          <cell r="B553" t="str">
            <v>minhmb</v>
          </cell>
          <cell r="C553" t="str">
            <v>Mai Bình Minh</v>
          </cell>
          <cell r="D553" t="str">
            <v>151677526</v>
          </cell>
          <cell r="E553" t="str">
            <v>204385</v>
          </cell>
          <cell r="F553" t="str">
            <v>0989621400</v>
          </cell>
          <cell r="G553" t="str">
            <v>minhmb@viettel.com.vn</v>
          </cell>
        </row>
        <row r="554">
          <cell r="B554" t="str">
            <v>vietdm</v>
          </cell>
          <cell r="C554" t="str">
            <v>Đặng Minh Việt</v>
          </cell>
          <cell r="D554" t="str">
            <v>184225766</v>
          </cell>
          <cell r="E554" t="str">
            <v>224220</v>
          </cell>
          <cell r="F554" t="str">
            <v>0977967096</v>
          </cell>
          <cell r="G554" t="str">
            <v>vietdm@viettel.com.vn</v>
          </cell>
        </row>
        <row r="555">
          <cell r="B555" t="str">
            <v>hieudt28</v>
          </cell>
          <cell r="C555" t="str">
            <v>Đặng Trung Hiếu</v>
          </cell>
          <cell r="D555" t="str">
            <v>271584254</v>
          </cell>
          <cell r="E555" t="str">
            <v>216471</v>
          </cell>
          <cell r="F555" t="str">
            <v>0989621400</v>
          </cell>
          <cell r="G555" t="str">
            <v>hieudt28@viettel.com.vn</v>
          </cell>
        </row>
        <row r="556">
          <cell r="B556" t="str">
            <v>phonglv8</v>
          </cell>
          <cell r="C556" t="str">
            <v>Lê Văn Phong</v>
          </cell>
          <cell r="D556" t="str">
            <v>173157835</v>
          </cell>
          <cell r="E556" t="str">
            <v>209521</v>
          </cell>
          <cell r="F556" t="str">
            <v>0962758833</v>
          </cell>
          <cell r="G556" t="str">
            <v>phonglv8@viettel.com.vn</v>
          </cell>
        </row>
        <row r="557">
          <cell r="B557" t="str">
            <v>tuhdv</v>
          </cell>
          <cell r="C557" t="str">
            <v>Hoàng Đức Vĩnh Tú</v>
          </cell>
          <cell r="D557" t="str">
            <v>273543997</v>
          </cell>
          <cell r="E557" t="str">
            <v>226171</v>
          </cell>
          <cell r="F557" t="str">
            <v>0972792627</v>
          </cell>
          <cell r="G557" t="str">
            <v>tuhdv@viettel.com.vn</v>
          </cell>
        </row>
        <row r="558">
          <cell r="B558" t="str">
            <v>thutv6</v>
          </cell>
          <cell r="C558" t="str">
            <v>Trịnh Văn Thụ</v>
          </cell>
          <cell r="D558" t="str">
            <v>273439958</v>
          </cell>
          <cell r="E558" t="str">
            <v>108335</v>
          </cell>
          <cell r="F558" t="str">
            <v>0961812968</v>
          </cell>
          <cell r="G558" t="str">
            <v>thutv6@viettel.com.vn</v>
          </cell>
        </row>
        <row r="559">
          <cell r="B559" t="str">
            <v>huongln7</v>
          </cell>
          <cell r="C559" t="str">
            <v>Lê Ngọc Hường</v>
          </cell>
          <cell r="D559" t="str">
            <v>183511372</v>
          </cell>
          <cell r="E559" t="str">
            <v>250489</v>
          </cell>
          <cell r="F559" t="str">
            <v>0376038929</v>
          </cell>
          <cell r="G559" t="str">
            <v>huongln7@viettel.com.vn</v>
          </cell>
        </row>
        <row r="560">
          <cell r="B560" t="str">
            <v>vinhnd15</v>
          </cell>
          <cell r="C560" t="str">
            <v>Nguyễn Đình Vinh</v>
          </cell>
          <cell r="D560" t="str">
            <v>241012581</v>
          </cell>
          <cell r="E560" t="str">
            <v>276119</v>
          </cell>
          <cell r="F560" t="str">
            <v>0981415608</v>
          </cell>
          <cell r="G560" t="str">
            <v>vinhnd15@viettel.com.vn</v>
          </cell>
        </row>
        <row r="561">
          <cell r="B561" t="str">
            <v>namvv11</v>
          </cell>
          <cell r="C561" t="str">
            <v>Vũ Viết Nam</v>
          </cell>
          <cell r="D561" t="str">
            <v>036200002784</v>
          </cell>
          <cell r="E561" t="str">
            <v>441098</v>
          </cell>
          <cell r="F561" t="str">
            <v>0327246427</v>
          </cell>
          <cell r="G561" t="str">
            <v>namvv11@viettel.com.vn</v>
          </cell>
        </row>
        <row r="562">
          <cell r="B562" t="str">
            <v>trietnm1</v>
          </cell>
          <cell r="C562" t="str">
            <v>Nguyễn Minh Triết</v>
          </cell>
          <cell r="D562" t="str">
            <v>077201005750</v>
          </cell>
          <cell r="E562" t="str">
            <v>471451</v>
          </cell>
          <cell r="F562" t="str">
            <v>0385377801</v>
          </cell>
          <cell r="G562" t="str">
            <v>trietnm1@viettel.com.vn</v>
          </cell>
        </row>
        <row r="563">
          <cell r="B563" t="str">
            <v>vccos_825359</v>
          </cell>
          <cell r="C563" t="str">
            <v>Phạm Minh Tuấn</v>
          </cell>
          <cell r="D563" t="str">
            <v>077096000571</v>
          </cell>
          <cell r="E563" t="str">
            <v>825359</v>
          </cell>
          <cell r="F563" t="str">
            <v>0368220073</v>
          </cell>
          <cell r="G563" t="str">
            <v>vccos_825359@viettel.com.vn</v>
          </cell>
        </row>
        <row r="564">
          <cell r="B564" t="str">
            <v>vccos_825380</v>
          </cell>
          <cell r="C564" t="str">
            <v>Trần Công Ý</v>
          </cell>
          <cell r="D564" t="str">
            <v>042099005082</v>
          </cell>
          <cell r="E564" t="str">
            <v>825380</v>
          </cell>
          <cell r="F564" t="str">
            <v>0379310612</v>
          </cell>
          <cell r="G564" t="str">
            <v>vccos_825380@viettel.com.vn</v>
          </cell>
        </row>
        <row r="565">
          <cell r="B565" t="str">
            <v>phatnh1</v>
          </cell>
          <cell r="C565" t="str">
            <v>nguyễn hữu phát</v>
          </cell>
          <cell r="D565" t="str">
            <v>273113716</v>
          </cell>
          <cell r="E565" t="str">
            <v>096264</v>
          </cell>
          <cell r="F565" t="str">
            <v>0986827879</v>
          </cell>
          <cell r="G565" t="str">
            <v>phatnh1@viettel.com.vn</v>
          </cell>
        </row>
        <row r="566">
          <cell r="B566" t="str">
            <v>liennv</v>
          </cell>
          <cell r="C566" t="str">
            <v>Nguyê?n Văn Liên</v>
          </cell>
          <cell r="D566" t="str">
            <v>172395563</v>
          </cell>
          <cell r="E566" t="str">
            <v>077010</v>
          </cell>
          <cell r="F566" t="str">
            <v>0979989787</v>
          </cell>
          <cell r="G566" t="str">
            <v>liennv@viettel.com.vn</v>
          </cell>
        </row>
        <row r="567">
          <cell r="B567" t="str">
            <v>d00172467</v>
          </cell>
          <cell r="C567" t="str">
            <v>trần đăng trung</v>
          </cell>
          <cell r="E567" t="str">
            <v>d00172467</v>
          </cell>
          <cell r="F567" t="str">
            <v>963366611</v>
          </cell>
          <cell r="G567" t="str">
            <v>d00172467@viettel.com.vn</v>
          </cell>
        </row>
        <row r="568">
          <cell r="B568" t="str">
            <v>d00156469</v>
          </cell>
          <cell r="C568" t="str">
            <v>phan hải sơn</v>
          </cell>
          <cell r="D568" t="str">
            <v>162709252</v>
          </cell>
          <cell r="E568" t="str">
            <v>408703</v>
          </cell>
          <cell r="F568" t="str">
            <v>0987120366</v>
          </cell>
          <cell r="G568" t="str">
            <v>d00156469@viettel.com.vn</v>
          </cell>
        </row>
        <row r="569">
          <cell r="B569" t="str">
            <v>longnd21</v>
          </cell>
          <cell r="C569" t="str">
            <v>nguyễn đức long</v>
          </cell>
          <cell r="D569" t="str">
            <v>273332085</v>
          </cell>
          <cell r="E569" t="str">
            <v>408733</v>
          </cell>
          <cell r="F569" t="str">
            <v>0964791079</v>
          </cell>
          <cell r="G569" t="str">
            <v>longnd21@viettel.com.vn</v>
          </cell>
        </row>
        <row r="570">
          <cell r="B570" t="str">
            <v>tuanlt9</v>
          </cell>
          <cell r="C570" t="str">
            <v>lương thanh tuấn</v>
          </cell>
          <cell r="D570" t="str">
            <v>250779951</v>
          </cell>
          <cell r="E570" t="str">
            <v>408705</v>
          </cell>
          <cell r="F570" t="str">
            <v>0862383972</v>
          </cell>
          <cell r="G570" t="str">
            <v>tuanlt9@viettel.com.vn</v>
          </cell>
        </row>
        <row r="571">
          <cell r="B571" t="str">
            <v>d00172822</v>
          </cell>
          <cell r="C571" t="str">
            <v>vũ kỳ tùng</v>
          </cell>
          <cell r="E571" t="str">
            <v>d00172822</v>
          </cell>
          <cell r="F571" t="str">
            <v>369545288</v>
          </cell>
          <cell r="G571" t="str">
            <v>d00172822@viettel.com.vn</v>
          </cell>
        </row>
        <row r="572">
          <cell r="B572" t="str">
            <v>dunglnt</v>
          </cell>
          <cell r="C572" t="str">
            <v>Lưu Ngô Trọng Dũng</v>
          </cell>
          <cell r="D572" t="str">
            <v>1234567890</v>
          </cell>
          <cell r="E572" t="str">
            <v>008361</v>
          </cell>
          <cell r="F572" t="str">
            <v>097674767</v>
          </cell>
          <cell r="G572" t="str">
            <v>dunglnt@viettel.com.vn</v>
          </cell>
        </row>
        <row r="573">
          <cell r="B573" t="str">
            <v>d00172753</v>
          </cell>
          <cell r="C573" t="str">
            <v>bùi kim ngọc</v>
          </cell>
          <cell r="E573" t="str">
            <v>d00172753</v>
          </cell>
          <cell r="F573" t="str">
            <v>969073960</v>
          </cell>
          <cell r="G573" t="str">
            <v>d00172753@viettel.com.vn</v>
          </cell>
        </row>
        <row r="574">
          <cell r="B574" t="str">
            <v>197096</v>
          </cell>
          <cell r="C574" t="str">
            <v>nguyễn xuân diến</v>
          </cell>
          <cell r="D574" t="str">
            <v>273639310</v>
          </cell>
          <cell r="E574" t="str">
            <v>197096</v>
          </cell>
          <cell r="F574" t="str">
            <v>0945645767</v>
          </cell>
          <cell r="G574" t="str">
            <v>197096@viettel.com.vn</v>
          </cell>
        </row>
        <row r="575">
          <cell r="B575" t="str">
            <v>huynk6</v>
          </cell>
          <cell r="C575" t="str">
            <v>nguyễn khánh huy</v>
          </cell>
          <cell r="D575" t="str">
            <v>273113430</v>
          </cell>
          <cell r="E575" t="str">
            <v>408711</v>
          </cell>
          <cell r="F575" t="str">
            <v>0988744445</v>
          </cell>
          <cell r="G575" t="str">
            <v>huynk6@viettel.com.vn</v>
          </cell>
        </row>
        <row r="576">
          <cell r="B576" t="str">
            <v>tailb2</v>
          </cell>
          <cell r="C576" t="str">
            <v>lưu bá tài</v>
          </cell>
          <cell r="D576" t="str">
            <v>151798487</v>
          </cell>
          <cell r="E576" t="str">
            <v>408738</v>
          </cell>
          <cell r="F576" t="str">
            <v>0376429099</v>
          </cell>
          <cell r="G576" t="str">
            <v>tailb2@viettel.com.vn</v>
          </cell>
        </row>
        <row r="577">
          <cell r="B577" t="str">
            <v>hoanghh2</v>
          </cell>
          <cell r="C577" t="str">
            <v>Hà Huy Hoàng</v>
          </cell>
          <cell r="D577" t="str">
            <v>225526674</v>
          </cell>
          <cell r="E577" t="str">
            <v>180560</v>
          </cell>
          <cell r="F577" t="str">
            <v>0988959877</v>
          </cell>
          <cell r="G577" t="str">
            <v>hoanghh2@viettel.com.vn</v>
          </cell>
        </row>
        <row r="578">
          <cell r="B578" t="str">
            <v>tuandm12</v>
          </cell>
          <cell r="C578" t="str">
            <v>đào minh tuấn</v>
          </cell>
          <cell r="D578" t="str">
            <v>273158979</v>
          </cell>
          <cell r="E578" t="str">
            <v>036992</v>
          </cell>
          <cell r="F578" t="str">
            <v>0986752500</v>
          </cell>
          <cell r="G578" t="str">
            <v>tuandm12@viettel.com.vn</v>
          </cell>
        </row>
        <row r="579">
          <cell r="B579" t="str">
            <v>thaivh1</v>
          </cell>
          <cell r="C579" t="str">
            <v>Vũ Hồng Thái</v>
          </cell>
          <cell r="D579" t="str">
            <v>2508599050</v>
          </cell>
          <cell r="E579" t="str">
            <v>138189</v>
          </cell>
          <cell r="F579" t="str">
            <v>968080050</v>
          </cell>
          <cell r="G579" t="str">
            <v>thaivh1@viettel.com.vn</v>
          </cell>
        </row>
        <row r="580">
          <cell r="B580" t="str">
            <v>thaopv</v>
          </cell>
          <cell r="C580" t="str">
            <v>phạm văn thạo</v>
          </cell>
          <cell r="D580" t="str">
            <v>162874080</v>
          </cell>
          <cell r="E580" t="str">
            <v>138188</v>
          </cell>
          <cell r="F580" t="str">
            <v>0969757968</v>
          </cell>
          <cell r="G580" t="str">
            <v>thaopv@viettel.com.vn</v>
          </cell>
        </row>
        <row r="581">
          <cell r="B581" t="str">
            <v>thomnt5</v>
          </cell>
          <cell r="C581" t="str">
            <v>nguyễn tấn thơm</v>
          </cell>
          <cell r="D581" t="str">
            <v>273182456</v>
          </cell>
          <cell r="E581" t="str">
            <v>xxxxxx</v>
          </cell>
          <cell r="F581" t="str">
            <v>979700036</v>
          </cell>
          <cell r="G581" t="str">
            <v>thomnt5@viettel.com.vn</v>
          </cell>
        </row>
        <row r="582">
          <cell r="B582" t="str">
            <v>cuongnh24</v>
          </cell>
          <cell r="C582" t="str">
            <v>Nguyễn Huy Cường</v>
          </cell>
          <cell r="D582" t="str">
            <v>273133126</v>
          </cell>
          <cell r="E582" t="str">
            <v>204384</v>
          </cell>
          <cell r="F582" t="str">
            <v>965688677</v>
          </cell>
          <cell r="G582" t="str">
            <v>cuongnh24@viettel.com.vn</v>
          </cell>
        </row>
        <row r="583">
          <cell r="B583" t="str">
            <v>tunv32</v>
          </cell>
          <cell r="C583" t="str">
            <v>Nguyễn Văn Tứ</v>
          </cell>
          <cell r="D583" t="str">
            <v>211813719</v>
          </cell>
          <cell r="E583" t="str">
            <v>224216</v>
          </cell>
          <cell r="F583" t="str">
            <v>0982000879</v>
          </cell>
          <cell r="G583" t="str">
            <v>tunv32@viettel.com.vn</v>
          </cell>
        </row>
        <row r="584">
          <cell r="B584" t="str">
            <v>hungpq19</v>
          </cell>
          <cell r="C584" t="str">
            <v>Phạm Quý Hưng</v>
          </cell>
          <cell r="D584" t="str">
            <v>273170499</v>
          </cell>
          <cell r="E584" t="str">
            <v>224217</v>
          </cell>
          <cell r="F584" t="str">
            <v>0982000879</v>
          </cell>
          <cell r="G584" t="str">
            <v>hungpq19@viettel.com.vn</v>
          </cell>
        </row>
        <row r="585">
          <cell r="B585" t="str">
            <v>cuongpt11</v>
          </cell>
          <cell r="C585" t="str">
            <v>Phạm thế Cường</v>
          </cell>
          <cell r="D585" t="str">
            <v>273617734</v>
          </cell>
          <cell r="E585" t="str">
            <v>223877</v>
          </cell>
          <cell r="F585" t="str">
            <v>0963185718</v>
          </cell>
          <cell r="G585" t="str">
            <v>cuongpt11@viettel.com.vn</v>
          </cell>
        </row>
        <row r="586">
          <cell r="B586" t="str">
            <v>hautv11</v>
          </cell>
          <cell r="C586" t="str">
            <v>Trần Văn Hậu</v>
          </cell>
          <cell r="D586" t="str">
            <v>273141433</v>
          </cell>
          <cell r="E586" t="str">
            <v>223879</v>
          </cell>
          <cell r="F586" t="str">
            <v>0979046068</v>
          </cell>
          <cell r="G586" t="str">
            <v>hautv11@viettel.com.vn</v>
          </cell>
        </row>
        <row r="587">
          <cell r="B587" t="str">
            <v>khapv2</v>
          </cell>
          <cell r="C587" t="str">
            <v>Phan Văn Kha</v>
          </cell>
          <cell r="D587" t="str">
            <v>215218223</v>
          </cell>
          <cell r="E587" t="str">
            <v>223878</v>
          </cell>
          <cell r="F587" t="str">
            <v>981301168</v>
          </cell>
          <cell r="G587" t="str">
            <v>khapv2@viettel.com.vn</v>
          </cell>
        </row>
        <row r="588">
          <cell r="B588" t="str">
            <v>datpv7</v>
          </cell>
          <cell r="C588" t="str">
            <v>Phạm Văn Đạt</v>
          </cell>
          <cell r="D588" t="str">
            <v>273608943</v>
          </cell>
          <cell r="E588" t="str">
            <v>222575</v>
          </cell>
          <cell r="F588" t="str">
            <v>0969923939</v>
          </cell>
          <cell r="G588" t="str">
            <v>datpv7@viettel.com.vn</v>
          </cell>
        </row>
        <row r="589">
          <cell r="B589" t="str">
            <v>anhht93</v>
          </cell>
          <cell r="C589" t="str">
            <v>Hoàng Tuấn Anh</v>
          </cell>
          <cell r="D589" t="str">
            <v>273086116</v>
          </cell>
          <cell r="E589" t="str">
            <v>218578</v>
          </cell>
          <cell r="F589" t="str">
            <v>0969250739</v>
          </cell>
          <cell r="G589" t="str">
            <v>anhht93@viettel.com.vn</v>
          </cell>
        </row>
        <row r="590">
          <cell r="B590" t="str">
            <v>cuongth15</v>
          </cell>
          <cell r="C590" t="str">
            <v>Trương Hùng Cường</v>
          </cell>
          <cell r="D590" t="str">
            <v>174032592</v>
          </cell>
          <cell r="E590" t="str">
            <v>D00211526</v>
          </cell>
          <cell r="F590" t="str">
            <v>0971517835</v>
          </cell>
          <cell r="G590" t="str">
            <v>cuongth15@viettel.com.vn</v>
          </cell>
        </row>
        <row r="591">
          <cell r="B591" t="str">
            <v>linhnn_vtu</v>
          </cell>
          <cell r="C591" t="str">
            <v>Nguyễn Ngọc Linh</v>
          </cell>
          <cell r="D591" t="str">
            <v>011876298</v>
          </cell>
          <cell r="E591" t="str">
            <v>008523</v>
          </cell>
          <cell r="F591" t="str">
            <v>0988000128</v>
          </cell>
          <cell r="G591" t="str">
            <v>linhnn_vtu@viettel.com.vn</v>
          </cell>
        </row>
        <row r="592">
          <cell r="B592" t="str">
            <v>manhph7</v>
          </cell>
          <cell r="C592" t="str">
            <v>Phạm Hùng Mạnh</v>
          </cell>
          <cell r="D592" t="str">
            <v>151682037</v>
          </cell>
          <cell r="E592" t="str">
            <v>D00210618</v>
          </cell>
          <cell r="F592" t="str">
            <v>0969797755</v>
          </cell>
          <cell r="G592" t="str">
            <v>manhph7@viettel.com.vn</v>
          </cell>
        </row>
        <row r="593">
          <cell r="B593" t="str">
            <v>huannm10</v>
          </cell>
          <cell r="C593" t="str">
            <v>Ngô Minh Huân</v>
          </cell>
          <cell r="D593" t="str">
            <v>273605294</v>
          </cell>
          <cell r="E593" t="str">
            <v>408715</v>
          </cell>
          <cell r="F593" t="str">
            <v>0357662698</v>
          </cell>
          <cell r="G593" t="str">
            <v>huannm10@viettel.com.vn</v>
          </cell>
        </row>
        <row r="594">
          <cell r="B594" t="str">
            <v>duongnb1</v>
          </cell>
          <cell r="C594" t="str">
            <v>Nguyễn Bình Dương</v>
          </cell>
          <cell r="D594" t="str">
            <v>273666006</v>
          </cell>
          <cell r="E594" t="str">
            <v>408714</v>
          </cell>
          <cell r="F594" t="str">
            <v>0362925679</v>
          </cell>
          <cell r="G594" t="str">
            <v>duongnb1@viettel.com.vn</v>
          </cell>
        </row>
        <row r="595">
          <cell r="B595" t="str">
            <v>cuongtvt</v>
          </cell>
          <cell r="C595" t="str">
            <v>Trần Vinh Tuấn Cường</v>
          </cell>
          <cell r="D595" t="str">
            <v>184147635</v>
          </cell>
          <cell r="E595" t="str">
            <v>408728</v>
          </cell>
          <cell r="F595" t="str">
            <v>0974625804</v>
          </cell>
          <cell r="G595" t="str">
            <v>cuongtvt@viettel.com.vn</v>
          </cell>
        </row>
        <row r="596">
          <cell r="B596" t="str">
            <v>quyetnm1</v>
          </cell>
          <cell r="C596" t="str">
            <v>Nguyễn Mạnh Quyết</v>
          </cell>
          <cell r="D596" t="str">
            <v>273537181</v>
          </cell>
          <cell r="E596" t="str">
            <v>408712</v>
          </cell>
          <cell r="F596" t="str">
            <v>0969871490</v>
          </cell>
          <cell r="G596" t="str">
            <v>quyetnm1@viettel.com.vn</v>
          </cell>
        </row>
        <row r="597">
          <cell r="B597" t="str">
            <v>D00209411</v>
          </cell>
          <cell r="C597" t="str">
            <v>Phạm Chí Hiếu</v>
          </cell>
          <cell r="D597" t="str">
            <v>273132009</v>
          </cell>
          <cell r="E597" t="str">
            <v>D00209411</v>
          </cell>
          <cell r="F597" t="str">
            <v>090462426201</v>
          </cell>
          <cell r="G597" t="str">
            <v>hieupc5@viettel.com.vn</v>
          </cell>
        </row>
        <row r="598">
          <cell r="B598" t="str">
            <v>D00209412</v>
          </cell>
          <cell r="C598" t="str">
            <v>Vũ Thế Đức</v>
          </cell>
          <cell r="D598" t="str">
            <v>273439536</v>
          </cell>
          <cell r="E598" t="str">
            <v>D00209412</v>
          </cell>
          <cell r="F598" t="str">
            <v>0383816845</v>
          </cell>
          <cell r="G598" t="str">
            <v>ducvt3@viettel.com.vn</v>
          </cell>
        </row>
        <row r="599">
          <cell r="B599" t="str">
            <v>vccos_226172</v>
          </cell>
          <cell r="C599" t="str">
            <v>Lò Nhân Đạo</v>
          </cell>
          <cell r="D599" t="str">
            <v>015093000034</v>
          </cell>
          <cell r="E599" t="str">
            <v>226172</v>
          </cell>
          <cell r="F599" t="str">
            <v>0981294368</v>
          </cell>
          <cell r="G599" t="str">
            <v>vccos_226172@viettel.com.vn</v>
          </cell>
        </row>
        <row r="600">
          <cell r="B600" t="str">
            <v>vuth12</v>
          </cell>
          <cell r="C600" t="str">
            <v>Trần Hoàng Vũ</v>
          </cell>
          <cell r="D600" t="str">
            <v>215231447</v>
          </cell>
          <cell r="E600" t="str">
            <v>235091</v>
          </cell>
          <cell r="F600" t="str">
            <v>0357775236</v>
          </cell>
          <cell r="G600" t="str">
            <v>vuth12@viettel.com.vn</v>
          </cell>
        </row>
        <row r="601">
          <cell r="B601" t="str">
            <v>danhpc3</v>
          </cell>
          <cell r="C601" t="str">
            <v>Phạm Công Danh</v>
          </cell>
          <cell r="D601" t="str">
            <v>273601261</v>
          </cell>
          <cell r="E601" t="str">
            <v>247443</v>
          </cell>
          <cell r="F601" t="str">
            <v>334323676</v>
          </cell>
          <cell r="G601" t="str">
            <v>danhpc3@viettel.com.vn</v>
          </cell>
        </row>
        <row r="602">
          <cell r="B602" t="str">
            <v>tuanna123</v>
          </cell>
          <cell r="C602" t="str">
            <v>Nguyễn Anh Tuấn</v>
          </cell>
          <cell r="D602" t="str">
            <v>024386642</v>
          </cell>
          <cell r="E602" t="str">
            <v>227172</v>
          </cell>
          <cell r="F602" t="str">
            <v>342956609</v>
          </cell>
          <cell r="G602" t="str">
            <v>tuanna123@viettel.com.vn</v>
          </cell>
        </row>
        <row r="603">
          <cell r="B603" t="str">
            <v>minhlv22</v>
          </cell>
          <cell r="C603" t="str">
            <v>Lê Văn Minh</v>
          </cell>
          <cell r="D603" t="str">
            <v>173567020</v>
          </cell>
          <cell r="E603" t="str">
            <v>289943</v>
          </cell>
          <cell r="F603" t="str">
            <v>0983773274</v>
          </cell>
          <cell r="G603" t="str">
            <v>minhlv22@viettel.com.vn</v>
          </cell>
        </row>
        <row r="604">
          <cell r="B604" t="str">
            <v>trubt</v>
          </cell>
          <cell r="C604" t="str">
            <v>Bùi Tuấn Trụ</v>
          </cell>
          <cell r="D604" t="str">
            <v>273553301</v>
          </cell>
          <cell r="E604" t="str">
            <v>263891</v>
          </cell>
          <cell r="F604" t="str">
            <v>0968555572</v>
          </cell>
          <cell r="G604" t="str">
            <v>trubt@viettel.com.vn</v>
          </cell>
        </row>
        <row r="605">
          <cell r="B605" t="str">
            <v>nhutnnm</v>
          </cell>
          <cell r="C605" t="str">
            <v>Nguyễn Nho Minh Nhựt</v>
          </cell>
          <cell r="D605" t="str">
            <v>077098003571</v>
          </cell>
          <cell r="E605" t="str">
            <v>435491</v>
          </cell>
          <cell r="F605" t="str">
            <v>0349722772</v>
          </cell>
          <cell r="G605" t="str">
            <v>nhutnnm@viettel.com.vn</v>
          </cell>
        </row>
        <row r="606">
          <cell r="B606" t="str">
            <v>hunghq5</v>
          </cell>
          <cell r="C606" t="str">
            <v>Huỳnh Quốc Hưng</v>
          </cell>
          <cell r="D606" t="str">
            <v>264501507</v>
          </cell>
          <cell r="E606" t="str">
            <v>435489</v>
          </cell>
          <cell r="F606" t="str">
            <v>0366866236</v>
          </cell>
          <cell r="G606" t="str">
            <v>hunghq5@viettel.com.vn</v>
          </cell>
        </row>
        <row r="607">
          <cell r="B607" t="str">
            <v>mantt2</v>
          </cell>
          <cell r="C607" t="str">
            <v>Trần Thanh Mẫn</v>
          </cell>
          <cell r="D607" t="str">
            <v>077088004238</v>
          </cell>
          <cell r="E607" t="str">
            <v>439462</v>
          </cell>
          <cell r="F607" t="str">
            <v>0333465678</v>
          </cell>
          <cell r="G607" t="str">
            <v>mantt2@viettel.com.vn</v>
          </cell>
        </row>
        <row r="608">
          <cell r="B608" t="str">
            <v>trihc1</v>
          </cell>
          <cell r="C608" t="str">
            <v>Hoàng Cao Trí</v>
          </cell>
          <cell r="D608" t="str">
            <v>070091000044</v>
          </cell>
          <cell r="E608" t="str">
            <v>272323</v>
          </cell>
          <cell r="F608" t="str">
            <v>0357574574</v>
          </cell>
          <cell r="G608" t="str">
            <v>trihc1@viettel.com.vn</v>
          </cell>
        </row>
        <row r="609">
          <cell r="B609" t="str">
            <v>minhnh34</v>
          </cell>
          <cell r="C609" t="str">
            <v>Nguyễn  Hoàng Minh</v>
          </cell>
          <cell r="D609" t="str">
            <v>077093002051</v>
          </cell>
          <cell r="E609" t="str">
            <v>276115</v>
          </cell>
          <cell r="F609" t="str">
            <v>0865957272</v>
          </cell>
          <cell r="G609" t="str">
            <v>minhnh34@viettel.com.vn</v>
          </cell>
        </row>
        <row r="610">
          <cell r="B610" t="str">
            <v>phatlh1</v>
          </cell>
          <cell r="C610" t="str">
            <v>Lê Hoàng Phát</v>
          </cell>
          <cell r="D610" t="str">
            <v>077093000826</v>
          </cell>
          <cell r="E610" t="str">
            <v>285846</v>
          </cell>
          <cell r="F610" t="str">
            <v>0396863635</v>
          </cell>
          <cell r="G610" t="str">
            <v>phatlh1@viettel.com.vn</v>
          </cell>
        </row>
        <row r="611">
          <cell r="B611" t="str">
            <v>phidd3</v>
          </cell>
          <cell r="C611" t="str">
            <v>Dương Đình Phi</v>
          </cell>
          <cell r="D611" t="str">
            <v>019094000042</v>
          </cell>
          <cell r="E611" t="str">
            <v>289920</v>
          </cell>
          <cell r="F611" t="str">
            <v>0976374696</v>
          </cell>
          <cell r="G611" t="str">
            <v>phidd3@viettel.com.vn</v>
          </cell>
        </row>
        <row r="612">
          <cell r="B612" t="str">
            <v>canhld1</v>
          </cell>
          <cell r="C612" t="str">
            <v>Lê Đức Cảnh</v>
          </cell>
          <cell r="D612" t="str">
            <v>035086004105</v>
          </cell>
          <cell r="E612" t="str">
            <v>291002</v>
          </cell>
          <cell r="F612" t="str">
            <v>0866027282</v>
          </cell>
          <cell r="G612" t="str">
            <v>canhld1@viettel.com.vn</v>
          </cell>
        </row>
        <row r="613">
          <cell r="B613" t="str">
            <v>huybq14</v>
          </cell>
          <cell r="C613" t="str">
            <v>Bùi Quang Huy</v>
          </cell>
          <cell r="D613" t="str">
            <v>077097009164</v>
          </cell>
          <cell r="E613" t="str">
            <v>427378</v>
          </cell>
          <cell r="F613" t="str">
            <v>0339606759</v>
          </cell>
          <cell r="G613" t="str">
            <v>huybq14@viettel.com.vn</v>
          </cell>
        </row>
        <row r="614">
          <cell r="B614" t="str">
            <v>trungha2</v>
          </cell>
          <cell r="C614" t="str">
            <v>Hoàng Anh Trung</v>
          </cell>
          <cell r="D614" t="str">
            <v>077096003421</v>
          </cell>
          <cell r="E614" t="str">
            <v>291319</v>
          </cell>
          <cell r="F614" t="str">
            <v>0352685680</v>
          </cell>
          <cell r="G614" t="str">
            <v>trungha2@viettel.com.vn</v>
          </cell>
        </row>
        <row r="615">
          <cell r="B615" t="str">
            <v>vccos_827501</v>
          </cell>
          <cell r="C615" t="str">
            <v>Hoàng Nhân Duy</v>
          </cell>
          <cell r="D615" t="str">
            <v>015092005642</v>
          </cell>
          <cell r="E615" t="str">
            <v>827501</v>
          </cell>
          <cell r="F615" t="str">
            <v>0981704349</v>
          </cell>
          <cell r="G615" t="str">
            <v>vccos_827501@viettel.com.vn</v>
          </cell>
        </row>
        <row r="616">
          <cell r="B616" t="str">
            <v>vccos_806431</v>
          </cell>
          <cell r="C616" t="str">
            <v>Huỳnh Nguyễn Phước Minh</v>
          </cell>
          <cell r="D616" t="str">
            <v>077096001954</v>
          </cell>
          <cell r="E616" t="str">
            <v>806431</v>
          </cell>
          <cell r="F616" t="str">
            <v>0326057160</v>
          </cell>
          <cell r="G616" t="str">
            <v>vccos_806431@viettel.com.vn</v>
          </cell>
        </row>
        <row r="617">
          <cell r="B617" t="str">
            <v>thindx</v>
          </cell>
          <cell r="C617" t="str">
            <v>Đặng Xuân Thìn</v>
          </cell>
          <cell r="D617" t="str">
            <v>040090003157</v>
          </cell>
          <cell r="E617" t="str">
            <v>444145</v>
          </cell>
          <cell r="F617" t="str">
            <v>0977897294</v>
          </cell>
          <cell r="G617" t="str">
            <v>thindx@viettel.com.vn</v>
          </cell>
        </row>
        <row r="618">
          <cell r="B618" t="str">
            <v>vccos_818645</v>
          </cell>
          <cell r="C618" t="str">
            <v>Hoàng Ngọc Cầm</v>
          </cell>
          <cell r="D618" t="str">
            <v>077092007447</v>
          </cell>
          <cell r="E618" t="str">
            <v>818645</v>
          </cell>
          <cell r="F618" t="str">
            <v>0387955065</v>
          </cell>
          <cell r="G618" t="str">
            <v>vccos_818645@viettel.com.vn</v>
          </cell>
        </row>
        <row r="619">
          <cell r="B619" t="str">
            <v>vccos_833639</v>
          </cell>
          <cell r="C619" t="str">
            <v>Dương Minh Quân</v>
          </cell>
          <cell r="D619" t="str">
            <v>038089021837</v>
          </cell>
          <cell r="E619" t="str">
            <v>833639</v>
          </cell>
          <cell r="F619" t="str">
            <v>0978670369</v>
          </cell>
          <cell r="G619" t="str">
            <v>vccos_833639@viettel.com.vn</v>
          </cell>
        </row>
        <row r="620">
          <cell r="B620" t="str">
            <v>vccos_806386</v>
          </cell>
          <cell r="C620" t="str">
            <v>Lê Hữu Luân</v>
          </cell>
          <cell r="D620" t="str">
            <v>045090007092</v>
          </cell>
          <cell r="E620" t="str">
            <v>806386</v>
          </cell>
          <cell r="F620" t="str">
            <v>0981504074</v>
          </cell>
          <cell r="G620" t="str">
            <v>vccos_806386@viettel.com.vn</v>
          </cell>
        </row>
        <row r="621">
          <cell r="B621" t="str">
            <v>triunn</v>
          </cell>
          <cell r="C621" t="str">
            <v>nguyễn ngọc trìu</v>
          </cell>
          <cell r="D621" t="str">
            <v>6565466556</v>
          </cell>
          <cell r="E621" t="str">
            <v>015840</v>
          </cell>
          <cell r="F621" t="str">
            <v>0989100088</v>
          </cell>
          <cell r="G621" t="str">
            <v>triunn@viettel.com.vn</v>
          </cell>
        </row>
        <row r="622">
          <cell r="B622" t="str">
            <v>thuannq8</v>
          </cell>
          <cell r="C622" t="str">
            <v>Nguyễn Quang Thuần</v>
          </cell>
          <cell r="D622" t="str">
            <v>273283300</v>
          </cell>
          <cell r="E622" t="str">
            <v>408727</v>
          </cell>
          <cell r="F622" t="str">
            <v>0979989172</v>
          </cell>
          <cell r="G622" t="str">
            <v>thuannq8@viettel.com.vn</v>
          </cell>
        </row>
        <row r="623">
          <cell r="B623" t="str">
            <v>lucpv1</v>
          </cell>
          <cell r="C623" t="str">
            <v>Phạm Văn Lực</v>
          </cell>
          <cell r="D623" t="str">
            <v>273158993</v>
          </cell>
          <cell r="E623" t="str">
            <v>408707</v>
          </cell>
          <cell r="F623" t="str">
            <v>0982093098</v>
          </cell>
          <cell r="G623" t="str">
            <v>lucpv1@viettel.com.vn</v>
          </cell>
        </row>
        <row r="624">
          <cell r="B624" t="str">
            <v>luommx</v>
          </cell>
          <cell r="C624" t="str">
            <v>Mai Xuân Lượm</v>
          </cell>
          <cell r="D624" t="str">
            <v>077090011434</v>
          </cell>
          <cell r="E624" t="str">
            <v>435490</v>
          </cell>
          <cell r="F624" t="str">
            <v>0373382238</v>
          </cell>
          <cell r="G624" t="str">
            <v>luommx@viettel.com.vn</v>
          </cell>
        </row>
        <row r="625">
          <cell r="B625" t="str">
            <v>hienpv26</v>
          </cell>
          <cell r="C625" t="str">
            <v>Phạm Văn Hiển</v>
          </cell>
          <cell r="D625" t="str">
            <v>163417103</v>
          </cell>
          <cell r="E625" t="str">
            <v>281358</v>
          </cell>
          <cell r="F625" t="str">
            <v>0382039797</v>
          </cell>
          <cell r="G625" t="str">
            <v>hienpv26@viettel.com.vn</v>
          </cell>
        </row>
        <row r="626">
          <cell r="B626" t="str">
            <v>d00055703</v>
          </cell>
          <cell r="C626" t="str">
            <v>Dương Văn Hùng</v>
          </cell>
          <cell r="D626" t="str">
            <v>087089005366</v>
          </cell>
          <cell r="E626" t="str">
            <v>412408</v>
          </cell>
          <cell r="F626" t="str">
            <v>0967195577</v>
          </cell>
          <cell r="G626" t="str">
            <v>d00055703@viettel.com.vn</v>
          </cell>
        </row>
        <row r="627">
          <cell r="B627" t="str">
            <v>d00172366</v>
          </cell>
          <cell r="C627" t="str">
            <v>ngô văn sang</v>
          </cell>
          <cell r="D627" t="str">
            <v>087089009814</v>
          </cell>
          <cell r="E627" t="str">
            <v>412407</v>
          </cell>
          <cell r="F627" t="str">
            <v>0372137374</v>
          </cell>
          <cell r="G627" t="str">
            <v>d00173144@viettel.com.vn</v>
          </cell>
        </row>
        <row r="628">
          <cell r="B628" t="str">
            <v>d00172368</v>
          </cell>
          <cell r="C628" t="str">
            <v>ngô bá trọng</v>
          </cell>
          <cell r="D628" t="str">
            <v>087093009405</v>
          </cell>
          <cell r="E628" t="str">
            <v>412406</v>
          </cell>
          <cell r="F628" t="str">
            <v>0388828270</v>
          </cell>
          <cell r="G628" t="str">
            <v>d00170574@viettel.com.vn</v>
          </cell>
        </row>
        <row r="629">
          <cell r="B629" t="str">
            <v>vuonglm</v>
          </cell>
          <cell r="C629" t="str">
            <v>Lê Minh Vương</v>
          </cell>
          <cell r="D629" t="str">
            <v>341476040</v>
          </cell>
          <cell r="E629" t="str">
            <v>160839</v>
          </cell>
          <cell r="F629" t="str">
            <v>0962846969</v>
          </cell>
          <cell r="G629" t="str">
            <v>vuonglm@viettel.com.vn</v>
          </cell>
        </row>
        <row r="630">
          <cell r="B630" t="str">
            <v>quydp</v>
          </cell>
          <cell r="C630" t="str">
            <v>Đặng Phú Quý</v>
          </cell>
          <cell r="D630" t="str">
            <v>341331662</v>
          </cell>
          <cell r="E630" t="str">
            <v>174513</v>
          </cell>
          <cell r="F630" t="str">
            <v>0964707711</v>
          </cell>
          <cell r="G630" t="str">
            <v>quydp@viettel.com.vn</v>
          </cell>
        </row>
        <row r="631">
          <cell r="B631" t="str">
            <v>d00178173</v>
          </cell>
          <cell r="C631" t="str">
            <v>Phan Tấn Tài</v>
          </cell>
          <cell r="D631" t="str">
            <v>341028208</v>
          </cell>
          <cell r="E631" t="str">
            <v>d00178173</v>
          </cell>
          <cell r="F631" t="str">
            <v>0965244400</v>
          </cell>
          <cell r="G631" t="str">
            <v>d00178173@viettel.com.vn</v>
          </cell>
        </row>
        <row r="632">
          <cell r="B632" t="str">
            <v>d00190553</v>
          </cell>
          <cell r="C632" t="str">
            <v>Chìa Hánh Tôn</v>
          </cell>
          <cell r="D632" t="str">
            <v>091092007069</v>
          </cell>
          <cell r="E632" t="str">
            <v>412409</v>
          </cell>
          <cell r="F632" t="str">
            <v>0974777138</v>
          </cell>
          <cell r="G632" t="str">
            <v>d00190553@viettel.com.vn</v>
          </cell>
        </row>
        <row r="633">
          <cell r="B633" t="str">
            <v>dattq3</v>
          </cell>
          <cell r="C633" t="str">
            <v>thái quốc đạt</v>
          </cell>
          <cell r="D633" t="str">
            <v>341283510</v>
          </cell>
          <cell r="E633" t="str">
            <v>070064</v>
          </cell>
          <cell r="F633" t="str">
            <v>0975388884</v>
          </cell>
          <cell r="G633" t="str">
            <v>dattq3@viettel.com.vn</v>
          </cell>
        </row>
        <row r="634">
          <cell r="B634" t="str">
            <v>d00189925</v>
          </cell>
          <cell r="C634" t="str">
            <v>Đỗ Thanh Quân</v>
          </cell>
          <cell r="D634" t="str">
            <v>087089012012</v>
          </cell>
          <cell r="E634" t="str">
            <v>412405</v>
          </cell>
          <cell r="F634" t="str">
            <v>0987299065</v>
          </cell>
          <cell r="G634" t="str">
            <v>d00189925@viettel.com.vn</v>
          </cell>
        </row>
        <row r="635">
          <cell r="B635" t="str">
            <v>d00195436</v>
          </cell>
          <cell r="C635" t="str">
            <v>nguyễn văn học</v>
          </cell>
          <cell r="D635" t="str">
            <v>087090005680</v>
          </cell>
          <cell r="E635" t="str">
            <v>412404</v>
          </cell>
          <cell r="F635" t="str">
            <v>0961999588</v>
          </cell>
          <cell r="G635" t="str">
            <v>hocnv3@viettel.com.vn</v>
          </cell>
        </row>
        <row r="636">
          <cell r="B636" t="str">
            <v>d00191339</v>
          </cell>
          <cell r="C636" t="str">
            <v>Bùi Văn Thanh</v>
          </cell>
          <cell r="D636" t="str">
            <v>087089019145</v>
          </cell>
          <cell r="E636" t="str">
            <v>412411</v>
          </cell>
          <cell r="F636" t="str">
            <v>0982243949</v>
          </cell>
          <cell r="G636" t="str">
            <v>thanhbv6@viettel.com.vn</v>
          </cell>
        </row>
        <row r="637">
          <cell r="B637" t="str">
            <v>d00193638</v>
          </cell>
          <cell r="C637" t="str">
            <v>Phạm Minh Tâm</v>
          </cell>
          <cell r="D637" t="str">
            <v>087088017435</v>
          </cell>
          <cell r="E637" t="str">
            <v>412412</v>
          </cell>
          <cell r="F637" t="str">
            <v>0964166244</v>
          </cell>
          <cell r="G637" t="str">
            <v>d00193638@viettel.com.vn</v>
          </cell>
        </row>
        <row r="638">
          <cell r="B638" t="str">
            <v>phuongnt195</v>
          </cell>
          <cell r="C638" t="str">
            <v>Nguyễn Túy Phương</v>
          </cell>
          <cell r="D638" t="str">
            <v>341300647</v>
          </cell>
          <cell r="E638" t="str">
            <v>412410</v>
          </cell>
          <cell r="F638" t="str">
            <v>0969673675</v>
          </cell>
          <cell r="G638" t="str">
            <v>phuongnt195@viettel.com.vn</v>
          </cell>
        </row>
        <row r="639">
          <cell r="B639" t="str">
            <v>hienlm7</v>
          </cell>
          <cell r="C639" t="str">
            <v>Lê Minh Hiển</v>
          </cell>
          <cell r="D639" t="str">
            <v>341684485</v>
          </cell>
          <cell r="E639" t="str">
            <v>221494</v>
          </cell>
          <cell r="F639" t="str">
            <v>0961484545</v>
          </cell>
          <cell r="G639" t="str">
            <v>hienlm7@viettel.com.vn</v>
          </cell>
        </row>
        <row r="640">
          <cell r="B640" t="str">
            <v>trapd</v>
          </cell>
          <cell r="C640" t="str">
            <v>Phạm Đình Trà</v>
          </cell>
          <cell r="D640" t="str">
            <v>087089009395</v>
          </cell>
          <cell r="E640" t="str">
            <v>227087</v>
          </cell>
          <cell r="F640" t="str">
            <v>0961693691</v>
          </cell>
          <cell r="G640" t="str">
            <v>trapd@viettel.com.vn</v>
          </cell>
        </row>
        <row r="641">
          <cell r="B641" t="str">
            <v>trunglh5</v>
          </cell>
          <cell r="C641" t="str">
            <v>Lê Hiếu Trưng</v>
          </cell>
          <cell r="D641" t="str">
            <v>341258712</v>
          </cell>
          <cell r="E641" t="str">
            <v>282390</v>
          </cell>
          <cell r="F641" t="str">
            <v>0393666252</v>
          </cell>
          <cell r="G641" t="str">
            <v>trunglh5@viettel.com.vn</v>
          </cell>
        </row>
        <row r="642">
          <cell r="B642" t="str">
            <v>vccos_817306</v>
          </cell>
          <cell r="C642" t="str">
            <v>Ngô Hoàng Phương</v>
          </cell>
          <cell r="D642" t="str">
            <v>087205005733</v>
          </cell>
          <cell r="E642" t="str">
            <v>817306</v>
          </cell>
          <cell r="F642" t="str">
            <v>0343192190</v>
          </cell>
          <cell r="G642" t="str">
            <v>phuongnh33@os.viettel.com.vn</v>
          </cell>
        </row>
        <row r="643">
          <cell r="B643" t="str">
            <v>vccos_832628</v>
          </cell>
          <cell r="C643" t="str">
            <v>Mai Văn Hiếu</v>
          </cell>
          <cell r="D643" t="str">
            <v>087099000405</v>
          </cell>
          <cell r="E643" t="str">
            <v>832628</v>
          </cell>
          <cell r="F643" t="str">
            <v>0377878800</v>
          </cell>
          <cell r="G643" t="str">
            <v>hieumv@os.viettel.com.vn</v>
          </cell>
        </row>
        <row r="644">
          <cell r="B644" t="str">
            <v>vccos_836411</v>
          </cell>
          <cell r="C644" t="str">
            <v>Hồ Vương Quốc</v>
          </cell>
          <cell r="D644" t="str">
            <v>089090023933</v>
          </cell>
          <cell r="E644" t="str">
            <v>836411</v>
          </cell>
          <cell r="F644" t="str">
            <v>0343688833</v>
          </cell>
          <cell r="G644" t="str">
            <v>quochv@os.viettel.com.vn</v>
          </cell>
        </row>
        <row r="645">
          <cell r="B645" t="str">
            <v>hieunt51</v>
          </cell>
          <cell r="C645" t="str">
            <v>Nguyễn Trung Hiếu</v>
          </cell>
          <cell r="D645" t="str">
            <v>321437808</v>
          </cell>
          <cell r="E645" t="str">
            <v>409633</v>
          </cell>
          <cell r="F645" t="str">
            <v>0868510222</v>
          </cell>
          <cell r="G645" t="str">
            <v>hieunt51@viettel.com.vn</v>
          </cell>
        </row>
        <row r="646">
          <cell r="B646" t="str">
            <v>cungnv2</v>
          </cell>
          <cell r="C646" t="str">
            <v>Nguyễn Văn Cung</v>
          </cell>
          <cell r="D646" t="str">
            <v>321135049</v>
          </cell>
          <cell r="E646" t="str">
            <v>074919</v>
          </cell>
          <cell r="F646" t="str">
            <v>0989375115</v>
          </cell>
          <cell r="G646" t="str">
            <v>cungnv2@viettel.com.vn</v>
          </cell>
        </row>
        <row r="647">
          <cell r="B647" t="str">
            <v>tuanchh</v>
          </cell>
          <cell r="C647" t="str">
            <v>Châu Hồ Hoàng Tuấn</v>
          </cell>
          <cell r="D647" t="str">
            <v>321122523</v>
          </cell>
          <cell r="E647" t="str">
            <v>409644</v>
          </cell>
          <cell r="F647" t="str">
            <v>0987272519</v>
          </cell>
          <cell r="G647" t="str">
            <v>tuanchh@viettel.com.vn</v>
          </cell>
        </row>
        <row r="648">
          <cell r="B648" t="str">
            <v>duongnt30</v>
          </cell>
          <cell r="C648" t="str">
            <v>Nguyễn Thành Dương</v>
          </cell>
          <cell r="D648" t="str">
            <v>321457490</v>
          </cell>
          <cell r="E648" t="str">
            <v>409643</v>
          </cell>
          <cell r="F648" t="str">
            <v>0968051346</v>
          </cell>
          <cell r="G648" t="str">
            <v>duongnt30@viettel.com.vn</v>
          </cell>
        </row>
        <row r="649">
          <cell r="B649" t="str">
            <v>emnhd1</v>
          </cell>
          <cell r="C649" t="str">
            <v>Nguyễn Hoàng Duy Em</v>
          </cell>
          <cell r="D649" t="str">
            <v>0971779773</v>
          </cell>
          <cell r="E649" t="str">
            <v>409636</v>
          </cell>
          <cell r="F649" t="str">
            <v>0971779773</v>
          </cell>
          <cell r="G649" t="str">
            <v>emnhd1@viettel.com.vn</v>
          </cell>
        </row>
        <row r="650">
          <cell r="B650" t="str">
            <v>ngoctb5</v>
          </cell>
          <cell r="C650" t="str">
            <v>Trần Bá Ngọc</v>
          </cell>
          <cell r="D650" t="str">
            <v>321327452</v>
          </cell>
          <cell r="E650" t="str">
            <v>409641</v>
          </cell>
          <cell r="F650" t="str">
            <v>0971607373</v>
          </cell>
          <cell r="G650" t="str">
            <v>ngoctb5@viettel.com.vn</v>
          </cell>
        </row>
        <row r="651">
          <cell r="B651" t="str">
            <v>locgp</v>
          </cell>
          <cell r="C651" t="str">
            <v>Giang Phước Lộc</v>
          </cell>
          <cell r="D651" t="str">
            <v>321436426</v>
          </cell>
          <cell r="E651" t="str">
            <v>409638</v>
          </cell>
          <cell r="F651" t="str">
            <v>0989709440</v>
          </cell>
          <cell r="G651" t="str">
            <v>locgp@viettel.com.vn</v>
          </cell>
        </row>
        <row r="652">
          <cell r="B652" t="str">
            <v>traint</v>
          </cell>
          <cell r="C652" t="str">
            <v>Trần Nguyên Trãi</v>
          </cell>
          <cell r="D652" t="str">
            <v>321539046</v>
          </cell>
          <cell r="E652" t="str">
            <v>220906</v>
          </cell>
          <cell r="F652" t="str">
            <v>0962976699</v>
          </cell>
          <cell r="G652" t="str">
            <v>khietlnt@viettel.com.vn</v>
          </cell>
        </row>
        <row r="653">
          <cell r="B653" t="str">
            <v>anhnt426</v>
          </cell>
          <cell r="C653" t="str">
            <v>Nguyễn Thái Anh</v>
          </cell>
          <cell r="D653" t="str">
            <v>321490759</v>
          </cell>
          <cell r="E653" t="str">
            <v>409571</v>
          </cell>
          <cell r="F653" t="str">
            <v>0977111317</v>
          </cell>
          <cell r="G653" t="str">
            <v>anhnt426@viettel.com.vn</v>
          </cell>
        </row>
        <row r="654">
          <cell r="B654" t="str">
            <v>antsn</v>
          </cell>
          <cell r="C654" t="str">
            <v>Trang Sĩ Ngọc ?n</v>
          </cell>
          <cell r="D654" t="str">
            <v>321377818</v>
          </cell>
          <cell r="E654" t="str">
            <v>409640</v>
          </cell>
          <cell r="F654" t="str">
            <v>0962460929</v>
          </cell>
          <cell r="G654" t="str">
            <v>antsn@viettel.com.vn</v>
          </cell>
        </row>
        <row r="655">
          <cell r="B655" t="str">
            <v>dangpm</v>
          </cell>
          <cell r="C655" t="str">
            <v>Phạm Minh Đẳng</v>
          </cell>
          <cell r="D655" t="str">
            <v>321332446</v>
          </cell>
          <cell r="E655" t="str">
            <v>409576</v>
          </cell>
          <cell r="F655" t="str">
            <v>0974282742</v>
          </cell>
          <cell r="G655" t="str">
            <v>dangpm@viettel.com.vn</v>
          </cell>
        </row>
        <row r="656">
          <cell r="B656" t="str">
            <v>khangnm1</v>
          </cell>
          <cell r="C656" t="str">
            <v>Nguyễn Mộng Khang</v>
          </cell>
          <cell r="D656" t="str">
            <v>321201377</v>
          </cell>
          <cell r="E656" t="str">
            <v>210076</v>
          </cell>
          <cell r="F656" t="str">
            <v>0868515757</v>
          </cell>
          <cell r="G656" t="str">
            <v>khangnm1@viettel.com.vn</v>
          </cell>
        </row>
        <row r="657">
          <cell r="B657" t="str">
            <v>hieunv36</v>
          </cell>
          <cell r="C657" t="str">
            <v>Nguyễn Văn Hiếu</v>
          </cell>
          <cell r="D657" t="str">
            <v>321169237</v>
          </cell>
          <cell r="E657" t="str">
            <v>210078</v>
          </cell>
          <cell r="F657" t="str">
            <v>0974880004</v>
          </cell>
          <cell r="G657" t="str">
            <v>hieunv36@viettel.com.vn</v>
          </cell>
        </row>
        <row r="658">
          <cell r="B658" t="str">
            <v>sungtd</v>
          </cell>
          <cell r="C658" t="str">
            <v>Trần Duy Sùng</v>
          </cell>
          <cell r="D658" t="str">
            <v>321574505</v>
          </cell>
          <cell r="E658" t="str">
            <v>210075</v>
          </cell>
          <cell r="F658" t="str">
            <v>0964939494</v>
          </cell>
          <cell r="G658" t="str">
            <v>sungtd@viettel.com.vn</v>
          </cell>
        </row>
        <row r="659">
          <cell r="B659" t="str">
            <v>tungnv30</v>
          </cell>
          <cell r="C659" t="str">
            <v>Nguyễn Văn Tùng</v>
          </cell>
          <cell r="D659" t="str">
            <v>321295518</v>
          </cell>
          <cell r="E659" t="str">
            <v>366400</v>
          </cell>
          <cell r="F659" t="str">
            <v>0978624346</v>
          </cell>
          <cell r="G659" t="str">
            <v>tungnv30@viettel.com.vn</v>
          </cell>
        </row>
        <row r="660">
          <cell r="B660" t="str">
            <v>vccos_409642</v>
          </cell>
          <cell r="C660" t="str">
            <v>Lê Hoàng Lộc</v>
          </cell>
          <cell r="D660" t="str">
            <v>083093015700</v>
          </cell>
          <cell r="E660" t="str">
            <v>409642</v>
          </cell>
          <cell r="F660" t="str">
            <v>0964939494</v>
          </cell>
          <cell r="G660" t="str">
            <v>vccos_409642@viettel.com.vn</v>
          </cell>
        </row>
        <row r="661">
          <cell r="B661" t="str">
            <v>vinhbh</v>
          </cell>
          <cell r="C661" t="str">
            <v>Bùi Hoàng Vinh</v>
          </cell>
          <cell r="D661" t="str">
            <v>321285252</v>
          </cell>
          <cell r="E661" t="str">
            <v>275736</v>
          </cell>
          <cell r="F661" t="str">
            <v>0985503537</v>
          </cell>
          <cell r="G661" t="str">
            <v>vinhbh@viettel.com.vn</v>
          </cell>
        </row>
        <row r="662">
          <cell r="B662" t="str">
            <v>thientm5</v>
          </cell>
          <cell r="C662" t="str">
            <v>Trần Minh Thiện</v>
          </cell>
          <cell r="D662" t="str">
            <v>321263679</v>
          </cell>
          <cell r="E662" t="str">
            <v>428621</v>
          </cell>
          <cell r="F662" t="str">
            <v>0369288274</v>
          </cell>
          <cell r="G662" t="str">
            <v>thientm5@viettel.com.vn</v>
          </cell>
        </row>
        <row r="663">
          <cell r="B663" t="str">
            <v>taimn</v>
          </cell>
          <cell r="C663" t="str">
            <v>Mai Nhật Tài</v>
          </cell>
          <cell r="D663" t="str">
            <v>321438876</v>
          </cell>
          <cell r="E663" t="str">
            <v>285457</v>
          </cell>
          <cell r="F663" t="str">
            <v>0378066533</v>
          </cell>
          <cell r="G663" t="str">
            <v>taimn@viettel.com.vn</v>
          </cell>
        </row>
        <row r="664">
          <cell r="B664" t="str">
            <v>phonglc</v>
          </cell>
          <cell r="C664" t="str">
            <v>Lê Châu Phong</v>
          </cell>
          <cell r="D664" t="str">
            <v>321565633</v>
          </cell>
          <cell r="E664" t="str">
            <v>289848</v>
          </cell>
          <cell r="F664" t="str">
            <v>0963694683</v>
          </cell>
          <cell r="G664" t="str">
            <v>phonglc@viettel.com.vn</v>
          </cell>
        </row>
        <row r="665">
          <cell r="B665" t="str">
            <v>vccos_823431</v>
          </cell>
          <cell r="C665" t="str">
            <v>VÕ PHÚC NGUYÊN</v>
          </cell>
          <cell r="D665" t="str">
            <v>083203001858</v>
          </cell>
          <cell r="E665" t="str">
            <v>823431</v>
          </cell>
          <cell r="F665" t="str">
            <v>0326751040</v>
          </cell>
          <cell r="G665" t="str">
            <v>vccos_823431@viettel.com.vn</v>
          </cell>
        </row>
        <row r="666">
          <cell r="B666" t="str">
            <v>vccos_823370</v>
          </cell>
          <cell r="C666" t="str">
            <v>NGUYỄN THANH DUY</v>
          </cell>
          <cell r="D666" t="str">
            <v>083093008603</v>
          </cell>
          <cell r="E666" t="str">
            <v>823370</v>
          </cell>
          <cell r="F666" t="str">
            <v>0983950444</v>
          </cell>
          <cell r="G666" t="str">
            <v>vccos_823370@viettel.com.vn</v>
          </cell>
        </row>
        <row r="667">
          <cell r="B667" t="str">
            <v>vccos_830562</v>
          </cell>
          <cell r="C667" t="str">
            <v>NGUYỄN HOÀNG NGHI</v>
          </cell>
          <cell r="D667" t="str">
            <v>083098005791</v>
          </cell>
          <cell r="E667" t="str">
            <v>830562</v>
          </cell>
          <cell r="F667" t="str">
            <v>0868687657</v>
          </cell>
          <cell r="G667" t="str">
            <v>vccos_830562@viettel.com.vn</v>
          </cell>
        </row>
        <row r="668">
          <cell r="B668" t="str">
            <v>vccos_290639</v>
          </cell>
          <cell r="C668" t="str">
            <v>Huỳnh Văn Phúc</v>
          </cell>
          <cell r="D668" t="str">
            <v>083096000836</v>
          </cell>
          <cell r="E668" t="str">
            <v>290639</v>
          </cell>
          <cell r="F668" t="str">
            <v>0926900532</v>
          </cell>
          <cell r="G668" t="str">
            <v>vccos_290639@viettel.com.vn</v>
          </cell>
        </row>
        <row r="669">
          <cell r="B669" t="str">
            <v>vccos_810581</v>
          </cell>
          <cell r="C669" t="str">
            <v>Trần Trọng Khang</v>
          </cell>
          <cell r="D669" t="str">
            <v>083088001111</v>
          </cell>
          <cell r="E669" t="str">
            <v>810581</v>
          </cell>
          <cell r="F669" t="str">
            <v>0961196060</v>
          </cell>
          <cell r="G669" t="str">
            <v>vccos_810581@viettel.com.vn</v>
          </cell>
        </row>
        <row r="670">
          <cell r="B670" t="str">
            <v>vccos_831891</v>
          </cell>
          <cell r="C670" t="str">
            <v>LÊ PHÚC VINH</v>
          </cell>
          <cell r="D670" t="str">
            <v>083203001686</v>
          </cell>
          <cell r="E670" t="str">
            <v>831891</v>
          </cell>
          <cell r="F670" t="str">
            <v>0367868106</v>
          </cell>
          <cell r="G670" t="str">
            <v>vccos_831891@viettel.com.vn</v>
          </cell>
        </row>
        <row r="671">
          <cell r="B671" t="str">
            <v>d00171375</v>
          </cell>
          <cell r="C671" t="str">
            <v>trần đình sang</v>
          </cell>
          <cell r="E671" t="str">
            <v>d00171375</v>
          </cell>
          <cell r="F671" t="str">
            <v>973485627</v>
          </cell>
          <cell r="G671" t="str">
            <v>d00171375@viettel.com.vn</v>
          </cell>
        </row>
        <row r="672">
          <cell r="B672" t="str">
            <v>taidq</v>
          </cell>
          <cell r="C672" t="str">
            <v>Dương Quốc Tài</v>
          </cell>
          <cell r="D672" t="str">
            <v>321049281</v>
          </cell>
          <cell r="E672" t="str">
            <v>081043</v>
          </cell>
          <cell r="F672" t="str">
            <v>0976992286</v>
          </cell>
          <cell r="G672" t="str">
            <v>taidq@viettel.com.vn</v>
          </cell>
        </row>
        <row r="673">
          <cell r="B673" t="str">
            <v>minhlv8</v>
          </cell>
          <cell r="C673" t="str">
            <v>Lê Văn Minh</v>
          </cell>
          <cell r="D673" t="str">
            <v>285333604</v>
          </cell>
          <cell r="E673" t="str">
            <v>159595</v>
          </cell>
          <cell r="F673" t="str">
            <v>0989020790</v>
          </cell>
          <cell r="G673" t="str">
            <v>minhlv8@viettel.com.vn</v>
          </cell>
        </row>
        <row r="674">
          <cell r="B674" t="str">
            <v>D00200909</v>
          </cell>
          <cell r="C674" t="str">
            <v>Nguyễn Văn Phóng</v>
          </cell>
          <cell r="D674" t="str">
            <v>285161060</v>
          </cell>
          <cell r="E674" t="str">
            <v>D00200909</v>
          </cell>
          <cell r="F674" t="str">
            <v>0976337776</v>
          </cell>
          <cell r="G674" t="str">
            <v>D00200909@viettel.com.vn</v>
          </cell>
        </row>
        <row r="675">
          <cell r="B675" t="str">
            <v>D00202991</v>
          </cell>
          <cell r="C675" t="str">
            <v>Hoàng Minh Việt</v>
          </cell>
          <cell r="D675" t="str">
            <v>285498873</v>
          </cell>
          <cell r="E675" t="str">
            <v>D00202991</v>
          </cell>
          <cell r="F675" t="str">
            <v>38612936</v>
          </cell>
          <cell r="G675" t="str">
            <v>D00202991@viettel.com.vn</v>
          </cell>
        </row>
        <row r="676">
          <cell r="B676" t="str">
            <v>thangpm</v>
          </cell>
          <cell r="C676" t="str">
            <v>Phạm Minh Thắng</v>
          </cell>
          <cell r="D676" t="str">
            <v>285045792</v>
          </cell>
          <cell r="E676" t="str">
            <v>069959</v>
          </cell>
          <cell r="F676" t="str">
            <v>0975309296</v>
          </cell>
          <cell r="G676" t="str">
            <v>thangpm@viettel.com.vn</v>
          </cell>
        </row>
        <row r="677">
          <cell r="B677" t="str">
            <v>d00171373</v>
          </cell>
          <cell r="C677" t="str">
            <v>trần văn nam</v>
          </cell>
          <cell r="D677" t="str">
            <v>285165319</v>
          </cell>
          <cell r="E677" t="str">
            <v>d00171373</v>
          </cell>
          <cell r="F677" t="str">
            <v>962668661</v>
          </cell>
          <cell r="G677" t="str">
            <v>d00171373@viettel.com.vn</v>
          </cell>
        </row>
        <row r="678">
          <cell r="B678" t="str">
            <v>hainv50</v>
          </cell>
          <cell r="C678" t="str">
            <v>nguyễn văn hải</v>
          </cell>
          <cell r="D678" t="str">
            <v>186952157</v>
          </cell>
          <cell r="E678" t="str">
            <v>d00172285</v>
          </cell>
          <cell r="F678" t="str">
            <v>987312169</v>
          </cell>
          <cell r="G678" t="str">
            <v>hainv50@viettel.com.vn</v>
          </cell>
        </row>
        <row r="679">
          <cell r="B679" t="str">
            <v>dungnn5</v>
          </cell>
          <cell r="C679" t="str">
            <v>Nguyễn Ngọc Dũng</v>
          </cell>
          <cell r="D679" t="str">
            <v>285039321</v>
          </cell>
          <cell r="E679" t="str">
            <v>152075</v>
          </cell>
          <cell r="F679" t="str">
            <v>0973840866</v>
          </cell>
          <cell r="G679" t="str">
            <v>dungnn5@viettel.com.vn</v>
          </cell>
        </row>
        <row r="680">
          <cell r="B680" t="str">
            <v>d00193426</v>
          </cell>
          <cell r="C680" t="str">
            <v>Phan Đình Đường</v>
          </cell>
          <cell r="D680" t="str">
            <v>186755832</v>
          </cell>
          <cell r="E680" t="str">
            <v>D00193426</v>
          </cell>
          <cell r="F680" t="str">
            <v>0982002020</v>
          </cell>
          <cell r="G680" t="str">
            <v>duongpd3@viettel.com.vn</v>
          </cell>
        </row>
        <row r="681">
          <cell r="B681" t="str">
            <v>d00193199</v>
          </cell>
          <cell r="C681" t="str">
            <v>Nguyễn Hạ Đăng</v>
          </cell>
          <cell r="D681" t="str">
            <v>285238328</v>
          </cell>
          <cell r="E681" t="str">
            <v>D00193199</v>
          </cell>
          <cell r="F681" t="str">
            <v>0982449535</v>
          </cell>
          <cell r="G681" t="str">
            <v>D00193199@viettel.com.vn</v>
          </cell>
        </row>
        <row r="682">
          <cell r="B682" t="str">
            <v>d00193204</v>
          </cell>
          <cell r="C682" t="str">
            <v>Bùi Văn Lực</v>
          </cell>
          <cell r="D682" t="str">
            <v>113340559</v>
          </cell>
          <cell r="E682" t="str">
            <v>D00193204</v>
          </cell>
          <cell r="F682" t="str">
            <v>0333320939</v>
          </cell>
          <cell r="G682" t="str">
            <v>D00193204@viettel.com.vn</v>
          </cell>
        </row>
        <row r="683">
          <cell r="B683" t="str">
            <v>hungldc</v>
          </cell>
          <cell r="C683" t="str">
            <v>lê đặng công hưng</v>
          </cell>
          <cell r="E683" t="str">
            <v>065851</v>
          </cell>
          <cell r="F683" t="str">
            <v>983537556</v>
          </cell>
          <cell r="G683" t="str">
            <v>hungldc@viettel.com.vn</v>
          </cell>
        </row>
        <row r="684">
          <cell r="B684" t="str">
            <v>D00177953</v>
          </cell>
          <cell r="C684" t="str">
            <v>Vũ Trung Tiến</v>
          </cell>
          <cell r="D684" t="str">
            <v>285481982</v>
          </cell>
          <cell r="E684" t="str">
            <v>D00177953</v>
          </cell>
          <cell r="F684" t="str">
            <v>0983737630</v>
          </cell>
          <cell r="G684" t="str">
            <v>D00177953@viettel.com.vn</v>
          </cell>
        </row>
        <row r="685">
          <cell r="B685" t="str">
            <v>d00174512</v>
          </cell>
          <cell r="C685" t="str">
            <v>Nguyễn Duy Dũng</v>
          </cell>
          <cell r="D685" t="str">
            <v>187093424</v>
          </cell>
          <cell r="E685" t="str">
            <v>d00174512</v>
          </cell>
          <cell r="F685" t="str">
            <v>382661566</v>
          </cell>
          <cell r="G685" t="str">
            <v>D00174512@viettel.com.vn</v>
          </cell>
        </row>
        <row r="686">
          <cell r="B686" t="str">
            <v>d00194436</v>
          </cell>
          <cell r="C686" t="str">
            <v>Thái Văn Nam</v>
          </cell>
          <cell r="D686" t="str">
            <v>187167388</v>
          </cell>
          <cell r="E686" t="str">
            <v>D00194436</v>
          </cell>
          <cell r="F686" t="str">
            <v>0987877070</v>
          </cell>
          <cell r="G686" t="str">
            <v>namtv23@viettel.com.vn</v>
          </cell>
        </row>
        <row r="687">
          <cell r="B687" t="str">
            <v>sangtt9</v>
          </cell>
          <cell r="C687" t="str">
            <v>Trần Thanh Sang</v>
          </cell>
          <cell r="D687" t="str">
            <v>290877612</v>
          </cell>
          <cell r="E687" t="str">
            <v>223401</v>
          </cell>
          <cell r="F687" t="str">
            <v>0378924140</v>
          </cell>
          <cell r="G687" t="str">
            <v>sangtt9@viettel.com.vn</v>
          </cell>
        </row>
        <row r="688">
          <cell r="B688" t="str">
            <v>duypv2</v>
          </cell>
          <cell r="C688" t="str">
            <v>Phạm Văn Duy</v>
          </cell>
          <cell r="D688" t="str">
            <v>285281401</v>
          </cell>
          <cell r="E688" t="str">
            <v>223380</v>
          </cell>
          <cell r="F688" t="str">
            <v>0334667445</v>
          </cell>
          <cell r="G688" t="str">
            <v>duypv2@viettel.com.vn</v>
          </cell>
        </row>
        <row r="689">
          <cell r="B689" t="str">
            <v>luantm6</v>
          </cell>
          <cell r="C689" t="str">
            <v>Trần Minh Luân</v>
          </cell>
          <cell r="D689" t="str">
            <v>285626962</v>
          </cell>
          <cell r="E689" t="str">
            <v>223381</v>
          </cell>
          <cell r="F689" t="str">
            <v>0367627777</v>
          </cell>
          <cell r="G689" t="str">
            <v>luantm6@viettel.com.vn</v>
          </cell>
        </row>
        <row r="690">
          <cell r="B690" t="str">
            <v>trannp</v>
          </cell>
          <cell r="C690" t="str">
            <v>Nguyễn Phong Trần</v>
          </cell>
          <cell r="D690" t="str">
            <v>285302374</v>
          </cell>
          <cell r="E690" t="str">
            <v>242949</v>
          </cell>
          <cell r="F690" t="str">
            <v>0972399339</v>
          </cell>
          <cell r="G690" t="str">
            <v>trannp@viettel.com.vn</v>
          </cell>
        </row>
        <row r="691">
          <cell r="B691" t="str">
            <v>sonhn8</v>
          </cell>
          <cell r="C691" t="str">
            <v>Hoàng Ngọc Sơn</v>
          </cell>
          <cell r="D691" t="str">
            <v>285130709</v>
          </cell>
          <cell r="E691" t="str">
            <v>224317</v>
          </cell>
          <cell r="F691" t="str">
            <v>0966531559</v>
          </cell>
          <cell r="G691" t="str">
            <v>sonhn8@viettel.com.vn</v>
          </cell>
        </row>
        <row r="692">
          <cell r="B692" t="str">
            <v>namlv13</v>
          </cell>
          <cell r="C692" t="str">
            <v>Lê Văn Nam</v>
          </cell>
          <cell r="D692" t="str">
            <v>285260450</v>
          </cell>
          <cell r="E692" t="str">
            <v>225941</v>
          </cell>
          <cell r="F692" t="str">
            <v>0974243646</v>
          </cell>
          <cell r="G692" t="str">
            <v>namlv13@viettel.com.vn</v>
          </cell>
        </row>
        <row r="693">
          <cell r="B693" t="str">
            <v>longvt11</v>
          </cell>
          <cell r="C693" t="str">
            <v>Vũ Trường Long</v>
          </cell>
          <cell r="D693" t="str">
            <v>285233259</v>
          </cell>
          <cell r="E693" t="str">
            <v>225943</v>
          </cell>
          <cell r="F693" t="str">
            <v>0967780772</v>
          </cell>
          <cell r="G693" t="str">
            <v>longvt11@viettel.com.vn</v>
          </cell>
        </row>
        <row r="694">
          <cell r="B694" t="str">
            <v>manhph8</v>
          </cell>
          <cell r="C694" t="str">
            <v>Phạm Hùng Mạnh</v>
          </cell>
          <cell r="D694" t="str">
            <v>285233914</v>
          </cell>
          <cell r="E694" t="str">
            <v>232807</v>
          </cell>
          <cell r="F694" t="str">
            <v>0988291882</v>
          </cell>
          <cell r="G694" t="str">
            <v>manhph8@viettel.com.vn</v>
          </cell>
        </row>
        <row r="695">
          <cell r="B695" t="str">
            <v>thanhpnt</v>
          </cell>
          <cell r="C695" t="str">
            <v>Phạm Như Trường Thanh</v>
          </cell>
          <cell r="D695" t="str">
            <v>285292359</v>
          </cell>
          <cell r="E695" t="str">
            <v>232808</v>
          </cell>
          <cell r="F695" t="str">
            <v>0968552262</v>
          </cell>
          <cell r="G695" t="str">
            <v>thanhpnt@viettel.com.vn</v>
          </cell>
        </row>
        <row r="696">
          <cell r="B696" t="str">
            <v>tuanmm5</v>
          </cell>
          <cell r="C696" t="str">
            <v>Mai Mạnh Tuấn</v>
          </cell>
          <cell r="D696" t="str">
            <v>164445314</v>
          </cell>
          <cell r="E696" t="str">
            <v>236044</v>
          </cell>
          <cell r="F696" t="str">
            <v>0868908951</v>
          </cell>
          <cell r="G696" t="str">
            <v>tuanmm5@viettel.com.vn</v>
          </cell>
        </row>
        <row r="697">
          <cell r="B697" t="str">
            <v>vudha1</v>
          </cell>
          <cell r="C697" t="str">
            <v>Đặng Hoàng Anh Vũ</v>
          </cell>
          <cell r="D697" t="str">
            <v>285292943</v>
          </cell>
          <cell r="E697" t="str">
            <v>238749</v>
          </cell>
          <cell r="F697" t="str">
            <v>0869182317</v>
          </cell>
          <cell r="G697" t="str">
            <v>vudha1@viettel.com.vn</v>
          </cell>
        </row>
        <row r="698">
          <cell r="B698" t="str">
            <v>xuanhv1</v>
          </cell>
          <cell r="C698" t="str">
            <v>Hồ Văn Xuân</v>
          </cell>
          <cell r="D698" t="str">
            <v>186850030</v>
          </cell>
          <cell r="E698" t="str">
            <v>238750</v>
          </cell>
          <cell r="F698" t="str">
            <v>0396514554</v>
          </cell>
          <cell r="G698" t="str">
            <v>xuanhv1@viettel.com.vn</v>
          </cell>
        </row>
        <row r="699">
          <cell r="B699" t="str">
            <v>tamnh5</v>
          </cell>
          <cell r="C699" t="str">
            <v>Nguyễn Hoài Tâm</v>
          </cell>
          <cell r="D699" t="str">
            <v>285079748</v>
          </cell>
          <cell r="E699" t="str">
            <v>238751</v>
          </cell>
          <cell r="F699" t="str">
            <v>0967154595</v>
          </cell>
          <cell r="G699" t="str">
            <v>tamnh5@viettel.com.vn</v>
          </cell>
        </row>
        <row r="700">
          <cell r="B700" t="str">
            <v>luanvt8</v>
          </cell>
          <cell r="C700" t="str">
            <v>Vũ Thành Luân</v>
          </cell>
          <cell r="D700" t="str">
            <v>285487183</v>
          </cell>
          <cell r="E700" t="str">
            <v>238754</v>
          </cell>
          <cell r="F700" t="str">
            <v>0974742520</v>
          </cell>
          <cell r="G700" t="str">
            <v>luanvt8@viettel.com.vn</v>
          </cell>
        </row>
        <row r="701">
          <cell r="B701" t="str">
            <v>thangl1</v>
          </cell>
          <cell r="C701" t="str">
            <v>Long Thắng</v>
          </cell>
          <cell r="D701" t="str">
            <v>025785404</v>
          </cell>
          <cell r="E701" t="str">
            <v>219027</v>
          </cell>
          <cell r="F701" t="str">
            <v>0983366933</v>
          </cell>
          <cell r="G701" t="str">
            <v>thangl1@viettel.com.vn</v>
          </cell>
        </row>
        <row r="702">
          <cell r="B702" t="str">
            <v>chimh</v>
          </cell>
          <cell r="C702" t="str">
            <v>Mạc Hữu Chí</v>
          </cell>
          <cell r="D702" t="str">
            <v>123456789</v>
          </cell>
          <cell r="E702" t="str">
            <v>069251</v>
          </cell>
          <cell r="F702" t="str">
            <v>0988188670</v>
          </cell>
          <cell r="G702" t="str">
            <v>chimh@viettel.com.vn</v>
          </cell>
        </row>
        <row r="703">
          <cell r="B703" t="str">
            <v>anhnt30</v>
          </cell>
          <cell r="C703" t="str">
            <v>Nguyễn Tuấn Anh</v>
          </cell>
          <cell r="D703" t="str">
            <v>351688039</v>
          </cell>
          <cell r="E703" t="str">
            <v>074757</v>
          </cell>
          <cell r="F703" t="str">
            <v>0976990707</v>
          </cell>
          <cell r="G703" t="str">
            <v>anhnt30@viettel.com.vn</v>
          </cell>
        </row>
        <row r="704">
          <cell r="B704" t="str">
            <v>hiepth</v>
          </cell>
          <cell r="C704" t="str">
            <v>Trần Hữu Hiệp</v>
          </cell>
          <cell r="D704" t="str">
            <v>341026430</v>
          </cell>
          <cell r="E704" t="str">
            <v>034246</v>
          </cell>
          <cell r="F704" t="str">
            <v>0969777007</v>
          </cell>
          <cell r="G704" t="str">
            <v>hiepth@viettel.com.vn</v>
          </cell>
        </row>
        <row r="705">
          <cell r="B705" t="str">
            <v>nghiatv1</v>
          </cell>
          <cell r="C705" t="str">
            <v>Trần Văn Nghĩa</v>
          </cell>
          <cell r="D705" t="str">
            <v>351736078</v>
          </cell>
          <cell r="E705" t="str">
            <v>070614</v>
          </cell>
          <cell r="F705" t="str">
            <v>0976462962</v>
          </cell>
          <cell r="G705" t="str">
            <v>nghiatv1@viettel.com.vn</v>
          </cell>
        </row>
        <row r="706">
          <cell r="B706" t="str">
            <v>binhnt6</v>
          </cell>
          <cell r="C706" t="str">
            <v>Nguyễn Thế Bình</v>
          </cell>
          <cell r="D706" t="str">
            <v>351283766</v>
          </cell>
          <cell r="E706" t="str">
            <v>058525</v>
          </cell>
          <cell r="F706" t="str">
            <v>0000000000</v>
          </cell>
          <cell r="G706" t="str">
            <v>binhnt6@viettel.com.vn</v>
          </cell>
        </row>
        <row r="707">
          <cell r="B707" t="str">
            <v>huynhpc</v>
          </cell>
          <cell r="C707" t="str">
            <v>Phạm Chiêu Huỳnh</v>
          </cell>
          <cell r="D707" t="str">
            <v>080081009826</v>
          </cell>
          <cell r="E707" t="str">
            <v>072665</v>
          </cell>
          <cell r="F707" t="str">
            <v>0977505590</v>
          </cell>
          <cell r="G707" t="str">
            <v>huynhpc@viettel.com.vn</v>
          </cell>
        </row>
        <row r="708">
          <cell r="B708" t="str">
            <v>d00171427</v>
          </cell>
          <cell r="C708" t="str">
            <v>phạm bảo chí</v>
          </cell>
          <cell r="D708" t="str">
            <v>351697909</v>
          </cell>
          <cell r="E708" t="str">
            <v>408466</v>
          </cell>
          <cell r="F708" t="str">
            <v>963220202</v>
          </cell>
          <cell r="G708" t="str">
            <v>d00171427@viettel.com.vn</v>
          </cell>
        </row>
        <row r="709">
          <cell r="B709" t="str">
            <v>d00125879</v>
          </cell>
          <cell r="C709" t="str">
            <v>trần văn pha</v>
          </cell>
          <cell r="D709" t="str">
            <v>351810856</v>
          </cell>
          <cell r="E709" t="str">
            <v>408482</v>
          </cell>
          <cell r="F709" t="str">
            <v>972778393</v>
          </cell>
          <cell r="G709" t="str">
            <v>d00125879@viettel.com.vn</v>
          </cell>
        </row>
        <row r="710">
          <cell r="B710" t="str">
            <v>hieunt25</v>
          </cell>
          <cell r="C710" t="str">
            <v>Nguyễn Trung Hiếu</v>
          </cell>
          <cell r="D710" t="str">
            <v>351635458</v>
          </cell>
          <cell r="E710" t="str">
            <v>135528</v>
          </cell>
          <cell r="F710" t="str">
            <v>0968066068</v>
          </cell>
          <cell r="G710" t="str">
            <v>hieunt25@viettel.com.vn</v>
          </cell>
        </row>
        <row r="711">
          <cell r="B711" t="str">
            <v>phucpt3</v>
          </cell>
          <cell r="C711" t="str">
            <v>Phan Tấn Phúc</v>
          </cell>
          <cell r="D711" t="str">
            <v>351807758</v>
          </cell>
          <cell r="E711" t="str">
            <v>191678</v>
          </cell>
          <cell r="F711" t="str">
            <v>0987164272</v>
          </cell>
          <cell r="G711" t="str">
            <v>phucpt3@viettel.com.vn</v>
          </cell>
        </row>
        <row r="712">
          <cell r="B712" t="str">
            <v>toannd20</v>
          </cell>
          <cell r="C712" t="str">
            <v>Nguyễn Đức Toàn</v>
          </cell>
          <cell r="D712" t="str">
            <v>352178988</v>
          </cell>
          <cell r="E712" t="str">
            <v>D00174488</v>
          </cell>
          <cell r="F712" t="str">
            <v>0343355533</v>
          </cell>
          <cell r="G712" t="str">
            <v>toannd20@viettel.com.vn</v>
          </cell>
        </row>
        <row r="713">
          <cell r="B713" t="str">
            <v>locnt12</v>
          </cell>
          <cell r="C713" t="str">
            <v>Nguyễn Tấn Lộc</v>
          </cell>
          <cell r="D713" t="str">
            <v>352006292</v>
          </cell>
          <cell r="E713" t="str">
            <v>408470</v>
          </cell>
          <cell r="F713" t="str">
            <v>0349682193</v>
          </cell>
          <cell r="G713" t="str">
            <v>locnt12@viettel.com.vn</v>
          </cell>
        </row>
        <row r="714">
          <cell r="B714" t="str">
            <v>bachvt2</v>
          </cell>
          <cell r="C714" t="str">
            <v>Võ Tùng Bách</v>
          </cell>
          <cell r="D714" t="str">
            <v>352078577</v>
          </cell>
          <cell r="E714" t="str">
            <v>200698</v>
          </cell>
          <cell r="F714" t="str">
            <v>0366475288</v>
          </cell>
          <cell r="G714" t="str">
            <v>bachvt2@viettel.com.vn</v>
          </cell>
        </row>
        <row r="715">
          <cell r="B715" t="str">
            <v>sonnt63</v>
          </cell>
          <cell r="C715" t="str">
            <v>Nguyễn Thanh Sơn</v>
          </cell>
          <cell r="D715" t="str">
            <v>352245317</v>
          </cell>
          <cell r="E715" t="str">
            <v>408481</v>
          </cell>
          <cell r="F715" t="str">
            <v>0377755561</v>
          </cell>
          <cell r="G715" t="str">
            <v>sonnt63@viettel.com.vn</v>
          </cell>
        </row>
        <row r="716">
          <cell r="B716" t="str">
            <v>d00196373</v>
          </cell>
          <cell r="C716" t="str">
            <v>nguyễn anh duy</v>
          </cell>
          <cell r="D716" t="str">
            <v>351983654</v>
          </cell>
          <cell r="E716" t="str">
            <v>408469</v>
          </cell>
          <cell r="F716" t="str">
            <v>0977273445</v>
          </cell>
          <cell r="G716" t="str">
            <v>d00196373@viettel.com.vn</v>
          </cell>
        </row>
        <row r="717">
          <cell r="B717" t="str">
            <v>d00176139</v>
          </cell>
          <cell r="C717" t="str">
            <v>diệp ngọc anh</v>
          </cell>
          <cell r="D717" t="str">
            <v>351861713</v>
          </cell>
          <cell r="E717" t="str">
            <v>408460</v>
          </cell>
          <cell r="F717" t="str">
            <v>987778281</v>
          </cell>
          <cell r="G717" t="str">
            <v>d00176139@viettel.com.vn</v>
          </cell>
        </row>
        <row r="718">
          <cell r="B718" t="str">
            <v>d00187769</v>
          </cell>
          <cell r="C718" t="str">
            <v>Nguyễn Kinh Kha</v>
          </cell>
          <cell r="D718" t="str">
            <v>351625507</v>
          </cell>
          <cell r="E718" t="str">
            <v>408465</v>
          </cell>
          <cell r="F718" t="str">
            <v>0988420041</v>
          </cell>
          <cell r="G718" t="str">
            <v>khank@viettel.com.vn</v>
          </cell>
        </row>
        <row r="719">
          <cell r="B719" t="str">
            <v>Thaikm1</v>
          </cell>
          <cell r="C719" t="str">
            <v>kha minh thái</v>
          </cell>
          <cell r="D719" t="str">
            <v>351914074</v>
          </cell>
          <cell r="E719" t="str">
            <v>408467</v>
          </cell>
          <cell r="F719" t="str">
            <v>0969870111</v>
          </cell>
          <cell r="G719" t="str">
            <v>Thaikm1@viettel.com.vn</v>
          </cell>
        </row>
        <row r="720">
          <cell r="B720" t="str">
            <v>lucdc2</v>
          </cell>
          <cell r="C720" t="str">
            <v>dương công lực</v>
          </cell>
          <cell r="D720" t="str">
            <v>352071623</v>
          </cell>
          <cell r="E720" t="str">
            <v>408468</v>
          </cell>
          <cell r="F720" t="str">
            <v>0976544044</v>
          </cell>
          <cell r="G720" t="str">
            <v>lucdc2@viettel.com.vn</v>
          </cell>
        </row>
        <row r="721">
          <cell r="B721" t="str">
            <v>d00176136</v>
          </cell>
          <cell r="C721" t="str">
            <v>nguyễn hoàng sung</v>
          </cell>
          <cell r="D721" t="str">
            <v>352258697</v>
          </cell>
          <cell r="E721" t="str">
            <v>408461</v>
          </cell>
          <cell r="F721" t="str">
            <v>962800849</v>
          </cell>
          <cell r="G721" t="str">
            <v>d00176136@viettel.com.vn</v>
          </cell>
        </row>
        <row r="722">
          <cell r="B722" t="str">
            <v>vinhnt41</v>
          </cell>
          <cell r="C722" t="str">
            <v>Nguyễn Thanh Vĩnh</v>
          </cell>
          <cell r="D722" t="str">
            <v>352185936</v>
          </cell>
          <cell r="E722" t="str">
            <v>222431</v>
          </cell>
          <cell r="F722" t="str">
            <v>986074040</v>
          </cell>
          <cell r="G722" t="str">
            <v>vinhnt41@viettel.com.vn</v>
          </cell>
        </row>
        <row r="723">
          <cell r="B723" t="str">
            <v>trongmk</v>
          </cell>
          <cell r="C723" t="str">
            <v>Mai Kim Trọng</v>
          </cell>
          <cell r="D723" t="str">
            <v>351798364</v>
          </cell>
          <cell r="E723" t="str">
            <v>222602</v>
          </cell>
          <cell r="F723" t="str">
            <v>387801888</v>
          </cell>
          <cell r="G723" t="str">
            <v>trongmk@viettel.com.vn</v>
          </cell>
        </row>
        <row r="724">
          <cell r="B724" t="str">
            <v>thanhht17</v>
          </cell>
          <cell r="C724" t="str">
            <v>Huỳnh Tấn Thành</v>
          </cell>
          <cell r="D724" t="str">
            <v>352307715</v>
          </cell>
          <cell r="E724" t="str">
            <v>210981</v>
          </cell>
          <cell r="F724" t="str">
            <v>0988250600</v>
          </cell>
          <cell r="G724" t="str">
            <v>thanhht17@viettel.com.vn</v>
          </cell>
        </row>
        <row r="725">
          <cell r="B725" t="str">
            <v>ducdh4</v>
          </cell>
          <cell r="C725" t="str">
            <v>Đoàn Hoài Đức</v>
          </cell>
          <cell r="D725" t="str">
            <v>352043224</v>
          </cell>
          <cell r="E725" t="str">
            <v>245643</v>
          </cell>
          <cell r="F725" t="str">
            <v>0332352452</v>
          </cell>
          <cell r="G725" t="str">
            <v>ducdh4@viettel.com.vn</v>
          </cell>
        </row>
        <row r="726">
          <cell r="B726" t="str">
            <v>thongnm7</v>
          </cell>
          <cell r="C726" t="str">
            <v>Nguyễn Minh Thông</v>
          </cell>
          <cell r="D726" t="str">
            <v>321465664</v>
          </cell>
          <cell r="E726" t="str">
            <v>225770</v>
          </cell>
          <cell r="F726" t="str">
            <v>0984917025</v>
          </cell>
          <cell r="G726" t="str">
            <v>thongnm7@viettel.com.vn</v>
          </cell>
        </row>
        <row r="727">
          <cell r="B727" t="str">
            <v>tungnt110</v>
          </cell>
          <cell r="C727" t="str">
            <v>Nguyễn Thanh Tùng</v>
          </cell>
          <cell r="D727" t="str">
            <v>351876562</v>
          </cell>
          <cell r="E727" t="str">
            <v>408459</v>
          </cell>
          <cell r="F727" t="str">
            <v>981977889</v>
          </cell>
          <cell r="G727" t="str">
            <v>tungnt110@viettel.com.vn</v>
          </cell>
        </row>
        <row r="728">
          <cell r="B728" t="str">
            <v>phucdh3</v>
          </cell>
          <cell r="C728" t="str">
            <v>Đỗ Hồng Phúc</v>
          </cell>
          <cell r="D728" t="str">
            <v>351697717</v>
          </cell>
          <cell r="E728" t="str">
            <v>077073</v>
          </cell>
          <cell r="F728" t="str">
            <v>0974888887</v>
          </cell>
          <cell r="G728" t="str">
            <v>phucdh3@viettel.com.vn</v>
          </cell>
        </row>
        <row r="729">
          <cell r="B729" t="str">
            <v>tandt11</v>
          </cell>
          <cell r="C729" t="str">
            <v>Đỗ Thanh Tấn</v>
          </cell>
          <cell r="D729" t="str">
            <v>351972518</v>
          </cell>
          <cell r="E729" t="str">
            <v>283523</v>
          </cell>
          <cell r="F729" t="str">
            <v>0368487178</v>
          </cell>
          <cell r="G729" t="str">
            <v>tandt11@viettel.com.vn</v>
          </cell>
        </row>
        <row r="730">
          <cell r="B730" t="str">
            <v>anhck1</v>
          </cell>
          <cell r="C730" t="str">
            <v>Chau Kim Anh</v>
          </cell>
          <cell r="D730" t="str">
            <v>351910769</v>
          </cell>
          <cell r="E730" t="str">
            <v>282024</v>
          </cell>
          <cell r="F730" t="str">
            <v>84338209358</v>
          </cell>
          <cell r="G730" t="str">
            <v>anhck1@viettel.com.vn</v>
          </cell>
        </row>
        <row r="731">
          <cell r="B731" t="str">
            <v>quinh1</v>
          </cell>
          <cell r="C731" t="str">
            <v>Nguyễn Hoàng Qui</v>
          </cell>
          <cell r="D731" t="str">
            <v>334904357</v>
          </cell>
          <cell r="E731" t="str">
            <v>433546</v>
          </cell>
          <cell r="F731" t="str">
            <v>0969787824</v>
          </cell>
          <cell r="G731" t="str">
            <v>quinh1@viettel.com.vn</v>
          </cell>
        </row>
        <row r="732">
          <cell r="B732" t="str">
            <v>tamnv22</v>
          </cell>
          <cell r="C732" t="str">
            <v>Nguyễn Văn Tâm</v>
          </cell>
          <cell r="D732" t="str">
            <v>351992176</v>
          </cell>
          <cell r="E732" t="str">
            <v>273956</v>
          </cell>
          <cell r="F732" t="str">
            <v>0911946633</v>
          </cell>
          <cell r="G732" t="str">
            <v>tamnv22@viettel.com.vn</v>
          </cell>
        </row>
        <row r="733">
          <cell r="B733" t="str">
            <v>giangnh39</v>
          </cell>
          <cell r="C733" t="str">
            <v>Nguyễn Hoàng Giang</v>
          </cell>
          <cell r="D733" t="str">
            <v>089099020006</v>
          </cell>
          <cell r="E733" t="str">
            <v>437311</v>
          </cell>
          <cell r="F733" t="str">
            <v>0964189105</v>
          </cell>
          <cell r="G733" t="str">
            <v>giangnh39@viettel.com.vn</v>
          </cell>
        </row>
        <row r="734">
          <cell r="B734" t="str">
            <v>sangdm3</v>
          </cell>
          <cell r="C734" t="str">
            <v>Đoàn Minh Sang</v>
          </cell>
          <cell r="D734" t="str">
            <v>334736870</v>
          </cell>
          <cell r="E734" t="str">
            <v>439508</v>
          </cell>
          <cell r="F734" t="str">
            <v>0984516615</v>
          </cell>
          <cell r="G734" t="str">
            <v>sangdm3@viettel.com.vn</v>
          </cell>
        </row>
        <row r="735">
          <cell r="B735" t="str">
            <v>tinhct</v>
          </cell>
          <cell r="C735" t="str">
            <v>Cao Trung Tình</v>
          </cell>
          <cell r="D735" t="str">
            <v>089200013737</v>
          </cell>
          <cell r="E735" t="str">
            <v>447029</v>
          </cell>
          <cell r="F735" t="str">
            <v>337202100</v>
          </cell>
          <cell r="G735" t="str">
            <v>tinhct@viettel.com.vn</v>
          </cell>
        </row>
        <row r="736">
          <cell r="B736" t="str">
            <v>vccos_810158</v>
          </cell>
          <cell r="C736" t="str">
            <v>Nguyễn Phạm Hồng Trí</v>
          </cell>
          <cell r="D736" t="str">
            <v>089202007075</v>
          </cell>
          <cell r="E736" t="str">
            <v>810158</v>
          </cell>
          <cell r="F736" t="str">
            <v>0386361079</v>
          </cell>
          <cell r="G736" t="str">
            <v>vccos_810158@viettel.com.vn</v>
          </cell>
        </row>
        <row r="737">
          <cell r="B737" t="str">
            <v>vccos_810159</v>
          </cell>
          <cell r="C737" t="str">
            <v>Lương Nhựt Nam</v>
          </cell>
          <cell r="D737" t="str">
            <v>089202013833</v>
          </cell>
          <cell r="E737" t="str">
            <v>810159</v>
          </cell>
          <cell r="F737" t="str">
            <v>0979947771</v>
          </cell>
          <cell r="G737" t="str">
            <v>vccos_810159@viettel.com.vn</v>
          </cell>
        </row>
        <row r="738">
          <cell r="B738" t="str">
            <v>vccos_810178</v>
          </cell>
          <cell r="C738" t="str">
            <v>Phạm Minh Hiếu</v>
          </cell>
          <cell r="D738" t="str">
            <v>089098001543</v>
          </cell>
          <cell r="E738" t="str">
            <v>810178</v>
          </cell>
          <cell r="F738" t="str">
            <v>0974097454</v>
          </cell>
          <cell r="G738" t="str">
            <v>vccos_810178@viettel.com.vn</v>
          </cell>
        </row>
        <row r="739">
          <cell r="B739" t="str">
            <v>nhunt23</v>
          </cell>
          <cell r="C739" t="str">
            <v>Nguyễn Thành Như</v>
          </cell>
          <cell r="D739" t="str">
            <v>089092024409</v>
          </cell>
          <cell r="E739" t="str">
            <v>444178</v>
          </cell>
          <cell r="F739" t="str">
            <v>0965628292</v>
          </cell>
          <cell r="G739" t="str">
            <v>nhunt23@viettel.com.vn</v>
          </cell>
        </row>
        <row r="740">
          <cell r="B740" t="str">
            <v>vccos_825360</v>
          </cell>
          <cell r="C740" t="str">
            <v>Trương Chí Thanh</v>
          </cell>
          <cell r="D740" t="str">
            <v>089094017507</v>
          </cell>
          <cell r="E740" t="str">
            <v>825360</v>
          </cell>
          <cell r="F740" t="str">
            <v>0969231919</v>
          </cell>
          <cell r="G740" t="str">
            <v>vccos_825360@viettel.com.vn</v>
          </cell>
        </row>
        <row r="741">
          <cell r="B741" t="str">
            <v>vccos_829498</v>
          </cell>
          <cell r="C741" t="str">
            <v>Nguyễn Hoàng Quý</v>
          </cell>
          <cell r="D741" t="str">
            <v>089201000670</v>
          </cell>
          <cell r="E741" t="str">
            <v>829498</v>
          </cell>
          <cell r="F741" t="str">
            <v>0969610092</v>
          </cell>
          <cell r="G741" t="str">
            <v>vccos_829498@viettel.com.vn</v>
          </cell>
        </row>
        <row r="742">
          <cell r="B742" t="str">
            <v>vccos_831248</v>
          </cell>
          <cell r="C742" t="str">
            <v>Nguyễn Nhựt Phương</v>
          </cell>
          <cell r="D742" t="str">
            <v>089095000903</v>
          </cell>
          <cell r="E742" t="str">
            <v>831248</v>
          </cell>
          <cell r="F742" t="str">
            <v>0356973977</v>
          </cell>
          <cell r="G742" t="str">
            <v>vccos_831248@viettel.com.vn</v>
          </cell>
        </row>
        <row r="743">
          <cell r="B743" t="str">
            <v>phutv</v>
          </cell>
          <cell r="C743" t="str">
            <v>Trần Văn Phú</v>
          </cell>
          <cell r="D743" t="str">
            <v>0982291292</v>
          </cell>
          <cell r="E743" t="str">
            <v>005273</v>
          </cell>
          <cell r="F743" t="str">
            <v>0982291292</v>
          </cell>
          <cell r="G743" t="str">
            <v>phutv@viettel.com.vn</v>
          </cell>
        </row>
        <row r="744">
          <cell r="B744" t="str">
            <v>toanlt7</v>
          </cell>
          <cell r="C744" t="str">
            <v>Lương Thiện Toán</v>
          </cell>
          <cell r="D744" t="str">
            <v>351813933</v>
          </cell>
          <cell r="E744" t="str">
            <v>077232</v>
          </cell>
          <cell r="F744" t="str">
            <v>09781874</v>
          </cell>
          <cell r="G744" t="str">
            <v>ToanLT7@viettel.com.vn</v>
          </cell>
        </row>
        <row r="745">
          <cell r="B745" t="str">
            <v>d00192691</v>
          </cell>
          <cell r="C745" t="str">
            <v>Trần Văn Hơn</v>
          </cell>
          <cell r="D745" t="str">
            <v>352061556</v>
          </cell>
          <cell r="E745" t="str">
            <v>D00192691</v>
          </cell>
          <cell r="F745" t="str">
            <v>0985003182</v>
          </cell>
          <cell r="G745" t="str">
            <v>D00192691@viettel.com.vn</v>
          </cell>
        </row>
        <row r="746">
          <cell r="B746" t="str">
            <v>tamht6</v>
          </cell>
          <cell r="C746" t="str">
            <v>Hà Thanh Tâm</v>
          </cell>
          <cell r="D746" t="str">
            <v>351608483</v>
          </cell>
          <cell r="E746" t="str">
            <v>088087</v>
          </cell>
          <cell r="F746" t="str">
            <v>0979111411</v>
          </cell>
          <cell r="G746" t="str">
            <v>tamht6@viettel.com.vn</v>
          </cell>
        </row>
        <row r="747">
          <cell r="B747" t="str">
            <v>thangpv</v>
          </cell>
          <cell r="C747" t="str">
            <v>Phạm Văn Thắng</v>
          </cell>
          <cell r="D747" t="str">
            <v>351691914</v>
          </cell>
          <cell r="E747" t="str">
            <v>083569</v>
          </cell>
          <cell r="F747" t="str">
            <v>0982495252</v>
          </cell>
          <cell r="G747" t="str">
            <v>thangpv@viettel.com.vn</v>
          </cell>
        </row>
        <row r="748">
          <cell r="B748" t="str">
            <v>butlt1</v>
          </cell>
          <cell r="C748" t="str">
            <v>lê thanh bút</v>
          </cell>
          <cell r="D748" t="str">
            <v>351944747</v>
          </cell>
          <cell r="E748" t="str">
            <v>408450</v>
          </cell>
          <cell r="F748" t="str">
            <v>0964074900</v>
          </cell>
          <cell r="G748" t="str">
            <v>butlt1@viettel.com.vn</v>
          </cell>
        </row>
        <row r="749">
          <cell r="B749" t="str">
            <v>d00174484</v>
          </cell>
          <cell r="C749" t="str">
            <v>đào hoài hận</v>
          </cell>
          <cell r="D749" t="str">
            <v>352214958</v>
          </cell>
          <cell r="E749" t="str">
            <v>d00174484</v>
          </cell>
          <cell r="F749" t="str">
            <v>398873541</v>
          </cell>
          <cell r="G749" t="str">
            <v>d00174484@viettel.com.vn</v>
          </cell>
        </row>
        <row r="750">
          <cell r="B750" t="str">
            <v>d00174481</v>
          </cell>
          <cell r="C750" t="str">
            <v>nguyễn thanh phong</v>
          </cell>
          <cell r="D750" t="str">
            <v>352190797</v>
          </cell>
          <cell r="E750" t="str">
            <v>d00174481</v>
          </cell>
          <cell r="F750" t="str">
            <v>965050922</v>
          </cell>
          <cell r="G750" t="str">
            <v>d00174481@viettel.com.vn</v>
          </cell>
        </row>
        <row r="751">
          <cell r="B751" t="str">
            <v>vulx</v>
          </cell>
          <cell r="C751" t="str">
            <v>Lê Xuân Vũ</v>
          </cell>
          <cell r="D751" t="str">
            <v>351342224</v>
          </cell>
          <cell r="E751" t="str">
            <v>021340</v>
          </cell>
          <cell r="F751" t="str">
            <v>977250000</v>
          </cell>
          <cell r="G751" t="str">
            <v>vulx@viettel.com.vn</v>
          </cell>
        </row>
        <row r="752">
          <cell r="B752" t="str">
            <v>d00171435</v>
          </cell>
          <cell r="C752" t="str">
            <v>trịnh thành thân</v>
          </cell>
          <cell r="D752" t="str">
            <v>352048453</v>
          </cell>
          <cell r="E752" t="str">
            <v>d00171435</v>
          </cell>
          <cell r="F752" t="str">
            <v>967776452</v>
          </cell>
          <cell r="G752" t="str">
            <v>d00171435@viettel.com.vn</v>
          </cell>
        </row>
        <row r="753">
          <cell r="B753" t="str">
            <v>d00171440</v>
          </cell>
          <cell r="C753" t="str">
            <v>nguyễn hoàng em</v>
          </cell>
          <cell r="D753" t="str">
            <v>352184105</v>
          </cell>
          <cell r="E753" t="str">
            <v>408506</v>
          </cell>
          <cell r="F753" t="str">
            <v>363580028</v>
          </cell>
          <cell r="G753" t="str">
            <v>d00171440@viettel.com.vn</v>
          </cell>
        </row>
        <row r="754">
          <cell r="B754" t="str">
            <v>sontt25</v>
          </cell>
          <cell r="C754" t="str">
            <v>Trần Thanh Sơn</v>
          </cell>
          <cell r="D754" t="str">
            <v>352011380</v>
          </cell>
          <cell r="E754" t="str">
            <v>176633</v>
          </cell>
          <cell r="F754" t="str">
            <v>0978608371</v>
          </cell>
          <cell r="G754" t="str">
            <v>sontt25@viettel.com.vn</v>
          </cell>
        </row>
        <row r="755">
          <cell r="B755" t="str">
            <v>emnvp</v>
          </cell>
          <cell r="C755" t="str">
            <v>Nguyễn Văn Phú Em</v>
          </cell>
          <cell r="D755" t="str">
            <v>352066981</v>
          </cell>
          <cell r="E755" t="str">
            <v>189081</v>
          </cell>
          <cell r="F755" t="str">
            <v>0983733117</v>
          </cell>
          <cell r="G755" t="str">
            <v>emnvp1@viettel.com.vn</v>
          </cell>
        </row>
        <row r="756">
          <cell r="B756" t="str">
            <v>gianglt22</v>
          </cell>
          <cell r="C756" t="str">
            <v>Lý Trường Giang</v>
          </cell>
          <cell r="D756" t="str">
            <v>352016937</v>
          </cell>
          <cell r="E756" t="str">
            <v>161374</v>
          </cell>
          <cell r="F756" t="str">
            <v>0962228848</v>
          </cell>
          <cell r="G756" t="str">
            <v>gianglt22@viettel.com.vn</v>
          </cell>
        </row>
        <row r="757">
          <cell r="B757" t="str">
            <v>dinhth</v>
          </cell>
          <cell r="C757" t="str">
            <v>trần hoàng định</v>
          </cell>
          <cell r="D757" t="str">
            <v>385432682</v>
          </cell>
          <cell r="E757" t="str">
            <v>191680</v>
          </cell>
          <cell r="F757" t="str">
            <v>0979297139</v>
          </cell>
          <cell r="G757" t="str">
            <v>dinhth1@viettel.com.vn</v>
          </cell>
        </row>
        <row r="758">
          <cell r="B758" t="str">
            <v>thangtv13</v>
          </cell>
          <cell r="C758" t="str">
            <v>Trần Văn Thắng</v>
          </cell>
          <cell r="D758" t="str">
            <v>351804836</v>
          </cell>
          <cell r="E758" t="str">
            <v>191676</v>
          </cell>
          <cell r="F758" t="str">
            <v>0988396991991</v>
          </cell>
          <cell r="G758" t="str">
            <v>thangtv13@viettel.com.vn</v>
          </cell>
        </row>
        <row r="759">
          <cell r="B759" t="str">
            <v>hieunn5</v>
          </cell>
          <cell r="C759" t="str">
            <v>Nguyễn Ngọc Hiếu</v>
          </cell>
          <cell r="D759" t="str">
            <v>352042153</v>
          </cell>
          <cell r="E759" t="str">
            <v>408434</v>
          </cell>
          <cell r="F759" t="str">
            <v>968761626</v>
          </cell>
          <cell r="G759" t="str">
            <v>hieunn5@viettel.com.vn</v>
          </cell>
        </row>
        <row r="760">
          <cell r="B760" t="str">
            <v>nhantt25</v>
          </cell>
          <cell r="C760" t="str">
            <v>trương thanh nhàn</v>
          </cell>
          <cell r="D760" t="str">
            <v>351852230</v>
          </cell>
          <cell r="E760" t="str">
            <v>191679</v>
          </cell>
          <cell r="F760" t="str">
            <v>962999008</v>
          </cell>
          <cell r="G760" t="str">
            <v>nhantt25@viettel.com.vn</v>
          </cell>
        </row>
        <row r="761">
          <cell r="B761" t="str">
            <v>tienmt4</v>
          </cell>
          <cell r="C761" t="str">
            <v>mai thanh tiến</v>
          </cell>
          <cell r="D761" t="str">
            <v>352041671</v>
          </cell>
          <cell r="E761" t="str">
            <v>408509</v>
          </cell>
          <cell r="F761" t="str">
            <v>0974299952</v>
          </cell>
          <cell r="G761" t="str">
            <v>tienmt4@viettel.com.vn</v>
          </cell>
        </row>
        <row r="762">
          <cell r="B762" t="str">
            <v>d00187110</v>
          </cell>
          <cell r="C762" t="str">
            <v>nguyễn hà an</v>
          </cell>
          <cell r="D762" t="str">
            <v>352155621</v>
          </cell>
          <cell r="E762" t="str">
            <v>408510</v>
          </cell>
          <cell r="F762" t="str">
            <v>367603286</v>
          </cell>
          <cell r="G762" t="str">
            <v>annh7@viettel.com.vn</v>
          </cell>
        </row>
        <row r="763">
          <cell r="B763" t="str">
            <v>d00192784</v>
          </cell>
          <cell r="C763" t="str">
            <v>Nguyễn Ngọc Thẳng</v>
          </cell>
          <cell r="D763" t="str">
            <v>351858243</v>
          </cell>
          <cell r="E763" t="str">
            <v>408489</v>
          </cell>
          <cell r="F763" t="str">
            <v>0982997508</v>
          </cell>
          <cell r="G763" t="str">
            <v>D00192784@viettel.com.vn</v>
          </cell>
        </row>
        <row r="764">
          <cell r="B764" t="str">
            <v>linhlv8</v>
          </cell>
          <cell r="C764" t="str">
            <v>Lê Văn Linh</v>
          </cell>
          <cell r="D764" t="str">
            <v>352616340</v>
          </cell>
          <cell r="E764" t="str">
            <v>222338</v>
          </cell>
          <cell r="F764" t="str">
            <v>0365248118</v>
          </cell>
          <cell r="G764" t="str">
            <v>linhlv8@viettel.com.vn</v>
          </cell>
        </row>
        <row r="765">
          <cell r="B765" t="str">
            <v>trungpc</v>
          </cell>
          <cell r="C765" t="str">
            <v>Phạm Chí Trung</v>
          </cell>
          <cell r="D765" t="str">
            <v>352275392</v>
          </cell>
          <cell r="E765" t="str">
            <v>222403</v>
          </cell>
          <cell r="F765" t="str">
            <v>354774367</v>
          </cell>
          <cell r="G765" t="str">
            <v>trungpc@viettel.com.vn</v>
          </cell>
        </row>
        <row r="766">
          <cell r="B766" t="str">
            <v>sangnt25</v>
          </cell>
          <cell r="C766" t="str">
            <v>Nguyễn Thanh Sang</v>
          </cell>
          <cell r="D766" t="str">
            <v>351969933</v>
          </cell>
          <cell r="E766" t="str">
            <v>222743</v>
          </cell>
          <cell r="F766" t="str">
            <v>0974780919</v>
          </cell>
          <cell r="G766" t="str">
            <v>sangnt25@viettel.com.vn</v>
          </cell>
        </row>
        <row r="767">
          <cell r="B767" t="str">
            <v>nhanpd3</v>
          </cell>
          <cell r="C767" t="str">
            <v>Phạm Duy Nhân</v>
          </cell>
          <cell r="D767" t="str">
            <v>352152518</v>
          </cell>
          <cell r="E767" t="str">
            <v>222740</v>
          </cell>
          <cell r="F767" t="str">
            <v>0981012877</v>
          </cell>
          <cell r="G767" t="str">
            <v>nhanpd3@viettel.com.vn</v>
          </cell>
        </row>
        <row r="768">
          <cell r="B768" t="str">
            <v>nhannh3</v>
          </cell>
          <cell r="C768" t="str">
            <v>Nguyễn Hiền Nhân</v>
          </cell>
          <cell r="D768" t="str">
            <v>352148600</v>
          </cell>
          <cell r="E768" t="str">
            <v>210972</v>
          </cell>
          <cell r="F768" t="str">
            <v>0979198113</v>
          </cell>
          <cell r="G768" t="str">
            <v>nhannh3@viettel.com.vn</v>
          </cell>
        </row>
        <row r="769">
          <cell r="B769" t="str">
            <v>chaunp</v>
          </cell>
          <cell r="C769" t="str">
            <v>Nguyễn Phú Châu</v>
          </cell>
          <cell r="D769" t="str">
            <v>351845985</v>
          </cell>
          <cell r="E769" t="str">
            <v>171774</v>
          </cell>
          <cell r="F769" t="str">
            <v>0983744050</v>
          </cell>
          <cell r="G769" t="str">
            <v>chaunp@viettel.com.vn</v>
          </cell>
        </row>
        <row r="770">
          <cell r="B770" t="str">
            <v>thanhnv42</v>
          </cell>
          <cell r="C770" t="str">
            <v>Nguyễn Viết Thanh</v>
          </cell>
          <cell r="D770" t="str">
            <v>351611833</v>
          </cell>
          <cell r="E770" t="str">
            <v>068988</v>
          </cell>
          <cell r="F770" t="str">
            <v>0969799779</v>
          </cell>
          <cell r="G770" t="str">
            <v>thanhnv42@viettel.com.vn</v>
          </cell>
        </row>
        <row r="771">
          <cell r="B771" t="str">
            <v>huylp3</v>
          </cell>
          <cell r="C771" t="str">
            <v>Lưu Phương Huy</v>
          </cell>
          <cell r="D771" t="str">
            <v>351915144</v>
          </cell>
          <cell r="E771" t="str">
            <v>233350</v>
          </cell>
          <cell r="F771" t="str">
            <v>985228696</v>
          </cell>
          <cell r="G771" t="str">
            <v>huylp3@viettel.com.vn</v>
          </cell>
        </row>
        <row r="772">
          <cell r="B772" t="str">
            <v>tannt29</v>
          </cell>
          <cell r="C772" t="str">
            <v>Nguyễn Thiện Tấn</v>
          </cell>
          <cell r="D772" t="str">
            <v>351930093</v>
          </cell>
          <cell r="E772" t="str">
            <v>290967</v>
          </cell>
          <cell r="F772" t="str">
            <v>0366994852</v>
          </cell>
          <cell r="G772" t="str">
            <v>tannt29@viettel.com.vn</v>
          </cell>
        </row>
        <row r="773">
          <cell r="B773" t="str">
            <v>lamnt49</v>
          </cell>
          <cell r="C773" t="str">
            <v>Nguyễn Thanh Lâm</v>
          </cell>
          <cell r="D773" t="str">
            <v>974595069</v>
          </cell>
          <cell r="E773" t="str">
            <v>250306</v>
          </cell>
          <cell r="F773" t="str">
            <v>974595069</v>
          </cell>
          <cell r="G773" t="str">
            <v>lamnt49@viettel.com.vn</v>
          </cell>
        </row>
        <row r="774">
          <cell r="B774" t="str">
            <v>phuongnm29</v>
          </cell>
          <cell r="C774" t="str">
            <v>Nguyễn Minh Phương</v>
          </cell>
          <cell r="D774" t="str">
            <v>351967847</v>
          </cell>
          <cell r="E774" t="str">
            <v>284959</v>
          </cell>
          <cell r="F774" t="str">
            <v>0349519818</v>
          </cell>
          <cell r="G774" t="str">
            <v>phuongnm29@viettel.com.vn</v>
          </cell>
        </row>
        <row r="775">
          <cell r="B775" t="str">
            <v>annp35</v>
          </cell>
          <cell r="C775" t="str">
            <v>Nguyễn Phú An</v>
          </cell>
          <cell r="D775" t="str">
            <v>089098003345</v>
          </cell>
          <cell r="E775" t="str">
            <v>429976</v>
          </cell>
          <cell r="F775" t="str">
            <v>0971717316</v>
          </cell>
          <cell r="G775" t="str">
            <v>annp35@viettel.com.vn</v>
          </cell>
        </row>
        <row r="776">
          <cell r="B776" t="str">
            <v>vccos_832437</v>
          </cell>
          <cell r="C776" t="str">
            <v>Nguyễn Thanh Tú</v>
          </cell>
          <cell r="D776" t="str">
            <v>089202013855</v>
          </cell>
          <cell r="E776" t="str">
            <v>832437</v>
          </cell>
          <cell r="F776" t="str">
            <v>0398761711</v>
          </cell>
          <cell r="G776" t="str">
            <v>vccos_832437@viettel.com.vn</v>
          </cell>
        </row>
        <row r="777">
          <cell r="B777" t="str">
            <v>khahpn</v>
          </cell>
          <cell r="C777" t="str">
            <v>Hồ Phạm  Nhất Kha</v>
          </cell>
          <cell r="D777" t="str">
            <v>352450420</v>
          </cell>
          <cell r="E777" t="str">
            <v>447027</v>
          </cell>
          <cell r="F777" t="str">
            <v>0868902634</v>
          </cell>
          <cell r="G777" t="str">
            <v>khahpn@viettel.com.vn</v>
          </cell>
        </row>
        <row r="778">
          <cell r="B778" t="str">
            <v>phunt22</v>
          </cell>
          <cell r="C778" t="str">
            <v>Nguyễn Thanh Phú</v>
          </cell>
          <cell r="D778" t="str">
            <v>089201013403</v>
          </cell>
          <cell r="E778" t="str">
            <v>442803</v>
          </cell>
          <cell r="F778" t="str">
            <v>0868467027</v>
          </cell>
          <cell r="G778" t="str">
            <v>phunt22@viettel.com.vn</v>
          </cell>
        </row>
        <row r="779">
          <cell r="B779" t="str">
            <v>quangnn16</v>
          </cell>
          <cell r="C779" t="str">
            <v>Nguyễn Nhật Quang</v>
          </cell>
          <cell r="D779" t="str">
            <v>352634523</v>
          </cell>
          <cell r="E779" t="str">
            <v>439505</v>
          </cell>
          <cell r="F779" t="str">
            <v>0867336691</v>
          </cell>
          <cell r="G779" t="str">
            <v>quangnn16@viettel.com.vn</v>
          </cell>
        </row>
        <row r="780">
          <cell r="B780" t="str">
            <v>nhantt33</v>
          </cell>
          <cell r="C780" t="str">
            <v>Trần Trí Nhân</v>
          </cell>
          <cell r="D780" t="str">
            <v>089095016079</v>
          </cell>
          <cell r="E780" t="str">
            <v>452847</v>
          </cell>
          <cell r="F780" t="str">
            <v>0865435550</v>
          </cell>
          <cell r="G780" t="str">
            <v>NHANTT33@VIETTEL.COM.VN</v>
          </cell>
        </row>
        <row r="781">
          <cell r="B781" t="str">
            <v>tronghm</v>
          </cell>
          <cell r="C781" t="str">
            <v>Hồ Minh Trọng</v>
          </cell>
          <cell r="D781" t="str">
            <v>089097010457</v>
          </cell>
          <cell r="E781" t="str">
            <v>452849</v>
          </cell>
          <cell r="F781" t="str">
            <v>0982421413</v>
          </cell>
          <cell r="G781" t="str">
            <v>TRONGHM@VIETTEL.COM.VN</v>
          </cell>
        </row>
        <row r="782">
          <cell r="B782" t="str">
            <v>vccos_810155</v>
          </cell>
          <cell r="C782" t="str">
            <v>Chau Sóc Thương</v>
          </cell>
          <cell r="D782" t="str">
            <v>089201013706</v>
          </cell>
          <cell r="E782" t="str">
            <v>810155</v>
          </cell>
          <cell r="F782" t="str">
            <v>0325557454</v>
          </cell>
          <cell r="G782" t="str">
            <v>vccos_810155@viettel.com.vn</v>
          </cell>
        </row>
        <row r="783">
          <cell r="B783" t="str">
            <v>hienhv13</v>
          </cell>
          <cell r="C783" t="str">
            <v>Huỳnh Văn Hiền</v>
          </cell>
          <cell r="D783" t="str">
            <v>352530752</v>
          </cell>
          <cell r="E783" t="str">
            <v>444177</v>
          </cell>
          <cell r="F783" t="str">
            <v>395870343</v>
          </cell>
          <cell r="G783" t="str">
            <v>hienhv13@viettel.com.vn</v>
          </cell>
        </row>
        <row r="784">
          <cell r="B784" t="str">
            <v>vccos_825248</v>
          </cell>
          <cell r="C784" t="str">
            <v>Trần Văn Trí Hải</v>
          </cell>
          <cell r="D784" t="str">
            <v>089099005202</v>
          </cell>
          <cell r="E784" t="str">
            <v>825248</v>
          </cell>
          <cell r="F784" t="str">
            <v>0359281224</v>
          </cell>
          <cell r="G784" t="str">
            <v>vccos_825248@viettel.com.vn</v>
          </cell>
        </row>
        <row r="785">
          <cell r="B785" t="str">
            <v>vccos_834403</v>
          </cell>
          <cell r="C785" t="str">
            <v>Nguyễn Văn Tứ</v>
          </cell>
          <cell r="D785" t="str">
            <v>089097005402</v>
          </cell>
          <cell r="E785" t="str">
            <v>834403</v>
          </cell>
          <cell r="F785" t="str">
            <v>0343300108</v>
          </cell>
          <cell r="G785" t="str">
            <v>vccos_834403@viettel.com.vn</v>
          </cell>
        </row>
        <row r="786">
          <cell r="B786" t="str">
            <v>tript</v>
          </cell>
          <cell r="C786" t="str">
            <v>Phan Thành Trí</v>
          </cell>
          <cell r="D786" t="str">
            <v>351402410</v>
          </cell>
          <cell r="E786" t="str">
            <v>005970</v>
          </cell>
          <cell r="F786" t="str">
            <v>982525279</v>
          </cell>
          <cell r="G786" t="str">
            <v>tript@viettel.com.vn</v>
          </cell>
        </row>
        <row r="787">
          <cell r="B787" t="str">
            <v>d00182291</v>
          </cell>
          <cell r="C787" t="str">
            <v>bùi văn giàu</v>
          </cell>
          <cell r="D787" t="str">
            <v>969975570</v>
          </cell>
          <cell r="E787" t="str">
            <v>d00182291</v>
          </cell>
          <cell r="F787" t="str">
            <v>969975570</v>
          </cell>
          <cell r="G787" t="str">
            <v>d00182291@viettel.com.vn</v>
          </cell>
        </row>
        <row r="788">
          <cell r="B788" t="str">
            <v>d00000392</v>
          </cell>
          <cell r="C788" t="str">
            <v>nguyễn đức tôn</v>
          </cell>
          <cell r="D788" t="str">
            <v>351688301</v>
          </cell>
          <cell r="E788" t="str">
            <v>d00000392</v>
          </cell>
          <cell r="F788" t="str">
            <v>355996624</v>
          </cell>
          <cell r="G788" t="str">
            <v>d00000392@viettel.com.vn</v>
          </cell>
        </row>
        <row r="789">
          <cell r="B789" t="str">
            <v>thilh1</v>
          </cell>
          <cell r="C789" t="str">
            <v>Lê Hoàng Thi</v>
          </cell>
          <cell r="D789" t="str">
            <v>362280144</v>
          </cell>
          <cell r="E789" t="str">
            <v>200697</v>
          </cell>
          <cell r="F789" t="str">
            <v>0979696644</v>
          </cell>
          <cell r="G789" t="str">
            <v>thilh1@viettel.com.vn</v>
          </cell>
        </row>
        <row r="790">
          <cell r="B790" t="str">
            <v>thohp</v>
          </cell>
          <cell r="C790" t="str">
            <v>Huỳnh Phú Thọ</v>
          </cell>
          <cell r="D790" t="str">
            <v>351546802</v>
          </cell>
          <cell r="E790" t="str">
            <v>074987</v>
          </cell>
          <cell r="F790" t="str">
            <v>0967689911</v>
          </cell>
          <cell r="G790" t="str">
            <v>thohp@viettel.com.vn</v>
          </cell>
        </row>
        <row r="791">
          <cell r="B791" t="str">
            <v>chuanlt</v>
          </cell>
          <cell r="C791" t="str">
            <v>Lê Thành Chuẩn</v>
          </cell>
          <cell r="D791" t="str">
            <v>351470193</v>
          </cell>
          <cell r="E791" t="str">
            <v>073421</v>
          </cell>
          <cell r="F791" t="str">
            <v>0988093538</v>
          </cell>
          <cell r="G791" t="str">
            <v>chuanlt@viettel.com.vn</v>
          </cell>
        </row>
        <row r="792">
          <cell r="B792" t="str">
            <v>syvt</v>
          </cell>
          <cell r="C792" t="str">
            <v>Võ Tấn Sỹ</v>
          </cell>
          <cell r="D792" t="str">
            <v>351250545</v>
          </cell>
          <cell r="E792" t="str">
            <v>069247</v>
          </cell>
          <cell r="F792" t="str">
            <v>0968099938</v>
          </cell>
          <cell r="G792" t="str">
            <v>syvt@viettel.com.vn</v>
          </cell>
        </row>
        <row r="793">
          <cell r="B793" t="str">
            <v>kenhv</v>
          </cell>
          <cell r="C793" t="str">
            <v>Huỳnh Văn Kến</v>
          </cell>
          <cell r="D793" t="str">
            <v>351692220</v>
          </cell>
          <cell r="E793" t="str">
            <v>161355</v>
          </cell>
          <cell r="F793" t="str">
            <v>0987164571</v>
          </cell>
          <cell r="G793" t="str">
            <v>kenhv@viettel.com.vn</v>
          </cell>
        </row>
        <row r="794">
          <cell r="B794" t="str">
            <v>d00072088</v>
          </cell>
          <cell r="C794" t="str">
            <v>đinh quốc việt</v>
          </cell>
          <cell r="D794" t="str">
            <v>351601880</v>
          </cell>
          <cell r="E794" t="str">
            <v>408455</v>
          </cell>
          <cell r="F794" t="str">
            <v>0968077725</v>
          </cell>
          <cell r="G794" t="str">
            <v>vietdq8@viettel.com.vn</v>
          </cell>
        </row>
        <row r="795">
          <cell r="B795" t="str">
            <v>huyvt1</v>
          </cell>
          <cell r="C795" t="str">
            <v>Võ Thanh Huy</v>
          </cell>
          <cell r="D795" t="str">
            <v>351772560</v>
          </cell>
          <cell r="E795" t="str">
            <v>189074</v>
          </cell>
          <cell r="F795" t="str">
            <v>976900976</v>
          </cell>
          <cell r="G795" t="str">
            <v>huyvt1@viettel.com.vn</v>
          </cell>
        </row>
        <row r="796">
          <cell r="B796" t="str">
            <v>khahdt</v>
          </cell>
          <cell r="C796" t="str">
            <v>Huỳnh Đặng Tứ Khá</v>
          </cell>
          <cell r="D796" t="str">
            <v>351906691</v>
          </cell>
          <cell r="E796" t="str">
            <v>135529</v>
          </cell>
          <cell r="F796" t="str">
            <v>0963811187</v>
          </cell>
          <cell r="G796" t="str">
            <v>khahdt@viettel.com.vn</v>
          </cell>
        </row>
        <row r="797">
          <cell r="B797" t="str">
            <v>tonlq</v>
          </cell>
          <cell r="C797" t="str">
            <v>Lê Quang Ton</v>
          </cell>
          <cell r="D797" t="str">
            <v>351987096</v>
          </cell>
          <cell r="E797" t="str">
            <v>135468</v>
          </cell>
          <cell r="F797" t="str">
            <v>967255855</v>
          </cell>
          <cell r="G797" t="str">
            <v>tonlq@viettel.com.vn</v>
          </cell>
        </row>
        <row r="798">
          <cell r="B798" t="str">
            <v>nghiahn</v>
          </cell>
          <cell r="C798" t="str">
            <v>Huỳnh Ngọc Nghĩa</v>
          </cell>
          <cell r="D798" t="str">
            <v>352053263</v>
          </cell>
          <cell r="E798" t="str">
            <v>189474</v>
          </cell>
          <cell r="F798" t="str">
            <v>965669595</v>
          </cell>
          <cell r="G798" t="str">
            <v>nghiahn@viettel.com.vn</v>
          </cell>
        </row>
        <row r="799">
          <cell r="B799" t="str">
            <v>D00177930</v>
          </cell>
          <cell r="C799" t="str">
            <v>Phan Văn Hoài</v>
          </cell>
          <cell r="D799" t="str">
            <v>352239024</v>
          </cell>
          <cell r="E799" t="str">
            <v>d00177930</v>
          </cell>
          <cell r="F799" t="str">
            <v>374194619</v>
          </cell>
          <cell r="G799" t="str">
            <v>D00177930@viettel.com.vn</v>
          </cell>
        </row>
        <row r="800">
          <cell r="B800" t="str">
            <v>Sonlhh</v>
          </cell>
          <cell r="C800" t="str">
            <v>Lê Hoàng Hải Sơn</v>
          </cell>
          <cell r="D800" t="str">
            <v>351557582</v>
          </cell>
          <cell r="E800" t="str">
            <v>D00171491</v>
          </cell>
          <cell r="F800" t="str">
            <v>984121348</v>
          </cell>
          <cell r="G800" t="str">
            <v>Sonlhh@viettel.com.vn</v>
          </cell>
        </row>
        <row r="801">
          <cell r="B801" t="str">
            <v>thoanlp</v>
          </cell>
          <cell r="C801" t="str">
            <v>Lê Phi Thoàn</v>
          </cell>
          <cell r="D801" t="str">
            <v>351473222</v>
          </cell>
          <cell r="E801" t="str">
            <v>073448</v>
          </cell>
          <cell r="F801" t="str">
            <v>978117878</v>
          </cell>
          <cell r="G801" t="str">
            <v>thoanlp@viettel.com.vn</v>
          </cell>
        </row>
        <row r="802">
          <cell r="B802" t="str">
            <v>d00192690</v>
          </cell>
          <cell r="C802" t="str">
            <v>Võ Bảo An</v>
          </cell>
          <cell r="D802" t="str">
            <v>351960361</v>
          </cell>
          <cell r="E802" t="str">
            <v>408447</v>
          </cell>
          <cell r="F802" t="str">
            <v>0961222511</v>
          </cell>
          <cell r="G802" t="str">
            <v>anvb1@viettel.com.vn</v>
          </cell>
        </row>
        <row r="803">
          <cell r="B803" t="str">
            <v>thaunp1</v>
          </cell>
          <cell r="C803" t="str">
            <v>Nguyễn Phước Thâu</v>
          </cell>
          <cell r="D803" t="str">
            <v>352197367</v>
          </cell>
          <cell r="E803" t="str">
            <v>408454</v>
          </cell>
          <cell r="F803" t="str">
            <v>0967247444</v>
          </cell>
          <cell r="G803" t="str">
            <v>thaunp1@viettel.com.vn</v>
          </cell>
        </row>
        <row r="804">
          <cell r="B804" t="str">
            <v>d00192806</v>
          </cell>
          <cell r="C804" t="str">
            <v>Mai Hồng Đời</v>
          </cell>
          <cell r="D804" t="str">
            <v>351889206</v>
          </cell>
          <cell r="E804" t="str">
            <v>408445</v>
          </cell>
          <cell r="F804" t="str">
            <v>971000300</v>
          </cell>
          <cell r="G804" t="str">
            <v>D00192806@viettel.com.vn</v>
          </cell>
        </row>
        <row r="805">
          <cell r="B805" t="str">
            <v>sonth10</v>
          </cell>
          <cell r="C805" t="str">
            <v>Trần Hữu Son</v>
          </cell>
          <cell r="D805" t="str">
            <v>351823706</v>
          </cell>
          <cell r="E805" t="str">
            <v>222616</v>
          </cell>
          <cell r="F805" t="str">
            <v>386858173</v>
          </cell>
          <cell r="G805" t="str">
            <v>sonth10@viettel.com.vn</v>
          </cell>
        </row>
        <row r="806">
          <cell r="B806" t="str">
            <v>hailv17</v>
          </cell>
          <cell r="C806" t="str">
            <v>Lê Vũ Hải</v>
          </cell>
          <cell r="D806" t="str">
            <v>352073346</v>
          </cell>
          <cell r="E806" t="str">
            <v>222621</v>
          </cell>
          <cell r="F806" t="str">
            <v>366060101</v>
          </cell>
          <cell r="G806" t="str">
            <v>hailv17@viettel.com.vn</v>
          </cell>
        </row>
        <row r="807">
          <cell r="B807" t="str">
            <v>lucna</v>
          </cell>
          <cell r="C807" t="str">
            <v>Nguyễn Anh Lực</v>
          </cell>
          <cell r="D807" t="str">
            <v>352152906</v>
          </cell>
          <cell r="E807" t="str">
            <v>210977</v>
          </cell>
          <cell r="F807" t="str">
            <v>977485781</v>
          </cell>
          <cell r="G807" t="str">
            <v>lucna@viettel.com.vn</v>
          </cell>
        </row>
        <row r="808">
          <cell r="B808" t="str">
            <v>phuocth5</v>
          </cell>
          <cell r="C808" t="str">
            <v>Trương Hữu Phước</v>
          </cell>
          <cell r="D808" t="str">
            <v>352076199</v>
          </cell>
          <cell r="E808" t="str">
            <v>245638</v>
          </cell>
          <cell r="F808" t="str">
            <v>0981628918</v>
          </cell>
          <cell r="G808" t="str">
            <v>phuocth5@viettel.com.vn</v>
          </cell>
        </row>
        <row r="809">
          <cell r="B809" t="str">
            <v>truongnt17</v>
          </cell>
          <cell r="C809" t="str">
            <v>Nguyễn Thanh Trương</v>
          </cell>
          <cell r="D809" t="str">
            <v>352302905</v>
          </cell>
          <cell r="E809" t="str">
            <v>224954</v>
          </cell>
          <cell r="F809" t="str">
            <v>969291720</v>
          </cell>
          <cell r="G809" t="str">
            <v>truongnt17@viettel.com.vn</v>
          </cell>
        </row>
        <row r="810">
          <cell r="B810" t="str">
            <v>nhandt14</v>
          </cell>
          <cell r="C810" t="str">
            <v>Đỗ Trung Nhân</v>
          </cell>
          <cell r="D810" t="str">
            <v>352096614</v>
          </cell>
          <cell r="E810" t="str">
            <v>224952</v>
          </cell>
          <cell r="F810" t="str">
            <v>965377037</v>
          </cell>
          <cell r="G810" t="str">
            <v>nhandt14@viettel.com.vn</v>
          </cell>
        </row>
        <row r="811">
          <cell r="B811" t="str">
            <v>quynhdn1</v>
          </cell>
          <cell r="C811" t="str">
            <v>quynhdn1</v>
          </cell>
          <cell r="D811" t="str">
            <v>091549569</v>
          </cell>
          <cell r="E811" t="str">
            <v>181593</v>
          </cell>
          <cell r="F811" t="str">
            <v>0965170666</v>
          </cell>
          <cell r="G811" t="str">
            <v>quynhdn1@viettel.com.vn</v>
          </cell>
        </row>
        <row r="812">
          <cell r="B812" t="str">
            <v>trungknb</v>
          </cell>
          <cell r="C812" t="str">
            <v>Kiều Nguyễn Bảo Trung</v>
          </cell>
          <cell r="D812" t="str">
            <v>352041739</v>
          </cell>
          <cell r="E812" t="str">
            <v>233362</v>
          </cell>
          <cell r="F812" t="str">
            <v>367676093</v>
          </cell>
          <cell r="G812" t="str">
            <v>trungknb@viettel.com.vn</v>
          </cell>
        </row>
        <row r="813">
          <cell r="B813" t="str">
            <v>nhutlm5</v>
          </cell>
          <cell r="C813" t="str">
            <v>Lê Minh Nhựt</v>
          </cell>
          <cell r="D813" t="str">
            <v>352410220</v>
          </cell>
          <cell r="E813" t="str">
            <v>245677</v>
          </cell>
          <cell r="F813" t="str">
            <v>0343129600</v>
          </cell>
          <cell r="G813" t="str">
            <v>nhutlm5@viettel.com.vn</v>
          </cell>
        </row>
        <row r="814">
          <cell r="B814" t="str">
            <v>trungtm4</v>
          </cell>
          <cell r="C814" t="str">
            <v>Thái Minh Trung</v>
          </cell>
          <cell r="D814" t="str">
            <v>352327066</v>
          </cell>
          <cell r="E814" t="str">
            <v>283525</v>
          </cell>
          <cell r="F814" t="str">
            <v>0399644643</v>
          </cell>
          <cell r="G814" t="str">
            <v>trungtm4@viettel.com.vn</v>
          </cell>
        </row>
        <row r="815">
          <cell r="B815" t="str">
            <v>canhnh4</v>
          </cell>
          <cell r="C815" t="str">
            <v>Nguyễn Hữu Cảnh</v>
          </cell>
          <cell r="D815" t="str">
            <v>089200005925</v>
          </cell>
          <cell r="E815" t="str">
            <v>434481</v>
          </cell>
          <cell r="F815" t="str">
            <v>0977790991</v>
          </cell>
          <cell r="G815" t="str">
            <v>canhnh4@viettel.com.vn</v>
          </cell>
        </row>
        <row r="816">
          <cell r="B816" t="str">
            <v>namlh39</v>
          </cell>
          <cell r="C816" t="str">
            <v>Lê Hoàng Nam</v>
          </cell>
          <cell r="D816" t="str">
            <v>352534976</v>
          </cell>
          <cell r="E816" t="str">
            <v>273950</v>
          </cell>
          <cell r="F816" t="str">
            <v>0919274642</v>
          </cell>
          <cell r="G816" t="str">
            <v>namlh39@viettel.com.vn</v>
          </cell>
        </row>
        <row r="817">
          <cell r="B817" t="str">
            <v>nguyennd11</v>
          </cell>
          <cell r="C817" t="str">
            <v>Nguyễn Đức Nguyên</v>
          </cell>
          <cell r="D817" t="str">
            <v>352351009</v>
          </cell>
          <cell r="E817" t="str">
            <v>284954</v>
          </cell>
          <cell r="F817" t="str">
            <v>0962470602</v>
          </cell>
          <cell r="G817" t="str">
            <v>nguyennd11@viettel.com.vn</v>
          </cell>
        </row>
        <row r="818">
          <cell r="B818" t="str">
            <v>manhtv12</v>
          </cell>
          <cell r="C818" t="str">
            <v>Trần Văn Mạnh</v>
          </cell>
          <cell r="D818" t="str">
            <v>38202001996</v>
          </cell>
          <cell r="E818" t="str">
            <v>293956</v>
          </cell>
          <cell r="F818" t="str">
            <v>0868678060</v>
          </cell>
          <cell r="G818" t="str">
            <v>manhtv12@viettel.com.vn</v>
          </cell>
        </row>
        <row r="819">
          <cell r="B819" t="str">
            <v>thunht</v>
          </cell>
          <cell r="C819" t="str">
            <v>Nguyễn Hà Thành Thủ</v>
          </cell>
          <cell r="D819" t="str">
            <v>351891523</v>
          </cell>
          <cell r="E819" t="str">
            <v>429971</v>
          </cell>
          <cell r="F819" t="str">
            <v>0966456271</v>
          </cell>
          <cell r="G819" t="str">
            <v>thunht@viettel.com.vn</v>
          </cell>
        </row>
        <row r="820">
          <cell r="B820" t="str">
            <v>huylm8</v>
          </cell>
          <cell r="C820" t="str">
            <v>Lê Minh Huy</v>
          </cell>
          <cell r="D820" t="str">
            <v>089098002912</v>
          </cell>
          <cell r="E820" t="str">
            <v>452857</v>
          </cell>
          <cell r="F820" t="str">
            <v>0358457475</v>
          </cell>
          <cell r="G820" t="str">
            <v>HUYLM8@VIETTEL.COM.VN</v>
          </cell>
        </row>
        <row r="821">
          <cell r="B821" t="str">
            <v>vccos_810896</v>
          </cell>
          <cell r="C821" t="str">
            <v>Đinh Minh Nhựt</v>
          </cell>
          <cell r="D821" t="str">
            <v>089092010455</v>
          </cell>
          <cell r="E821" t="str">
            <v>810896</v>
          </cell>
          <cell r="F821" t="str">
            <v>0336961515</v>
          </cell>
          <cell r="G821" t="str">
            <v>vccos_810896@viettel.com.vn</v>
          </cell>
        </row>
        <row r="822">
          <cell r="B822" t="str">
            <v>phandh</v>
          </cell>
          <cell r="C822" t="str">
            <v>Dương Hữu Phần</v>
          </cell>
          <cell r="D822" t="str">
            <v>089096003712</v>
          </cell>
          <cell r="E822" t="str">
            <v>444176</v>
          </cell>
          <cell r="F822" t="str">
            <v>0399390332</v>
          </cell>
          <cell r="G822" t="str">
            <v>phandh@viettel.com.vn</v>
          </cell>
        </row>
        <row r="823">
          <cell r="B823" t="str">
            <v>vccos_825255</v>
          </cell>
          <cell r="C823" t="str">
            <v>Quách Ngọc Hiếu</v>
          </cell>
          <cell r="D823" t="str">
            <v>089093011504</v>
          </cell>
          <cell r="E823" t="str">
            <v>825255</v>
          </cell>
          <cell r="F823" t="str">
            <v>0984006365</v>
          </cell>
          <cell r="G823" t="str">
            <v>vccos_825255@viettel.com.vn</v>
          </cell>
        </row>
        <row r="824">
          <cell r="B824" t="str">
            <v>vccos_834360</v>
          </cell>
          <cell r="C824" t="str">
            <v>Nguyễn Hữu Nhân</v>
          </cell>
          <cell r="D824" t="str">
            <v>087200016048</v>
          </cell>
          <cell r="E824" t="str">
            <v>834360</v>
          </cell>
          <cell r="F824" t="str">
            <v>0337739320</v>
          </cell>
          <cell r="G824" t="str">
            <v>vccos_834360@viettel.com.vn</v>
          </cell>
        </row>
        <row r="825">
          <cell r="B825" t="str">
            <v>vccos_834506</v>
          </cell>
          <cell r="C825" t="str">
            <v>Nguyễn Chế Thành Đạt</v>
          </cell>
          <cell r="D825" t="str">
            <v>089203021833</v>
          </cell>
          <cell r="E825" t="str">
            <v>834506</v>
          </cell>
          <cell r="F825" t="str">
            <v>0345771400</v>
          </cell>
          <cell r="G825" t="str">
            <v>vccos_834506@viettel.com.vn</v>
          </cell>
        </row>
        <row r="826">
          <cell r="B826" t="str">
            <v>vccos_829927</v>
          </cell>
          <cell r="C826" t="str">
            <v>Nguyễn Tuấn Anh</v>
          </cell>
          <cell r="D826" t="str">
            <v>089093007240</v>
          </cell>
          <cell r="E826" t="str">
            <v>829927</v>
          </cell>
          <cell r="F826" t="str">
            <v>0977074417</v>
          </cell>
          <cell r="G826" t="str">
            <v>vccos_829927@viettel.com.vn</v>
          </cell>
        </row>
        <row r="827">
          <cell r="B827" t="str">
            <v>vccos_831393</v>
          </cell>
          <cell r="C827" t="str">
            <v>Nguyễn Hoàng Vũ</v>
          </cell>
          <cell r="D827" t="str">
            <v>089096009520</v>
          </cell>
          <cell r="E827" t="str">
            <v>831393</v>
          </cell>
          <cell r="F827" t="str">
            <v>0967276096</v>
          </cell>
          <cell r="G827" t="str">
            <v>vccos_831393@viettel.com.vn</v>
          </cell>
        </row>
        <row r="828">
          <cell r="B828" t="str">
            <v>tiennv12</v>
          </cell>
          <cell r="C828" t="str">
            <v>Nguyễn Văn Tiến</v>
          </cell>
          <cell r="E828" t="str">
            <v>074983</v>
          </cell>
          <cell r="F828" t="str">
            <v>989722788</v>
          </cell>
          <cell r="G828" t="str">
            <v>tiennv12@viettel.com.vn</v>
          </cell>
        </row>
        <row r="829">
          <cell r="B829" t="str">
            <v>dunv</v>
          </cell>
          <cell r="C829" t="str">
            <v>Nguyễn Văn Đủ</v>
          </cell>
          <cell r="E829" t="str">
            <v>069253</v>
          </cell>
          <cell r="F829" t="str">
            <v>0978099699</v>
          </cell>
          <cell r="G829" t="str">
            <v>dunv@viettel.com.vn</v>
          </cell>
        </row>
        <row r="830">
          <cell r="B830" t="str">
            <v>tonv1</v>
          </cell>
          <cell r="C830" t="str">
            <v>Nguyễn Văn Tô</v>
          </cell>
          <cell r="D830" t="str">
            <v>381312289</v>
          </cell>
          <cell r="E830" t="str">
            <v>077231</v>
          </cell>
          <cell r="F830" t="str">
            <v>0978474550</v>
          </cell>
          <cell r="G830" t="str">
            <v>tonv1@viettel.com.vn</v>
          </cell>
        </row>
        <row r="831">
          <cell r="B831" t="str">
            <v>linhnn11</v>
          </cell>
          <cell r="C831" t="str">
            <v>Nguyễn Ngọc Linh</v>
          </cell>
          <cell r="D831" t="str">
            <v>351739899</v>
          </cell>
          <cell r="E831" t="str">
            <v>098396</v>
          </cell>
          <cell r="F831" t="str">
            <v>0988955673</v>
          </cell>
          <cell r="G831" t="str">
            <v>linhnn11@viettel.com.vn</v>
          </cell>
        </row>
        <row r="832">
          <cell r="B832" t="str">
            <v>d00171445</v>
          </cell>
          <cell r="C832" t="str">
            <v>nguyễn hồng nam</v>
          </cell>
          <cell r="D832" t="str">
            <v>351705437</v>
          </cell>
          <cell r="E832" t="str">
            <v>408438</v>
          </cell>
          <cell r="F832" t="str">
            <v>0975181805</v>
          </cell>
          <cell r="G832" t="str">
            <v>d00171445@viettel.com.vn</v>
          </cell>
        </row>
        <row r="833">
          <cell r="B833" t="str">
            <v>d00174476</v>
          </cell>
          <cell r="C833" t="str">
            <v>dương thanh sang</v>
          </cell>
          <cell r="D833" t="str">
            <v>352072894</v>
          </cell>
          <cell r="E833" t="str">
            <v>408432</v>
          </cell>
          <cell r="F833" t="str">
            <v>0367355533</v>
          </cell>
          <cell r="G833" t="str">
            <v>d00174476@viettel.com.vn</v>
          </cell>
        </row>
        <row r="834">
          <cell r="B834" t="str">
            <v>trungnv21</v>
          </cell>
          <cell r="C834" t="str">
            <v>Nguyễn Văn Trung</v>
          </cell>
          <cell r="D834" t="str">
            <v>351971048</v>
          </cell>
          <cell r="E834" t="str">
            <v>135509</v>
          </cell>
          <cell r="F834" t="str">
            <v>0967928851</v>
          </cell>
          <cell r="G834" t="str">
            <v>trungnv21@viettel.com.vn</v>
          </cell>
        </row>
        <row r="835">
          <cell r="B835" t="str">
            <v>thiennn1</v>
          </cell>
          <cell r="C835" t="str">
            <v>Nguyễn Ngọc Thiện</v>
          </cell>
          <cell r="D835" t="str">
            <v>183807287</v>
          </cell>
          <cell r="E835" t="str">
            <v>189075</v>
          </cell>
          <cell r="F835" t="str">
            <v>962920227</v>
          </cell>
          <cell r="G835" t="str">
            <v>thiennn1@viettel.com.vn</v>
          </cell>
        </row>
        <row r="836">
          <cell r="B836" t="str">
            <v>tuongnv8</v>
          </cell>
          <cell r="C836" t="str">
            <v>Nguyễn Văn Tường</v>
          </cell>
          <cell r="D836" t="str">
            <v>172771080</v>
          </cell>
          <cell r="E836" t="str">
            <v>161377</v>
          </cell>
          <cell r="F836" t="str">
            <v>0973110345</v>
          </cell>
          <cell r="G836" t="str">
            <v>tuongnv8@viettel.com.vn</v>
          </cell>
        </row>
        <row r="837">
          <cell r="B837" t="str">
            <v>dungth6</v>
          </cell>
          <cell r="C837" t="str">
            <v>Trần Hoàng Dũng</v>
          </cell>
          <cell r="D837" t="str">
            <v>351828498</v>
          </cell>
          <cell r="E837" t="str">
            <v>189078</v>
          </cell>
          <cell r="F837" t="str">
            <v>0989888101</v>
          </cell>
          <cell r="G837" t="str">
            <v>dungth6@viettel.com.vn</v>
          </cell>
        </row>
        <row r="838">
          <cell r="B838" t="str">
            <v>phongnt</v>
          </cell>
          <cell r="C838" t="str">
            <v>nguyễn thanh phong</v>
          </cell>
          <cell r="D838" t="str">
            <v>351278409</v>
          </cell>
          <cell r="E838" t="str">
            <v>xxxxxx</v>
          </cell>
          <cell r="F838" t="str">
            <v>989005855</v>
          </cell>
          <cell r="G838" t="str">
            <v>phongnt@viettel.com.vn</v>
          </cell>
        </row>
        <row r="839">
          <cell r="B839" t="str">
            <v>d00201342</v>
          </cell>
          <cell r="C839" t="str">
            <v>Trần Kim Hưng</v>
          </cell>
          <cell r="D839" t="str">
            <v>352157269</v>
          </cell>
          <cell r="E839" t="str">
            <v>408435</v>
          </cell>
          <cell r="F839" t="str">
            <v>349520150</v>
          </cell>
          <cell r="G839" t="str">
            <v>D00201342@viettel.com.vn</v>
          </cell>
        </row>
        <row r="840">
          <cell r="B840" t="str">
            <v>d00191211</v>
          </cell>
          <cell r="C840" t="str">
            <v>nguyễn an toàn</v>
          </cell>
          <cell r="D840" t="str">
            <v>351695474</v>
          </cell>
          <cell r="E840" t="str">
            <v>408428</v>
          </cell>
          <cell r="F840" t="str">
            <v>0971157182</v>
          </cell>
          <cell r="G840" t="str">
            <v>d00191211@viettel.com.vn</v>
          </cell>
        </row>
        <row r="841">
          <cell r="B841" t="str">
            <v>giangnt51</v>
          </cell>
          <cell r="C841" t="str">
            <v>Nguyễn Tiết Giang</v>
          </cell>
          <cell r="D841" t="str">
            <v>351818506</v>
          </cell>
          <cell r="E841" t="str">
            <v>200699</v>
          </cell>
          <cell r="F841" t="str">
            <v>965803803</v>
          </cell>
          <cell r="G841" t="str">
            <v>giangnt51@viettel.com.vn</v>
          </cell>
        </row>
        <row r="842">
          <cell r="B842" t="str">
            <v>loanntp</v>
          </cell>
          <cell r="C842" t="str">
            <v>Nguyễn Thị Phượng Loan</v>
          </cell>
          <cell r="D842" t="str">
            <v>989000035</v>
          </cell>
          <cell r="E842" t="str">
            <v>006907</v>
          </cell>
          <cell r="F842" t="str">
            <v>0971573924</v>
          </cell>
          <cell r="G842" t="str">
            <v>loanntp@viettel.com.vn</v>
          </cell>
        </row>
        <row r="843">
          <cell r="B843" t="str">
            <v>d00187088</v>
          </cell>
          <cell r="C843" t="str">
            <v>đặng ngọc bình</v>
          </cell>
          <cell r="D843" t="str">
            <v>351945860</v>
          </cell>
          <cell r="E843" t="str">
            <v>408426</v>
          </cell>
          <cell r="F843" t="str">
            <v>978175959</v>
          </cell>
          <cell r="G843" t="str">
            <v>d00187088@viettel.com.vn</v>
          </cell>
        </row>
        <row r="844">
          <cell r="B844" t="str">
            <v>trungnx4</v>
          </cell>
          <cell r="C844" t="str">
            <v>Nguyễn Xuân Trung</v>
          </cell>
          <cell r="D844" t="str">
            <v>191678092</v>
          </cell>
          <cell r="E844" t="str">
            <v>210984</v>
          </cell>
          <cell r="F844" t="str">
            <v>868914927</v>
          </cell>
          <cell r="G844" t="str">
            <v>trungnx4@viettel.com.vn</v>
          </cell>
        </row>
        <row r="845">
          <cell r="B845" t="str">
            <v>vandtn</v>
          </cell>
          <cell r="C845" t="str">
            <v>Dương Thị Ngọc Vân</v>
          </cell>
          <cell r="D845" t="str">
            <v>351547887</v>
          </cell>
          <cell r="E845" t="str">
            <v>007297</v>
          </cell>
          <cell r="F845" t="str">
            <v>0376405888</v>
          </cell>
          <cell r="G845" t="str">
            <v>vandtn@viettel.com.vn</v>
          </cell>
        </row>
        <row r="846">
          <cell r="B846" t="str">
            <v>datmt2</v>
          </cell>
          <cell r="C846" t="str">
            <v>Mai Tấn Đạt</v>
          </cell>
          <cell r="D846" t="str">
            <v>352092436</v>
          </cell>
          <cell r="E846" t="str">
            <v>245641</v>
          </cell>
          <cell r="F846" t="str">
            <v>967622536</v>
          </cell>
          <cell r="G846" t="str">
            <v>datmt2@viettel.com.vn</v>
          </cell>
        </row>
        <row r="847">
          <cell r="B847" t="str">
            <v>haihdt</v>
          </cell>
          <cell r="C847" t="str">
            <v>Hà Đăng Thanh Hải</v>
          </cell>
          <cell r="D847" t="str">
            <v>352192202</v>
          </cell>
          <cell r="E847" t="str">
            <v>224953</v>
          </cell>
          <cell r="F847" t="str">
            <v>971687842</v>
          </cell>
          <cell r="G847" t="str">
            <v>haihdt@viettel.com.vn</v>
          </cell>
        </row>
        <row r="848">
          <cell r="B848" t="str">
            <v>tuanpv36</v>
          </cell>
          <cell r="C848" t="str">
            <v>Phan Viết Tuấn</v>
          </cell>
          <cell r="D848" t="str">
            <v>352204433</v>
          </cell>
          <cell r="E848" t="str">
            <v>247341</v>
          </cell>
          <cell r="F848" t="str">
            <v>368536198</v>
          </cell>
          <cell r="G848" t="str">
            <v>tuanpv36@viettel.com.vn</v>
          </cell>
        </row>
        <row r="849">
          <cell r="B849" t="str">
            <v>trietnm</v>
          </cell>
          <cell r="C849" t="str">
            <v>Nguyễn Minh Triết</v>
          </cell>
          <cell r="D849" t="str">
            <v>352452145</v>
          </cell>
          <cell r="E849" t="str">
            <v>269468</v>
          </cell>
          <cell r="F849" t="str">
            <v>0335292142</v>
          </cell>
          <cell r="G849" t="str">
            <v>trietnm@viettel.com.vn</v>
          </cell>
        </row>
        <row r="850">
          <cell r="B850" t="str">
            <v>hoanv50</v>
          </cell>
          <cell r="C850" t="str">
            <v>Nhan Văn Hòa</v>
          </cell>
          <cell r="D850" t="str">
            <v>371664740</v>
          </cell>
          <cell r="E850" t="str">
            <v>283473</v>
          </cell>
          <cell r="F850" t="str">
            <v>969334460</v>
          </cell>
          <cell r="G850" t="str">
            <v>hoanv50@viettel.com.vn</v>
          </cell>
        </row>
        <row r="851">
          <cell r="B851" t="str">
            <v>huyhn2</v>
          </cell>
          <cell r="C851" t="str">
            <v>Hoàng Ngọc Huy</v>
          </cell>
          <cell r="D851" t="str">
            <v>352201699</v>
          </cell>
          <cell r="E851" t="str">
            <v>408429</v>
          </cell>
          <cell r="F851" t="str">
            <v>986618571</v>
          </cell>
          <cell r="G851" t="str">
            <v>huyhn2@viettel.com.vn</v>
          </cell>
        </row>
        <row r="852">
          <cell r="B852" t="str">
            <v>cuongpv39</v>
          </cell>
          <cell r="C852" t="str">
            <v>Phan Văn Cường</v>
          </cell>
          <cell r="D852" t="str">
            <v>187121238</v>
          </cell>
          <cell r="E852" t="str">
            <v>279278</v>
          </cell>
          <cell r="F852" t="str">
            <v>0971474565</v>
          </cell>
          <cell r="G852" t="str">
            <v>cuongpv39@viettel.com.vn</v>
          </cell>
        </row>
        <row r="853">
          <cell r="B853" t="str">
            <v>duchm16</v>
          </cell>
          <cell r="C853" t="str">
            <v>Hàng Minh Đức</v>
          </cell>
          <cell r="D853" t="str">
            <v>352053695</v>
          </cell>
          <cell r="E853" t="str">
            <v>284946</v>
          </cell>
          <cell r="F853" t="str">
            <v>0335477499</v>
          </cell>
          <cell r="G853" t="str">
            <v>duchm16@viettel.com.vn</v>
          </cell>
        </row>
        <row r="854">
          <cell r="B854" t="str">
            <v>locmt</v>
          </cell>
          <cell r="C854" t="str">
            <v>Mai Tấn Lộc</v>
          </cell>
          <cell r="D854" t="str">
            <v>089200020821</v>
          </cell>
          <cell r="E854" t="str">
            <v>437309</v>
          </cell>
          <cell r="F854" t="str">
            <v>0971554224</v>
          </cell>
          <cell r="G854" t="str">
            <v>locmt@viettel.com.vn</v>
          </cell>
        </row>
        <row r="855">
          <cell r="B855" t="str">
            <v>ancnp</v>
          </cell>
          <cell r="C855" t="str">
            <v>Caoa nguyễn Phước An</v>
          </cell>
          <cell r="D855" t="str">
            <v>089201000908</v>
          </cell>
          <cell r="E855" t="str">
            <v>825247</v>
          </cell>
          <cell r="F855" t="str">
            <v>0333391728</v>
          </cell>
          <cell r="G855" t="str">
            <v>ancnp@viettel.com.vn</v>
          </cell>
        </row>
        <row r="856">
          <cell r="B856" t="str">
            <v>loidt7</v>
          </cell>
          <cell r="C856" t="str">
            <v>Đào Tuấn Lợi</v>
          </cell>
          <cell r="D856" t="str">
            <v>089095004714</v>
          </cell>
          <cell r="E856" t="str">
            <v>466445</v>
          </cell>
          <cell r="F856" t="str">
            <v>0359501801</v>
          </cell>
          <cell r="G856" t="str">
            <v>loidt7@viettel.com.vn</v>
          </cell>
        </row>
        <row r="857">
          <cell r="B857" t="str">
            <v>tamdtt8</v>
          </cell>
          <cell r="C857" t="str">
            <v>Đặng Trần Thành Tâm</v>
          </cell>
          <cell r="D857" t="str">
            <v>089089018221</v>
          </cell>
          <cell r="E857" t="str">
            <v>442808</v>
          </cell>
          <cell r="F857" t="str">
            <v>0868593909</v>
          </cell>
          <cell r="G857" t="str">
            <v>tamdtt8@viettel.com.vn</v>
          </cell>
        </row>
        <row r="858">
          <cell r="B858" t="str">
            <v>vccos_810066</v>
          </cell>
          <cell r="C858" t="str">
            <v>Nguyễn Huy Cường</v>
          </cell>
          <cell r="D858" t="str">
            <v>089201005669</v>
          </cell>
          <cell r="E858" t="str">
            <v>810066</v>
          </cell>
          <cell r="F858" t="str">
            <v>0966064467</v>
          </cell>
          <cell r="G858" t="str">
            <v>vccos_810066@viettel.com.vn</v>
          </cell>
        </row>
        <row r="859">
          <cell r="B859" t="str">
            <v>vccos_825254</v>
          </cell>
          <cell r="C859" t="str">
            <v>Huỳnh Trung Dũng</v>
          </cell>
          <cell r="D859" t="str">
            <v>089092021443</v>
          </cell>
          <cell r="E859" t="str">
            <v>825254</v>
          </cell>
          <cell r="F859" t="str">
            <v>0975262161</v>
          </cell>
          <cell r="G859" t="str">
            <v>vccos_825254@viettel.com.vn</v>
          </cell>
        </row>
        <row r="860">
          <cell r="B860" t="str">
            <v>longdt5</v>
          </cell>
          <cell r="C860" t="str">
            <v>Dương Thanh Long</v>
          </cell>
          <cell r="D860" t="str">
            <v>341378988</v>
          </cell>
          <cell r="E860" t="str">
            <v>083565</v>
          </cell>
          <cell r="F860" t="str">
            <v>0973404111</v>
          </cell>
          <cell r="G860" t="str">
            <v>longdt5@viettel.com.vn</v>
          </cell>
        </row>
        <row r="861">
          <cell r="B861" t="str">
            <v>ThienHM</v>
          </cell>
          <cell r="C861" t="str">
            <v>Hồ Minh Thiện</v>
          </cell>
          <cell r="D861" t="str">
            <v>351620339</v>
          </cell>
          <cell r="E861" t="str">
            <v>088083</v>
          </cell>
          <cell r="F861" t="str">
            <v>088083</v>
          </cell>
          <cell r="G861" t="str">
            <v>ThienHM@viettel.com.vn</v>
          </cell>
        </row>
        <row r="862">
          <cell r="B862" t="str">
            <v>tanth</v>
          </cell>
          <cell r="C862" t="str">
            <v>Trịnh Hà Tân</v>
          </cell>
          <cell r="D862" t="str">
            <v>351584155</v>
          </cell>
          <cell r="E862" t="str">
            <v>072850</v>
          </cell>
          <cell r="F862" t="str">
            <v>984200879</v>
          </cell>
          <cell r="G862" t="str">
            <v>tanth@viettel.com.vn</v>
          </cell>
        </row>
        <row r="863">
          <cell r="B863" t="str">
            <v>truonglb</v>
          </cell>
          <cell r="C863" t="str">
            <v>Lê Bảo Trường</v>
          </cell>
          <cell r="D863" t="str">
            <v>351330174</v>
          </cell>
          <cell r="E863" t="str">
            <v>074745</v>
          </cell>
          <cell r="F863" t="str">
            <v>0976666609</v>
          </cell>
          <cell r="G863" t="str">
            <v>truonglb@viettel.com.vn</v>
          </cell>
        </row>
        <row r="864">
          <cell r="B864" t="str">
            <v>haonv1</v>
          </cell>
          <cell r="C864" t="str">
            <v>Nguyễn Văn Hào</v>
          </cell>
          <cell r="D864" t="str">
            <v>351719649</v>
          </cell>
          <cell r="E864" t="str">
            <v>070615</v>
          </cell>
          <cell r="F864" t="str">
            <v>0978277977</v>
          </cell>
          <cell r="G864" t="str">
            <v>haonv1@viettel.com.vn</v>
          </cell>
        </row>
        <row r="865">
          <cell r="B865" t="str">
            <v>hoapt3</v>
          </cell>
          <cell r="C865" t="str">
            <v>Phan Thái Hòa</v>
          </cell>
          <cell r="D865" t="str">
            <v>351624249</v>
          </cell>
          <cell r="E865" t="str">
            <v>062426</v>
          </cell>
          <cell r="F865" t="str">
            <v>0972333744</v>
          </cell>
          <cell r="G865" t="str">
            <v>hoapt3@viettel.com.vn</v>
          </cell>
        </row>
        <row r="866">
          <cell r="B866" t="str">
            <v>phongvt8</v>
          </cell>
          <cell r="C866" t="str">
            <v>Võ Thanh Phong</v>
          </cell>
          <cell r="D866" t="str">
            <v>351819008</v>
          </cell>
          <cell r="E866" t="str">
            <v>070617</v>
          </cell>
          <cell r="F866" t="str">
            <v>0978088988</v>
          </cell>
          <cell r="G866" t="str">
            <v>phongvt8@viettel.com.vn</v>
          </cell>
        </row>
        <row r="867">
          <cell r="B867" t="str">
            <v>anhnx</v>
          </cell>
          <cell r="C867" t="str">
            <v>Nguyễn Xuân Anh</v>
          </cell>
          <cell r="D867" t="str">
            <v>3515704778</v>
          </cell>
          <cell r="E867" t="str">
            <v>006924</v>
          </cell>
          <cell r="F867" t="str">
            <v>0982757678</v>
          </cell>
          <cell r="G867" t="str">
            <v>anhnx@viettel.com.vn</v>
          </cell>
        </row>
        <row r="868">
          <cell r="B868" t="str">
            <v>d00176189</v>
          </cell>
          <cell r="C868" t="str">
            <v>nguyễn khải huyền</v>
          </cell>
          <cell r="D868" t="str">
            <v>351686601</v>
          </cell>
          <cell r="E868" t="str">
            <v>408536</v>
          </cell>
          <cell r="F868" t="str">
            <v>0989967815</v>
          </cell>
          <cell r="G868" t="str">
            <v>huyennk1@viettel.com.vn</v>
          </cell>
        </row>
        <row r="869">
          <cell r="B869" t="str">
            <v>khoand9</v>
          </cell>
          <cell r="C869" t="str">
            <v>Nguyễn Đăng Khoa</v>
          </cell>
          <cell r="D869" t="str">
            <v>351946222</v>
          </cell>
          <cell r="E869" t="str">
            <v>189080</v>
          </cell>
          <cell r="F869" t="str">
            <v>0963601919</v>
          </cell>
          <cell r="G869" t="str">
            <v>khoand9@viettel.com.vn</v>
          </cell>
        </row>
        <row r="870">
          <cell r="B870" t="str">
            <v>d00171441</v>
          </cell>
          <cell r="C870" t="str">
            <v>lê duy</v>
          </cell>
          <cell r="E870" t="str">
            <v>d00171441</v>
          </cell>
          <cell r="F870" t="str">
            <v>988307551</v>
          </cell>
          <cell r="G870" t="str">
            <v>d00171441@viettel.com.vn</v>
          </cell>
        </row>
        <row r="871">
          <cell r="B871" t="str">
            <v>d00187111</v>
          </cell>
          <cell r="C871" t="str">
            <v>trần tố bảo</v>
          </cell>
          <cell r="D871" t="str">
            <v>371620653</v>
          </cell>
          <cell r="E871" t="str">
            <v>d00187111</v>
          </cell>
          <cell r="F871" t="str">
            <v>989288302</v>
          </cell>
          <cell r="G871" t="str">
            <v>d00187111@viettel.com.vn</v>
          </cell>
        </row>
        <row r="872">
          <cell r="B872" t="str">
            <v>d00157371</v>
          </cell>
          <cell r="C872" t="str">
            <v>lê kỳ thượng</v>
          </cell>
          <cell r="D872" t="str">
            <v>351629542</v>
          </cell>
          <cell r="E872" t="str">
            <v>d00157371</v>
          </cell>
          <cell r="F872" t="str">
            <v>963005607</v>
          </cell>
          <cell r="G872" t="str">
            <v>d00157371@viettel.com.vn</v>
          </cell>
        </row>
        <row r="873">
          <cell r="B873" t="str">
            <v>d00171437</v>
          </cell>
          <cell r="C873" t="str">
            <v>phạm nhật trường</v>
          </cell>
          <cell r="D873" t="str">
            <v>352079998</v>
          </cell>
          <cell r="E873" t="str">
            <v>408543</v>
          </cell>
          <cell r="F873" t="str">
            <v>0379690137</v>
          </cell>
          <cell r="G873" t="str">
            <v>truongpn1@viettel.com.vn</v>
          </cell>
        </row>
        <row r="874">
          <cell r="B874" t="str">
            <v>d00176902</v>
          </cell>
          <cell r="C874" t="str">
            <v>nguyễn hữu nghị</v>
          </cell>
          <cell r="D874" t="str">
            <v>351843721</v>
          </cell>
          <cell r="E874" t="str">
            <v>408537</v>
          </cell>
          <cell r="F874" t="str">
            <v>0981731311</v>
          </cell>
          <cell r="G874" t="str">
            <v>d00176902@viettel.com.vn</v>
          </cell>
        </row>
        <row r="875">
          <cell r="B875" t="str">
            <v>d00174486</v>
          </cell>
          <cell r="C875" t="str">
            <v>mai văn tung</v>
          </cell>
          <cell r="E875" t="str">
            <v>d00174486</v>
          </cell>
          <cell r="F875" t="str">
            <v>979844357</v>
          </cell>
          <cell r="G875" t="str">
            <v>d00174486@viettel.com.vn</v>
          </cell>
        </row>
        <row r="876">
          <cell r="B876" t="str">
            <v>tatph</v>
          </cell>
          <cell r="C876" t="str">
            <v>Phan Hữu Tất</v>
          </cell>
          <cell r="D876" t="str">
            <v>351830987</v>
          </cell>
          <cell r="E876" t="str">
            <v>135508</v>
          </cell>
          <cell r="F876" t="str">
            <v>0986545282</v>
          </cell>
          <cell r="G876" t="str">
            <v>tatph@viettel.com.vn</v>
          </cell>
        </row>
        <row r="877">
          <cell r="B877" t="str">
            <v>phuhb</v>
          </cell>
          <cell r="C877" t="str">
            <v>Huỳnh Bảo Phú</v>
          </cell>
          <cell r="D877" t="str">
            <v>351852066</v>
          </cell>
          <cell r="E877" t="str">
            <v>176634</v>
          </cell>
          <cell r="F877" t="str">
            <v>0969696611</v>
          </cell>
          <cell r="G877" t="str">
            <v>phuhb@viettel.com.vn</v>
          </cell>
        </row>
        <row r="878">
          <cell r="B878" t="str">
            <v>congpc</v>
          </cell>
          <cell r="C878" t="str">
            <v>phạm chí công</v>
          </cell>
          <cell r="D878" t="str">
            <v>352073529</v>
          </cell>
          <cell r="E878" t="str">
            <v>191674</v>
          </cell>
          <cell r="F878" t="str">
            <v>988406194</v>
          </cell>
          <cell r="G878" t="str">
            <v>congpc@viettel.com.vn</v>
          </cell>
        </row>
        <row r="879">
          <cell r="B879" t="str">
            <v>D00201341</v>
          </cell>
          <cell r="C879" t="str">
            <v>Lê Trần Thái Ân</v>
          </cell>
          <cell r="D879" t="str">
            <v>352227555</v>
          </cell>
          <cell r="E879" t="str">
            <v>D00201341</v>
          </cell>
          <cell r="F879" t="str">
            <v>396160494</v>
          </cell>
          <cell r="G879" t="str">
            <v>D00201341@viettel.com.vn</v>
          </cell>
        </row>
        <row r="880">
          <cell r="B880" t="str">
            <v>nguyennt11</v>
          </cell>
          <cell r="C880" t="str">
            <v>Nguyễn Thành Nguyên</v>
          </cell>
          <cell r="D880" t="str">
            <v>352062948</v>
          </cell>
          <cell r="E880" t="str">
            <v>408534</v>
          </cell>
          <cell r="F880" t="str">
            <v>339050988</v>
          </cell>
          <cell r="G880" t="str">
            <v>nguyennt11@viettel.com.vn</v>
          </cell>
        </row>
        <row r="881">
          <cell r="B881" t="str">
            <v>hieunv5</v>
          </cell>
          <cell r="C881" t="str">
            <v>Nguyễn Văn Hiếu</v>
          </cell>
          <cell r="D881" t="str">
            <v>172119422</v>
          </cell>
          <cell r="E881" t="str">
            <v>064571</v>
          </cell>
          <cell r="F881" t="str">
            <v>0976299972</v>
          </cell>
          <cell r="G881" t="str">
            <v>hieunv5@viettel.com.vn</v>
          </cell>
        </row>
        <row r="882">
          <cell r="B882" t="str">
            <v>d00177246</v>
          </cell>
          <cell r="C882" t="str">
            <v>nguyễn chí cường</v>
          </cell>
          <cell r="D882" t="str">
            <v>352011389</v>
          </cell>
          <cell r="E882" t="str">
            <v>408542</v>
          </cell>
          <cell r="F882" t="str">
            <v>0393395550</v>
          </cell>
          <cell r="G882" t="str">
            <v>cuongnc9@viettel.com.vn</v>
          </cell>
        </row>
        <row r="883">
          <cell r="B883" t="str">
            <v>D00178541</v>
          </cell>
          <cell r="C883" t="str">
            <v>Bùi Thanh Vân</v>
          </cell>
          <cell r="D883" t="str">
            <v>352031415</v>
          </cell>
          <cell r="E883" t="str">
            <v>408513</v>
          </cell>
          <cell r="F883" t="str">
            <v>969287445</v>
          </cell>
          <cell r="G883" t="str">
            <v>D00178541@viettel.com.vn</v>
          </cell>
        </row>
        <row r="884">
          <cell r="B884" t="str">
            <v>d00192813</v>
          </cell>
          <cell r="C884" t="str">
            <v>Tống Minh Duy</v>
          </cell>
          <cell r="D884" t="str">
            <v>351894167</v>
          </cell>
          <cell r="E884" t="str">
            <v>D00192813</v>
          </cell>
          <cell r="F884" t="str">
            <v>0974985701</v>
          </cell>
          <cell r="G884" t="str">
            <v>D00192813@viettel.com.vn</v>
          </cell>
        </row>
        <row r="885">
          <cell r="B885" t="str">
            <v>duyl3</v>
          </cell>
          <cell r="C885" t="str">
            <v>Lê Duy</v>
          </cell>
          <cell r="D885" t="str">
            <v>352083727</v>
          </cell>
          <cell r="E885" t="str">
            <v>200696</v>
          </cell>
          <cell r="F885" t="str">
            <v>0988307551</v>
          </cell>
          <cell r="G885" t="str">
            <v>duyl3@viettel.com.vn</v>
          </cell>
        </row>
        <row r="886">
          <cell r="B886" t="str">
            <v>thainn5</v>
          </cell>
          <cell r="C886" t="str">
            <v>Nguyễn Nam Thái</v>
          </cell>
          <cell r="D886" t="str">
            <v>352015821</v>
          </cell>
          <cell r="E886" t="str">
            <v>222672</v>
          </cell>
          <cell r="F886" t="str">
            <v>0355559391</v>
          </cell>
          <cell r="G886" t="str">
            <v>thainn5@viettel.com.vn</v>
          </cell>
        </row>
        <row r="887">
          <cell r="B887" t="str">
            <v>chieudnb</v>
          </cell>
          <cell r="C887" t="str">
            <v>Dương Nguyễn Bữu Chiêu</v>
          </cell>
          <cell r="D887" t="str">
            <v>352134953</v>
          </cell>
          <cell r="E887" t="str">
            <v>210974</v>
          </cell>
          <cell r="F887" t="str">
            <v>968222778</v>
          </cell>
          <cell r="G887" t="str">
            <v>chieudnb@viettel.com.vn</v>
          </cell>
        </row>
        <row r="888">
          <cell r="B888" t="str">
            <v>tuanth1</v>
          </cell>
          <cell r="C888" t="str">
            <v>Trần Huỳnh Tuấn</v>
          </cell>
          <cell r="D888" t="str">
            <v>351432883</v>
          </cell>
          <cell r="E888" t="str">
            <v>035154</v>
          </cell>
          <cell r="F888" t="str">
            <v>0977637763</v>
          </cell>
          <cell r="G888" t="str">
            <v>tuanth1@viettel.com.vn</v>
          </cell>
        </row>
        <row r="889">
          <cell r="B889" t="str">
            <v>vccos_247344</v>
          </cell>
          <cell r="C889" t="str">
            <v>Nguyễn Hữu Khánh</v>
          </cell>
          <cell r="D889" t="str">
            <v>089097017916</v>
          </cell>
          <cell r="E889" t="str">
            <v>247344</v>
          </cell>
          <cell r="F889" t="str">
            <v>0834521314</v>
          </cell>
          <cell r="G889" t="str">
            <v>vccos_247344@viettel.com.vn</v>
          </cell>
        </row>
        <row r="890">
          <cell r="B890" t="str">
            <v>phulm2</v>
          </cell>
          <cell r="C890" t="str">
            <v>Lê Minh Phú</v>
          </cell>
          <cell r="D890" t="str">
            <v>352255263</v>
          </cell>
          <cell r="E890" t="str">
            <v>233355</v>
          </cell>
          <cell r="F890" t="str">
            <v>984968765</v>
          </cell>
          <cell r="G890" t="str">
            <v>phulm2@viettel.com.vn</v>
          </cell>
        </row>
        <row r="891">
          <cell r="B891" t="str">
            <v>thuanlkv</v>
          </cell>
          <cell r="C891" t="str">
            <v>Lê Khóm Vĩnh Thuận</v>
          </cell>
          <cell r="D891" t="str">
            <v>352470256</v>
          </cell>
          <cell r="E891" t="str">
            <v>245673</v>
          </cell>
          <cell r="F891" t="str">
            <v>0962064335</v>
          </cell>
          <cell r="G891" t="str">
            <v>thuanlkv@viettel.com.vn</v>
          </cell>
        </row>
        <row r="892">
          <cell r="B892" t="str">
            <v>xuyendma</v>
          </cell>
          <cell r="C892" t="str">
            <v>Dương Mã An Xuyên</v>
          </cell>
          <cell r="D892" t="str">
            <v>351987070</v>
          </cell>
          <cell r="E892" t="str">
            <v>408535</v>
          </cell>
          <cell r="F892" t="str">
            <v>975018945</v>
          </cell>
          <cell r="G892" t="str">
            <v>xuyendma@viettel.com.vn</v>
          </cell>
        </row>
        <row r="893">
          <cell r="B893" t="str">
            <v>lamnt65</v>
          </cell>
          <cell r="C893" t="str">
            <v>Nguyễn Thanh Lâm</v>
          </cell>
          <cell r="D893" t="str">
            <v>352472968</v>
          </cell>
          <cell r="E893" t="str">
            <v>428293</v>
          </cell>
          <cell r="F893" t="str">
            <v>0344558672</v>
          </cell>
          <cell r="G893" t="str">
            <v>lamnt65@viettel.com.vn</v>
          </cell>
        </row>
        <row r="894">
          <cell r="B894" t="str">
            <v>phatlt12</v>
          </cell>
          <cell r="C894" t="str">
            <v>Lâm Tấn Phát</v>
          </cell>
          <cell r="D894" t="str">
            <v>351895263</v>
          </cell>
          <cell r="E894" t="str">
            <v>284956</v>
          </cell>
          <cell r="F894" t="str">
            <v>0977771455</v>
          </cell>
          <cell r="G894" t="str">
            <v>phatlt12@viettel.com.vn</v>
          </cell>
        </row>
        <row r="895">
          <cell r="B895" t="str">
            <v>vccos_437305</v>
          </cell>
          <cell r="C895" t="str">
            <v>Huỳnh Thanh Quân</v>
          </cell>
          <cell r="D895" t="str">
            <v>089086005484</v>
          </cell>
          <cell r="E895" t="str">
            <v>437305</v>
          </cell>
          <cell r="F895" t="str">
            <v>0968172079</v>
          </cell>
          <cell r="G895" t="str">
            <v>vccos_437305@viettel.com.vn</v>
          </cell>
        </row>
        <row r="896">
          <cell r="B896" t="str">
            <v>vccos_837104</v>
          </cell>
          <cell r="C896" t="str">
            <v>Trần Văn Qui</v>
          </cell>
          <cell r="D896" t="str">
            <v>089202011944</v>
          </cell>
          <cell r="E896" t="str">
            <v>837104</v>
          </cell>
          <cell r="F896" t="str">
            <v>0973528348</v>
          </cell>
          <cell r="G896" t="str">
            <v>vccos_837104@viettel.com.vn</v>
          </cell>
        </row>
        <row r="897">
          <cell r="B897" t="str">
            <v>vccos_837500</v>
          </cell>
          <cell r="C897" t="str">
            <v>Huỳnh Chí Linh</v>
          </cell>
          <cell r="D897" t="str">
            <v>089093020983</v>
          </cell>
          <cell r="E897" t="str">
            <v>837500</v>
          </cell>
          <cell r="F897" t="str">
            <v>0397775259</v>
          </cell>
          <cell r="G897" t="str">
            <v>vccos_837500@viettel.com.vn</v>
          </cell>
        </row>
        <row r="898">
          <cell r="B898" t="str">
            <v>tuyentt10</v>
          </cell>
          <cell r="C898" t="str">
            <v>Trần Thanh Tuyền</v>
          </cell>
          <cell r="D898" t="str">
            <v>094092015459</v>
          </cell>
          <cell r="E898" t="str">
            <v>439507</v>
          </cell>
          <cell r="F898" t="str">
            <v>0987560020</v>
          </cell>
          <cell r="G898" t="str">
            <v>tuyentt10@viettel.com.vn</v>
          </cell>
        </row>
        <row r="899">
          <cell r="B899" t="str">
            <v>vccos_810179</v>
          </cell>
          <cell r="C899" t="str">
            <v>Trần Văn Lên Em</v>
          </cell>
          <cell r="D899" t="str">
            <v>089201012882</v>
          </cell>
          <cell r="E899" t="str">
            <v>810179</v>
          </cell>
          <cell r="F899" t="str">
            <v>0966766674</v>
          </cell>
          <cell r="G899" t="str">
            <v>vccos_810179@viettel.com.vn</v>
          </cell>
        </row>
        <row r="900">
          <cell r="B900" t="str">
            <v>vccos_831261</v>
          </cell>
          <cell r="C900" t="str">
            <v>Nguyễn Hữu Có</v>
          </cell>
          <cell r="D900" t="str">
            <v>089094005979</v>
          </cell>
          <cell r="E900" t="str">
            <v>831261</v>
          </cell>
          <cell r="F900" t="str">
            <v>0977395353</v>
          </cell>
          <cell r="G900" t="str">
            <v>vccos_831261@viettel.com.vn</v>
          </cell>
        </row>
        <row r="901">
          <cell r="B901" t="str">
            <v>xuannt14</v>
          </cell>
          <cell r="C901" t="str">
            <v>Ngô Thanh Xuân</v>
          </cell>
          <cell r="D901" t="str">
            <v>352021488</v>
          </cell>
          <cell r="E901" t="str">
            <v>189077</v>
          </cell>
          <cell r="F901" t="str">
            <v>364686989</v>
          </cell>
          <cell r="G901" t="str">
            <v>xuannt14@viettel.com.vn</v>
          </cell>
        </row>
        <row r="902">
          <cell r="B902" t="str">
            <v>nhiendv</v>
          </cell>
          <cell r="C902" t="str">
            <v>Đặng Văn Nhiên</v>
          </cell>
          <cell r="E902" t="str">
            <v>014311</v>
          </cell>
          <cell r="F902" t="str">
            <v>0978802626</v>
          </cell>
          <cell r="G902" t="str">
            <v>nhiendv@viettel.com.vn</v>
          </cell>
        </row>
        <row r="903">
          <cell r="B903" t="str">
            <v>vietpt5</v>
          </cell>
          <cell r="C903" t="str">
            <v>Phạm Thế Việt</v>
          </cell>
          <cell r="D903" t="str">
            <v>371206981</v>
          </cell>
          <cell r="E903" t="str">
            <v>161376</v>
          </cell>
          <cell r="F903" t="str">
            <v>0969677022</v>
          </cell>
          <cell r="G903" t="str">
            <v>vietpt5@viettel.com.vn</v>
          </cell>
        </row>
        <row r="904">
          <cell r="B904" t="str">
            <v>haint54</v>
          </cell>
          <cell r="C904" t="str">
            <v>haint54</v>
          </cell>
          <cell r="D904" t="str">
            <v>371440090</v>
          </cell>
          <cell r="E904" t="str">
            <v>135531</v>
          </cell>
          <cell r="F904" t="str">
            <v>985210100</v>
          </cell>
          <cell r="G904" t="str">
            <v>haint54@viettel.com.vn</v>
          </cell>
        </row>
        <row r="905">
          <cell r="B905" t="str">
            <v>phattx</v>
          </cell>
          <cell r="C905" t="str">
            <v>trần xuân phát</v>
          </cell>
          <cell r="D905" t="str">
            <v>351402841</v>
          </cell>
          <cell r="E905" t="str">
            <v>xxxxxx</v>
          </cell>
          <cell r="F905" t="str">
            <v>979777782</v>
          </cell>
          <cell r="G905" t="str">
            <v>phattx@viettel.com.vn</v>
          </cell>
        </row>
        <row r="906">
          <cell r="B906" t="str">
            <v>haonv4</v>
          </cell>
          <cell r="C906" t="str">
            <v>Nguyễn Văn Hào</v>
          </cell>
          <cell r="D906" t="str">
            <v>351749362</v>
          </cell>
          <cell r="E906" t="str">
            <v>083572</v>
          </cell>
          <cell r="F906" t="str">
            <v>0989666979</v>
          </cell>
          <cell r="G906" t="str">
            <v>haonv4@viettel.com.vn</v>
          </cell>
        </row>
        <row r="907">
          <cell r="B907" t="str">
            <v>tiennv81</v>
          </cell>
          <cell r="C907" t="str">
            <v>Nguyễn Văn Tiến</v>
          </cell>
          <cell r="D907" t="str">
            <v>030085002249</v>
          </cell>
          <cell r="E907" t="str">
            <v>033697</v>
          </cell>
          <cell r="F907" t="str">
            <v>0978811899</v>
          </cell>
          <cell r="G907" t="str">
            <v>tiennv81@viettel.com.vn</v>
          </cell>
        </row>
        <row r="908">
          <cell r="B908" t="str">
            <v>hongkt</v>
          </cell>
          <cell r="C908" t="str">
            <v>Khương Tấn Hồng</v>
          </cell>
          <cell r="D908" t="str">
            <v>351403457</v>
          </cell>
          <cell r="E908" t="str">
            <v>019459</v>
          </cell>
          <cell r="F908" t="str">
            <v>0866686682</v>
          </cell>
          <cell r="G908" t="str">
            <v>hongkt@viettel.com.vn</v>
          </cell>
        </row>
        <row r="909">
          <cell r="B909" t="str">
            <v>d00177073</v>
          </cell>
          <cell r="C909" t="str">
            <v>lê huỳnh đình khoa</v>
          </cell>
          <cell r="D909" t="str">
            <v>352039079</v>
          </cell>
          <cell r="E909" t="str">
            <v>d00177073</v>
          </cell>
          <cell r="F909" t="str">
            <v>973349649</v>
          </cell>
          <cell r="G909" t="str">
            <v>d00177073@viettel.com.vn</v>
          </cell>
        </row>
        <row r="910">
          <cell r="B910" t="str">
            <v>tienlm9</v>
          </cell>
          <cell r="C910" t="str">
            <v>Lâm Minh Tiến</v>
          </cell>
          <cell r="D910" t="str">
            <v>351832265</v>
          </cell>
          <cell r="E910" t="str">
            <v>408576</v>
          </cell>
          <cell r="F910" t="str">
            <v>0971057577</v>
          </cell>
          <cell r="G910" t="str">
            <v>Tienlm9@viettel.com.vn</v>
          </cell>
        </row>
        <row r="911">
          <cell r="B911" t="str">
            <v>d00173374</v>
          </cell>
          <cell r="C911" t="str">
            <v>hồ thanh hải</v>
          </cell>
          <cell r="D911" t="str">
            <v>351827806</v>
          </cell>
          <cell r="E911" t="str">
            <v>408550</v>
          </cell>
          <cell r="F911" t="str">
            <v>976679922</v>
          </cell>
          <cell r="G911" t="str">
            <v>d00173374@viettel.com.vn</v>
          </cell>
        </row>
        <row r="912">
          <cell r="B912" t="str">
            <v>d00173371</v>
          </cell>
          <cell r="C912" t="str">
            <v>võ minh phương</v>
          </cell>
          <cell r="D912" t="str">
            <v>351925251</v>
          </cell>
          <cell r="E912" t="str">
            <v>408570</v>
          </cell>
          <cell r="F912" t="str">
            <v>0974333231</v>
          </cell>
          <cell r="G912" t="str">
            <v>d00173371@viettel.com.vn</v>
          </cell>
        </row>
        <row r="913">
          <cell r="B913" t="str">
            <v>loihvt1</v>
          </cell>
          <cell r="C913" t="str">
            <v>huỳnh văn tấn lợi</v>
          </cell>
          <cell r="D913" t="str">
            <v>352051913</v>
          </cell>
          <cell r="E913" t="str">
            <v>191675</v>
          </cell>
          <cell r="F913" t="str">
            <v>0969222621</v>
          </cell>
          <cell r="G913" t="str">
            <v>loihvt1@viettel.com.vn</v>
          </cell>
        </row>
        <row r="914">
          <cell r="B914" t="str">
            <v>vinhpt9</v>
          </cell>
          <cell r="C914" t="str">
            <v>Phan Trần Vinh</v>
          </cell>
          <cell r="D914" t="str">
            <v>351918333</v>
          </cell>
          <cell r="E914" t="str">
            <v>408567</v>
          </cell>
          <cell r="F914" t="str">
            <v>0977018608</v>
          </cell>
          <cell r="G914" t="str">
            <v>vinhpt9@viettel.com.vn</v>
          </cell>
        </row>
        <row r="915">
          <cell r="B915" t="str">
            <v>loilhn</v>
          </cell>
          <cell r="C915" t="str">
            <v>Lê Hồng Ngọc Lợi</v>
          </cell>
          <cell r="D915" t="str">
            <v>351982998</v>
          </cell>
          <cell r="E915" t="str">
            <v>408569</v>
          </cell>
          <cell r="F915" t="str">
            <v>976488267</v>
          </cell>
          <cell r="G915" t="str">
            <v>loilhn@viettel.com.vn</v>
          </cell>
        </row>
        <row r="916">
          <cell r="B916" t="str">
            <v>quyennv1</v>
          </cell>
          <cell r="C916" t="str">
            <v>nguyễn văn quyện</v>
          </cell>
          <cell r="D916" t="str">
            <v>351585594</v>
          </cell>
          <cell r="E916" t="str">
            <v>068975</v>
          </cell>
          <cell r="F916" t="str">
            <v>984225522</v>
          </cell>
          <cell r="G916" t="str">
            <v>quyennv1@viettel.com.vn</v>
          </cell>
        </row>
        <row r="917">
          <cell r="B917" t="str">
            <v>d00191210</v>
          </cell>
          <cell r="C917" t="str">
            <v>chau sưa</v>
          </cell>
          <cell r="D917" t="str">
            <v>352116369</v>
          </cell>
          <cell r="E917" t="str">
            <v>408575</v>
          </cell>
          <cell r="F917" t="str">
            <v>0377765158</v>
          </cell>
          <cell r="G917" t="str">
            <v>d00191210@viettel.com.vn</v>
          </cell>
        </row>
        <row r="918">
          <cell r="B918" t="str">
            <v>quannm10</v>
          </cell>
          <cell r="C918" t="str">
            <v>Nguyễn Minh Quân</v>
          </cell>
          <cell r="D918" t="str">
            <v>351857566</v>
          </cell>
          <cell r="E918" t="str">
            <v>200694</v>
          </cell>
          <cell r="F918" t="str">
            <v>0355933180</v>
          </cell>
          <cell r="G918" t="str">
            <v>quannm10@viettel.com.vn</v>
          </cell>
        </row>
        <row r="919">
          <cell r="B919" t="str">
            <v>d00187109</v>
          </cell>
          <cell r="C919" t="str">
            <v>nguyễn hữu tới</v>
          </cell>
          <cell r="D919" t="str">
            <v>352230644</v>
          </cell>
          <cell r="E919" t="str">
            <v>408574</v>
          </cell>
          <cell r="F919" t="str">
            <v>0987166022</v>
          </cell>
          <cell r="G919" t="str">
            <v>toinh1@viettel.com.vn</v>
          </cell>
        </row>
        <row r="920">
          <cell r="B920" t="str">
            <v>d00187126</v>
          </cell>
          <cell r="C920" t="str">
            <v>lê văn thành</v>
          </cell>
          <cell r="D920" t="str">
            <v>352142890</v>
          </cell>
          <cell r="E920" t="str">
            <v>408571</v>
          </cell>
          <cell r="F920" t="str">
            <v>0339390000</v>
          </cell>
          <cell r="G920" t="str">
            <v>thanhlv17@viettel.com.vn</v>
          </cell>
        </row>
        <row r="921">
          <cell r="B921" t="str">
            <v>d00187762</v>
          </cell>
          <cell r="C921" t="str">
            <v>Hồ Thành Lợi</v>
          </cell>
          <cell r="D921" t="str">
            <v>351936335</v>
          </cell>
          <cell r="E921" t="str">
            <v>408568</v>
          </cell>
          <cell r="F921" t="str">
            <v>0974521164</v>
          </cell>
          <cell r="G921" t="str">
            <v>D00187762@viettel.com.vn</v>
          </cell>
        </row>
        <row r="922">
          <cell r="B922" t="str">
            <v>tritp1</v>
          </cell>
          <cell r="C922" t="str">
            <v>Thi Phú Trí</v>
          </cell>
          <cell r="D922" t="str">
            <v>351966684</v>
          </cell>
          <cell r="E922" t="str">
            <v>414846</v>
          </cell>
          <cell r="F922" t="str">
            <v>0985619595</v>
          </cell>
          <cell r="G922" t="str">
            <v>tritp1@viettel.com.vn</v>
          </cell>
        </row>
        <row r="923">
          <cell r="B923" t="str">
            <v>canhdv3</v>
          </cell>
          <cell r="C923" t="str">
            <v>Đinh Văn Cảnh</v>
          </cell>
          <cell r="D923" t="str">
            <v>352190555</v>
          </cell>
          <cell r="E923" t="str">
            <v>408446</v>
          </cell>
          <cell r="F923" t="str">
            <v>0359141996</v>
          </cell>
          <cell r="G923" t="str">
            <v>canhdv3@viettel.com.vn</v>
          </cell>
        </row>
        <row r="924">
          <cell r="B924" t="str">
            <v>d00192783</v>
          </cell>
          <cell r="C924" t="str">
            <v>Trương Thanh Chế Linh</v>
          </cell>
          <cell r="D924" t="str">
            <v>352138132</v>
          </cell>
          <cell r="E924" t="str">
            <v>408545</v>
          </cell>
          <cell r="F924" t="str">
            <v>0985060602</v>
          </cell>
          <cell r="G924" t="str">
            <v>D00192783@viettel.com.vn</v>
          </cell>
        </row>
        <row r="925">
          <cell r="B925" t="str">
            <v>tinhpt4</v>
          </cell>
          <cell r="C925" t="str">
            <v>Phó Trung Tính</v>
          </cell>
          <cell r="D925" t="str">
            <v>352250772</v>
          </cell>
          <cell r="E925" t="str">
            <v>222591</v>
          </cell>
          <cell r="F925" t="str">
            <v>0348658140</v>
          </cell>
          <cell r="G925" t="str">
            <v>tinhpt4@viettel.com.vn</v>
          </cell>
        </row>
        <row r="926">
          <cell r="B926" t="str">
            <v>tinnt11</v>
          </cell>
          <cell r="C926" t="str">
            <v>Nguyễn Trung Tín</v>
          </cell>
          <cell r="D926" t="str">
            <v>352230432</v>
          </cell>
          <cell r="E926" t="str">
            <v>222710</v>
          </cell>
          <cell r="F926" t="str">
            <v>344916847</v>
          </cell>
          <cell r="G926" t="str">
            <v>tinnt11@viettel.com.vn</v>
          </cell>
        </row>
        <row r="927">
          <cell r="B927" t="str">
            <v>thics</v>
          </cell>
          <cell r="C927" t="str">
            <v>Chau Sóc Thi</v>
          </cell>
          <cell r="D927" t="str">
            <v>351981084</v>
          </cell>
          <cell r="E927" t="str">
            <v>408573</v>
          </cell>
          <cell r="F927" t="str">
            <v>0981400440</v>
          </cell>
          <cell r="G927" t="str">
            <v>thics@viettel.com.vn</v>
          </cell>
        </row>
        <row r="928">
          <cell r="B928" t="str">
            <v>khadh1</v>
          </cell>
          <cell r="C928" t="str">
            <v>Đặng Hoàng Kha</v>
          </cell>
          <cell r="D928" t="str">
            <v>352143674</v>
          </cell>
          <cell r="E928" t="str">
            <v>408453</v>
          </cell>
          <cell r="F928" t="str">
            <v>0359999959</v>
          </cell>
          <cell r="G928" t="str">
            <v>khadh1@viettel.com.vn</v>
          </cell>
        </row>
        <row r="929">
          <cell r="B929" t="str">
            <v>thovv2</v>
          </cell>
          <cell r="C929" t="str">
            <v>Võ Văn Thọ</v>
          </cell>
          <cell r="D929" t="str">
            <v>352256494</v>
          </cell>
          <cell r="E929" t="str">
            <v>245644</v>
          </cell>
          <cell r="F929" t="str">
            <v>0868935352</v>
          </cell>
          <cell r="G929" t="str">
            <v>thovv2@viettel.com.vn</v>
          </cell>
        </row>
        <row r="930">
          <cell r="B930" t="str">
            <v>vichss</v>
          </cell>
          <cell r="C930" t="str">
            <v>Sun Si Vích</v>
          </cell>
          <cell r="D930" t="str">
            <v>352206771</v>
          </cell>
          <cell r="E930" t="str">
            <v>247343</v>
          </cell>
          <cell r="F930" t="str">
            <v>0966564939</v>
          </cell>
          <cell r="G930" t="str">
            <v>vichss@viettel.com.vn</v>
          </cell>
        </row>
        <row r="931">
          <cell r="B931" t="str">
            <v>hait158</v>
          </cell>
          <cell r="C931" t="str">
            <v>Trần Hải</v>
          </cell>
          <cell r="D931" t="str">
            <v>351934668</v>
          </cell>
          <cell r="E931" t="str">
            <v>233360</v>
          </cell>
          <cell r="F931" t="str">
            <v>383177854</v>
          </cell>
          <cell r="G931" t="str">
            <v>hait158@viettel.com.vn</v>
          </cell>
        </row>
        <row r="932">
          <cell r="B932" t="str">
            <v>thanhvs1</v>
          </cell>
          <cell r="C932" t="str">
            <v>Văng Sĩ Thanh</v>
          </cell>
          <cell r="D932" t="str">
            <v>351849113</v>
          </cell>
          <cell r="E932" t="str">
            <v>104816</v>
          </cell>
          <cell r="F932" t="str">
            <v>0979703663</v>
          </cell>
          <cell r="G932" t="str">
            <v>thanhvs1@viettel.com.vn</v>
          </cell>
        </row>
        <row r="933">
          <cell r="B933" t="str">
            <v>toilt</v>
          </cell>
          <cell r="C933" t="str">
            <v>Lê Thành Tới</v>
          </cell>
          <cell r="D933" t="str">
            <v>352468922</v>
          </cell>
          <cell r="E933" t="str">
            <v>245640</v>
          </cell>
          <cell r="F933" t="str">
            <v>0377991139</v>
          </cell>
          <cell r="G933" t="str">
            <v>toilt@viettel.com.vn</v>
          </cell>
        </row>
        <row r="934">
          <cell r="B934" t="str">
            <v>phongdh10</v>
          </cell>
          <cell r="C934" t="str">
            <v>Đỗ Hoàng Phong</v>
          </cell>
          <cell r="D934" t="str">
            <v>352038983</v>
          </cell>
          <cell r="E934" t="str">
            <v>283519</v>
          </cell>
          <cell r="F934" t="str">
            <v>363557123</v>
          </cell>
          <cell r="G934" t="str">
            <v>phongdh10@viettel.com.vn</v>
          </cell>
        </row>
        <row r="935">
          <cell r="B935" t="str">
            <v>haint137</v>
          </cell>
          <cell r="C935" t="str">
            <v>Nguyễn Thanh Hải</v>
          </cell>
          <cell r="D935" t="str">
            <v>352428538</v>
          </cell>
          <cell r="E935" t="str">
            <v>283524</v>
          </cell>
          <cell r="F935" t="str">
            <v>965000496</v>
          </cell>
          <cell r="G935" t="str">
            <v>haint137@viettel.com.vn</v>
          </cell>
        </row>
        <row r="936">
          <cell r="B936" t="str">
            <v>vccos_833924</v>
          </cell>
          <cell r="C936" t="str">
            <v>Nguyễn Hoàng Thanh</v>
          </cell>
          <cell r="D936" t="str">
            <v>089202001316</v>
          </cell>
          <cell r="E936" t="str">
            <v>833924</v>
          </cell>
          <cell r="F936" t="str">
            <v>0961113911</v>
          </cell>
          <cell r="G936" t="str">
            <v>vccos_833924@viettel.com.vn</v>
          </cell>
        </row>
        <row r="937">
          <cell r="B937" t="str">
            <v>thangnb7</v>
          </cell>
          <cell r="C937" t="str">
            <v>Nguyễn Bảo Thắng</v>
          </cell>
          <cell r="D937" t="str">
            <v>089202016798</v>
          </cell>
          <cell r="E937" t="str">
            <v>452851</v>
          </cell>
          <cell r="F937" t="str">
            <v>0358938765</v>
          </cell>
          <cell r="G937" t="str">
            <v>THANGNB7@VIETTEL.COM.VN</v>
          </cell>
        </row>
        <row r="938">
          <cell r="B938" t="str">
            <v>huylm7</v>
          </cell>
          <cell r="C938" t="str">
            <v>Lê Minh Huy</v>
          </cell>
          <cell r="D938" t="str">
            <v>352492946</v>
          </cell>
          <cell r="E938" t="str">
            <v>452853</v>
          </cell>
          <cell r="F938" t="str">
            <v>0348227994</v>
          </cell>
          <cell r="G938" t="str">
            <v>HUYLM7@VIETTEL.COM.VN</v>
          </cell>
        </row>
        <row r="939">
          <cell r="B939" t="str">
            <v>vccos_810157</v>
          </cell>
          <cell r="C939" t="str">
            <v>Nguyễn Chí Thiện</v>
          </cell>
          <cell r="D939" t="str">
            <v>089094000907</v>
          </cell>
          <cell r="E939" t="str">
            <v>810157</v>
          </cell>
          <cell r="F939" t="str">
            <v>0977770949</v>
          </cell>
          <cell r="G939" t="str">
            <v>vccos_810157@viettel.com.vn</v>
          </cell>
        </row>
        <row r="940">
          <cell r="B940" t="str">
            <v>vccos_810171</v>
          </cell>
          <cell r="C940" t="str">
            <v>Trần Trung Tính</v>
          </cell>
          <cell r="D940" t="str">
            <v>089095001897</v>
          </cell>
          <cell r="E940" t="str">
            <v>810171</v>
          </cell>
          <cell r="F940" t="str">
            <v>0385088560</v>
          </cell>
          <cell r="G940" t="str">
            <v>vccos_810171@viettel.com.vn</v>
          </cell>
        </row>
        <row r="941">
          <cell r="B941" t="str">
            <v>vccos_825250</v>
          </cell>
          <cell r="C941" t="str">
            <v>La Thành Khang</v>
          </cell>
          <cell r="D941" t="str">
            <v>089200006014</v>
          </cell>
          <cell r="E941" t="str">
            <v>825250</v>
          </cell>
          <cell r="F941" t="str">
            <v>0985020242</v>
          </cell>
          <cell r="G941" t="str">
            <v>vccos_825250@viettel.com.vn</v>
          </cell>
        </row>
        <row r="942">
          <cell r="B942" t="str">
            <v>vccos_831249</v>
          </cell>
          <cell r="C942" t="str">
            <v>Phan Nguyễn Phương Lĩnh</v>
          </cell>
          <cell r="D942" t="str">
            <v>089094009972</v>
          </cell>
          <cell r="E942" t="str">
            <v>831249</v>
          </cell>
          <cell r="F942" t="str">
            <v>0329272484</v>
          </cell>
          <cell r="G942" t="str">
            <v>vccos_831249@viettel.com.vn</v>
          </cell>
        </row>
        <row r="943">
          <cell r="B943" t="str">
            <v>d00171439</v>
          </cell>
          <cell r="C943" t="str">
            <v>võ tùng bách</v>
          </cell>
          <cell r="E943" t="str">
            <v>d00171439</v>
          </cell>
          <cell r="F943" t="str">
            <v>366475288</v>
          </cell>
          <cell r="G943" t="str">
            <v>d00171439@viettel.com.vn</v>
          </cell>
        </row>
        <row r="944">
          <cell r="B944" t="str">
            <v>phongnh17</v>
          </cell>
          <cell r="C944" t="str">
            <v>Nguyễn Hoàng Phong</v>
          </cell>
          <cell r="D944" t="str">
            <v>351468896</v>
          </cell>
          <cell r="E944" t="str">
            <v>161373</v>
          </cell>
          <cell r="F944" t="str">
            <v>0978720900</v>
          </cell>
          <cell r="G944" t="str">
            <v>phongnh17@viettel.com.vn</v>
          </cell>
        </row>
        <row r="945">
          <cell r="B945" t="str">
            <v>haohh2</v>
          </cell>
          <cell r="C945" t="str">
            <v>Hứa Hoàn Hảo</v>
          </cell>
          <cell r="D945" t="str">
            <v>351766599</v>
          </cell>
          <cell r="E945" t="str">
            <v>D00201053</v>
          </cell>
          <cell r="F945" t="str">
            <v>976995111</v>
          </cell>
          <cell r="G945" t="str">
            <v>haohh2@viettel.com.vn</v>
          </cell>
        </row>
        <row r="946">
          <cell r="B946" t="str">
            <v>d00176137</v>
          </cell>
          <cell r="C946" t="str">
            <v>chau meo</v>
          </cell>
          <cell r="D946" t="str">
            <v>352202798</v>
          </cell>
          <cell r="E946" t="str">
            <v>d00176137</v>
          </cell>
          <cell r="F946" t="str">
            <v>342522771</v>
          </cell>
          <cell r="G946" t="str">
            <v>d00176137@viettel.com.vn</v>
          </cell>
        </row>
        <row r="947">
          <cell r="B947" t="str">
            <v>trunglv2</v>
          </cell>
          <cell r="C947" t="str">
            <v>Lê Văn Trung</v>
          </cell>
          <cell r="D947" t="str">
            <v>280818491</v>
          </cell>
          <cell r="E947" t="str">
            <v>082912</v>
          </cell>
          <cell r="F947" t="str">
            <v>974319481</v>
          </cell>
          <cell r="G947" t="str">
            <v>TrungLV2@viettel.com.vn</v>
          </cell>
        </row>
        <row r="948">
          <cell r="B948" t="str">
            <v>tuanha12</v>
          </cell>
          <cell r="C948" t="str">
            <v>Hồ Anh Tuấn</v>
          </cell>
          <cell r="D948" t="str">
            <v>186461746</v>
          </cell>
          <cell r="E948" t="str">
            <v>121080</v>
          </cell>
          <cell r="F948" t="str">
            <v>0985188832</v>
          </cell>
          <cell r="G948" t="str">
            <v>TuanHA12@viettel.com.vn</v>
          </cell>
        </row>
        <row r="949">
          <cell r="B949" t="str">
            <v>giamlt</v>
          </cell>
          <cell r="C949" t="str">
            <v>Lê Tấn Giám</v>
          </cell>
          <cell r="D949" t="str">
            <v>123456789</v>
          </cell>
          <cell r="E949" t="str">
            <v>069943</v>
          </cell>
          <cell r="F949" t="str">
            <v>0968077567</v>
          </cell>
          <cell r="G949" t="str">
            <v>giamlt@viettel.com.vn</v>
          </cell>
        </row>
        <row r="950">
          <cell r="B950" t="str">
            <v>dattv9</v>
          </cell>
          <cell r="C950" t="str">
            <v>trần văn đạt</v>
          </cell>
          <cell r="D950" t="str">
            <v>221324018</v>
          </cell>
          <cell r="E950" t="str">
            <v>410094</v>
          </cell>
          <cell r="F950" t="str">
            <v>0867666797</v>
          </cell>
          <cell r="G950" t="str">
            <v>dattv9@viettel.com.vn</v>
          </cell>
        </row>
        <row r="951">
          <cell r="B951" t="str">
            <v>d00177019</v>
          </cell>
          <cell r="C951" t="str">
            <v>nguyễn trần nhật tiến</v>
          </cell>
          <cell r="D951" t="str">
            <v>025507656</v>
          </cell>
          <cell r="E951" t="str">
            <v>d00177019</v>
          </cell>
          <cell r="F951" t="str">
            <v>0984480168</v>
          </cell>
          <cell r="G951" t="str">
            <v>d00177019@viettel.com.vn</v>
          </cell>
        </row>
        <row r="952">
          <cell r="B952" t="str">
            <v>d00177024</v>
          </cell>
          <cell r="C952" t="str">
            <v>lê văn cường</v>
          </cell>
          <cell r="D952" t="str">
            <v>172626846</v>
          </cell>
          <cell r="E952" t="str">
            <v>d00177024</v>
          </cell>
          <cell r="F952" t="str">
            <v>0962660203</v>
          </cell>
          <cell r="G952" t="str">
            <v>d00177024@viettel.com.vn</v>
          </cell>
        </row>
        <row r="953">
          <cell r="B953" t="str">
            <v>d00177023</v>
          </cell>
          <cell r="C953" t="str">
            <v>khương văn trình</v>
          </cell>
          <cell r="D953" t="str">
            <v>173386819</v>
          </cell>
          <cell r="E953" t="str">
            <v>d00177023</v>
          </cell>
          <cell r="F953" t="str">
            <v>0963338234</v>
          </cell>
          <cell r="G953" t="str">
            <v>d00177023@viettel.com.vn</v>
          </cell>
        </row>
        <row r="954">
          <cell r="B954" t="str">
            <v>d00177026</v>
          </cell>
          <cell r="C954" t="str">
            <v>khương huy chương</v>
          </cell>
          <cell r="D954" t="str">
            <v>173393892</v>
          </cell>
          <cell r="E954" t="str">
            <v>d00177026</v>
          </cell>
          <cell r="F954" t="str">
            <v>0972979456</v>
          </cell>
          <cell r="G954" t="str">
            <v>d00177026@viettel.com.vn</v>
          </cell>
        </row>
        <row r="955">
          <cell r="B955" t="str">
            <v>nhannv10</v>
          </cell>
          <cell r="C955" t="str">
            <v>nguyễn viết nhân</v>
          </cell>
          <cell r="D955" t="str">
            <v>183789455</v>
          </cell>
          <cell r="E955" t="str">
            <v>d00169939</v>
          </cell>
          <cell r="F955" t="str">
            <v>0972818777</v>
          </cell>
          <cell r="G955" t="str">
            <v>nhannv10@viettel.com.vn</v>
          </cell>
        </row>
        <row r="956">
          <cell r="B956" t="str">
            <v>loinh3</v>
          </cell>
          <cell r="C956" t="str">
            <v>Nguyễn Hữu Lợi</v>
          </cell>
          <cell r="D956" t="str">
            <v>197193292</v>
          </cell>
          <cell r="E956" t="str">
            <v>194844</v>
          </cell>
          <cell r="F956" t="str">
            <v>0969222869</v>
          </cell>
          <cell r="G956" t="str">
            <v>loinh3@viettel.com.vn</v>
          </cell>
        </row>
        <row r="957">
          <cell r="B957" t="str">
            <v>haidh13</v>
          </cell>
          <cell r="C957" t="str">
            <v>đặng hoàng hai</v>
          </cell>
          <cell r="D957" t="str">
            <v>194342616</v>
          </cell>
          <cell r="E957" t="str">
            <v>194838</v>
          </cell>
          <cell r="F957" t="str">
            <v>0356170442</v>
          </cell>
          <cell r="G957" t="str">
            <v>haidh13@viettel.com.vn</v>
          </cell>
        </row>
        <row r="958">
          <cell r="B958" t="str">
            <v>d00186462</v>
          </cell>
          <cell r="C958" t="str">
            <v>trương quốc thắng</v>
          </cell>
          <cell r="D958" t="str">
            <v>280892317</v>
          </cell>
          <cell r="E958" t="str">
            <v>d00186462</v>
          </cell>
          <cell r="F958" t="str">
            <v>976808404</v>
          </cell>
          <cell r="G958" t="str">
            <v>d00186462@viettel.com.vn</v>
          </cell>
        </row>
        <row r="959">
          <cell r="B959" t="str">
            <v>duchv5</v>
          </cell>
          <cell r="C959" t="str">
            <v>Hà Văn Đức</v>
          </cell>
          <cell r="D959" t="str">
            <v>230753036</v>
          </cell>
          <cell r="E959" t="str">
            <v>190213</v>
          </cell>
          <cell r="F959" t="str">
            <v>0977681593</v>
          </cell>
          <cell r="G959" t="str">
            <v>duchv5@viettel.com.vn</v>
          </cell>
        </row>
        <row r="960">
          <cell r="B960" t="str">
            <v>thienchuong</v>
          </cell>
          <cell r="C960" t="str">
            <v>Trương Thiên Chương</v>
          </cell>
          <cell r="D960" t="str">
            <v>158698657</v>
          </cell>
          <cell r="E960" t="str">
            <v>010950</v>
          </cell>
          <cell r="F960" t="str">
            <v>0989011755</v>
          </cell>
          <cell r="G960" t="str">
            <v>thienchuong@viettel.com.vn</v>
          </cell>
        </row>
        <row r="961">
          <cell r="B961" t="str">
            <v>thanhpd6</v>
          </cell>
          <cell r="C961" t="str">
            <v>Phan Duy Thành</v>
          </cell>
          <cell r="D961" t="str">
            <v>197271164</v>
          </cell>
          <cell r="E961" t="str">
            <v>190217</v>
          </cell>
          <cell r="F961" t="str">
            <v>0868690000</v>
          </cell>
          <cell r="G961" t="str">
            <v>thanhpd6@viettel.com.vn</v>
          </cell>
        </row>
        <row r="962">
          <cell r="B962" t="str">
            <v>thucbv</v>
          </cell>
          <cell r="C962" t="str">
            <v>Bùi Văn Thục</v>
          </cell>
          <cell r="D962" t="str">
            <v>000000089999</v>
          </cell>
          <cell r="E962" t="str">
            <v>037394</v>
          </cell>
          <cell r="F962" t="str">
            <v>0123456789</v>
          </cell>
          <cell r="G962" t="str">
            <v>thucbv@viettel.com.vn</v>
          </cell>
        </row>
        <row r="963">
          <cell r="B963" t="str">
            <v>ngoclt3</v>
          </cell>
          <cell r="C963" t="str">
            <v>Lê Thành Ngọc</v>
          </cell>
          <cell r="D963" t="str">
            <v>301111035</v>
          </cell>
          <cell r="E963" t="str">
            <v>025021</v>
          </cell>
          <cell r="F963" t="str">
            <v>0988002000</v>
          </cell>
          <cell r="G963" t="str">
            <v>ngoclt3@viettel.com.vn</v>
          </cell>
        </row>
        <row r="964">
          <cell r="B964" t="str">
            <v>hoangnt12</v>
          </cell>
          <cell r="C964" t="str">
            <v>Nguyễn Thị Hoàng</v>
          </cell>
          <cell r="D964" t="str">
            <v>191507499</v>
          </cell>
          <cell r="E964" t="str">
            <v>125028</v>
          </cell>
          <cell r="F964" t="str">
            <v>963480048</v>
          </cell>
          <cell r="G964" t="str">
            <v>hoangnt12@viettel.com.vn</v>
          </cell>
        </row>
        <row r="965">
          <cell r="B965" t="str">
            <v>D00196498</v>
          </cell>
          <cell r="C965" t="str">
            <v>Trần Phương Khanh</v>
          </cell>
          <cell r="D965" t="str">
            <v>024164669</v>
          </cell>
          <cell r="E965" t="str">
            <v>D00196498</v>
          </cell>
          <cell r="F965" t="str">
            <v>0971718829</v>
          </cell>
          <cell r="G965" t="str">
            <v>D00196498@viettel.com.vn</v>
          </cell>
        </row>
        <row r="966">
          <cell r="B966" t="str">
            <v>soncv2</v>
          </cell>
          <cell r="C966" t="str">
            <v>Cao Văn Sơn</v>
          </cell>
          <cell r="D966" t="str">
            <v>172784583</v>
          </cell>
          <cell r="E966" t="str">
            <v>410097</v>
          </cell>
          <cell r="F966" t="str">
            <v>0981740256</v>
          </cell>
          <cell r="G966" t="str">
            <v>soncv2@viettel.com.vn</v>
          </cell>
        </row>
        <row r="967">
          <cell r="B967" t="str">
            <v>D00196526</v>
          </cell>
          <cell r="C967" t="str">
            <v>Phạm Quốc Thắng</v>
          </cell>
          <cell r="D967" t="str">
            <v>280823388</v>
          </cell>
          <cell r="E967" t="str">
            <v>410093</v>
          </cell>
          <cell r="F967" t="str">
            <v>0964669590</v>
          </cell>
          <cell r="G967" t="str">
            <v>D00196526@viettel.com.vn</v>
          </cell>
        </row>
        <row r="968">
          <cell r="B968" t="str">
            <v>d00196495</v>
          </cell>
          <cell r="C968" t="str">
            <v>trương văn võ</v>
          </cell>
          <cell r="E968" t="str">
            <v>d00196495</v>
          </cell>
          <cell r="F968" t="str">
            <v>0359262077</v>
          </cell>
          <cell r="G968" t="str">
            <v>d00196495@viettel.com.vn</v>
          </cell>
        </row>
        <row r="969">
          <cell r="B969" t="str">
            <v>d00196522</v>
          </cell>
          <cell r="C969" t="str">
            <v>trần sỹ phú</v>
          </cell>
          <cell r="E969" t="str">
            <v>d00196522</v>
          </cell>
          <cell r="F969" t="str">
            <v>0964399819</v>
          </cell>
          <cell r="G969" t="str">
            <v>d00196522@viettel.com.vn</v>
          </cell>
        </row>
        <row r="970">
          <cell r="B970" t="str">
            <v>khanhpv8</v>
          </cell>
          <cell r="C970" t="str">
            <v>Phạm Văn Khanh</v>
          </cell>
          <cell r="D970" t="str">
            <v>281101818</v>
          </cell>
          <cell r="E970" t="str">
            <v>210197</v>
          </cell>
          <cell r="F970" t="str">
            <v>0001682410097</v>
          </cell>
          <cell r="G970" t="str">
            <v>khanhpv8@viettel.com.vn</v>
          </cell>
        </row>
        <row r="971">
          <cell r="B971" t="str">
            <v>luongtd</v>
          </cell>
          <cell r="C971" t="str">
            <v>Trịnh Duy Lương</v>
          </cell>
          <cell r="D971" t="str">
            <v>280979236</v>
          </cell>
          <cell r="E971" t="str">
            <v>223410</v>
          </cell>
          <cell r="F971" t="str">
            <v>0987627611</v>
          </cell>
          <cell r="G971" t="str">
            <v>luongtd@viettel.com.vn</v>
          </cell>
        </row>
        <row r="972">
          <cell r="B972" t="str">
            <v>baonv5</v>
          </cell>
          <cell r="C972" t="str">
            <v>Nguyễn Vũ Bảo</v>
          </cell>
          <cell r="D972" t="str">
            <v>197259886</v>
          </cell>
          <cell r="E972" t="str">
            <v>223764</v>
          </cell>
          <cell r="F972" t="str">
            <v>0869188065</v>
          </cell>
          <cell r="G972" t="str">
            <v>baonv5@viettel.com.vn</v>
          </cell>
        </row>
        <row r="973">
          <cell r="B973" t="str">
            <v>chungnv23</v>
          </cell>
          <cell r="C973" t="str">
            <v>Ngô Văn Chung</v>
          </cell>
          <cell r="D973" t="str">
            <v>121963813</v>
          </cell>
          <cell r="E973" t="str">
            <v>223887</v>
          </cell>
          <cell r="F973" t="str">
            <v>0975064498</v>
          </cell>
          <cell r="G973" t="str">
            <v>chungnv23@viettel.com.vn</v>
          </cell>
        </row>
        <row r="974">
          <cell r="B974" t="str">
            <v>lamnv20</v>
          </cell>
          <cell r="C974" t="str">
            <v>Nguyễn Viết Lãm</v>
          </cell>
          <cell r="D974" t="str">
            <v>183814808</v>
          </cell>
          <cell r="E974" t="str">
            <v>214294</v>
          </cell>
          <cell r="F974" t="str">
            <v>869048498</v>
          </cell>
          <cell r="G974" t="str">
            <v>lamnv20@viettel.com.vn</v>
          </cell>
        </row>
        <row r="975">
          <cell r="B975" t="str">
            <v>d00195548</v>
          </cell>
          <cell r="C975" t="str">
            <v>Nguyễn Tuấn Anh</v>
          </cell>
          <cell r="D975" t="str">
            <v>285234391</v>
          </cell>
          <cell r="E975" t="str">
            <v>410089</v>
          </cell>
          <cell r="F975" t="str">
            <v>0865263444</v>
          </cell>
          <cell r="G975" t="str">
            <v>d00195548@viettel.com.vn</v>
          </cell>
        </row>
        <row r="976">
          <cell r="B976" t="str">
            <v>khanhtd13</v>
          </cell>
          <cell r="C976" t="str">
            <v>Trần Duy Khánh</v>
          </cell>
          <cell r="D976" t="str">
            <v>334699922</v>
          </cell>
          <cell r="E976" t="str">
            <v>410096</v>
          </cell>
          <cell r="F976" t="str">
            <v>0963924139</v>
          </cell>
          <cell r="G976" t="str">
            <v>khanhtd13@viettel.com.vn</v>
          </cell>
        </row>
        <row r="977">
          <cell r="B977" t="str">
            <v>D00198897</v>
          </cell>
          <cell r="C977" t="str">
            <v>Đặng Thanh Hùng</v>
          </cell>
          <cell r="D977" t="str">
            <v>194285896</v>
          </cell>
          <cell r="E977" t="str">
            <v>410090</v>
          </cell>
          <cell r="F977" t="str">
            <v>0989485464</v>
          </cell>
          <cell r="G977" t="str">
            <v>hungdt15@viettel.com.vn</v>
          </cell>
        </row>
        <row r="978">
          <cell r="B978" t="str">
            <v>phaplt</v>
          </cell>
          <cell r="C978" t="str">
            <v>Lại Thế Pháp</v>
          </cell>
          <cell r="D978" t="str">
            <v>184034550</v>
          </cell>
          <cell r="E978" t="str">
            <v>D00216009</v>
          </cell>
          <cell r="F978" t="str">
            <v>977949663</v>
          </cell>
          <cell r="G978" t="str">
            <v>phaplt@viettel.com.vn</v>
          </cell>
        </row>
        <row r="979">
          <cell r="B979" t="str">
            <v>truongpv82</v>
          </cell>
          <cell r="C979" t="str">
            <v>Phạm Văn Trường</v>
          </cell>
          <cell r="D979" t="str">
            <v>285480581</v>
          </cell>
          <cell r="E979" t="str">
            <v>214804</v>
          </cell>
          <cell r="F979" t="str">
            <v>000000982389345</v>
          </cell>
          <cell r="G979" t="str">
            <v>truongpv82@viettel.com.vn</v>
          </cell>
        </row>
        <row r="980">
          <cell r="B980" t="str">
            <v>huytv9</v>
          </cell>
          <cell r="C980" t="str">
            <v>Trần Văn Huy</v>
          </cell>
          <cell r="D980" t="str">
            <v>197235688</v>
          </cell>
          <cell r="E980" t="str">
            <v>214822</v>
          </cell>
          <cell r="F980" t="str">
            <v>988883702</v>
          </cell>
          <cell r="G980" t="str">
            <v>huytv9@viettel.com.vn</v>
          </cell>
        </row>
        <row r="981">
          <cell r="B981" t="str">
            <v>nghianm1</v>
          </cell>
          <cell r="C981" t="str">
            <v>Nguyễn Minh Nghĩa</v>
          </cell>
          <cell r="D981" t="str">
            <v>301727454</v>
          </cell>
          <cell r="E981" t="str">
            <v>209344</v>
          </cell>
          <cell r="F981" t="str">
            <v>0358544804</v>
          </cell>
          <cell r="G981" t="str">
            <v>nghianm1@viettel.com.vn</v>
          </cell>
        </row>
        <row r="982">
          <cell r="B982" t="str">
            <v>vudha</v>
          </cell>
          <cell r="C982" t="str">
            <v>Đinh Hoàng Anh Vũ</v>
          </cell>
          <cell r="D982" t="str">
            <v>281049138</v>
          </cell>
          <cell r="E982" t="str">
            <v>D00211652</v>
          </cell>
          <cell r="F982" t="str">
            <v>0343656696</v>
          </cell>
          <cell r="G982" t="str">
            <v>vudha@viettel.com.vn</v>
          </cell>
        </row>
        <row r="983">
          <cell r="B983" t="str">
            <v>hoangtv12</v>
          </cell>
          <cell r="C983" t="str">
            <v>Trần Văn Hoàng</v>
          </cell>
          <cell r="D983" t="str">
            <v>184079564</v>
          </cell>
          <cell r="E983" t="str">
            <v>410095</v>
          </cell>
          <cell r="F983" t="str">
            <v>0378224599</v>
          </cell>
          <cell r="G983" t="str">
            <v>hoangtv12@viettel.com.vn</v>
          </cell>
        </row>
        <row r="984">
          <cell r="B984" t="str">
            <v>linhld5</v>
          </cell>
          <cell r="C984" t="str">
            <v>Lê Đình Linh</v>
          </cell>
          <cell r="D984" t="str">
            <v>175002844</v>
          </cell>
          <cell r="E984" t="str">
            <v>244100</v>
          </cell>
          <cell r="F984" t="str">
            <v>386904301</v>
          </cell>
          <cell r="G984" t="str">
            <v>linhld5@viettel.com.vn</v>
          </cell>
        </row>
        <row r="985">
          <cell r="B985" t="str">
            <v>khuongnv4</v>
          </cell>
          <cell r="C985" t="str">
            <v>Nguyễn Văn Khương</v>
          </cell>
          <cell r="D985" t="str">
            <v>281264558</v>
          </cell>
          <cell r="E985" t="str">
            <v>225093</v>
          </cell>
          <cell r="F985" t="str">
            <v>0989172908</v>
          </cell>
          <cell r="G985" t="str">
            <v>khuongnv4@viettel.com.vn</v>
          </cell>
        </row>
        <row r="986">
          <cell r="B986" t="str">
            <v>annt604</v>
          </cell>
          <cell r="C986" t="str">
            <v>Nguyễn Tấn An</v>
          </cell>
          <cell r="D986" t="str">
            <v>341361511</v>
          </cell>
          <cell r="E986" t="str">
            <v>285835</v>
          </cell>
          <cell r="F986" t="str">
            <v>0867808087</v>
          </cell>
          <cell r="G986" t="str">
            <v>annt604@viettel.com.vn</v>
          </cell>
        </row>
        <row r="987">
          <cell r="B987" t="str">
            <v>canhnm3</v>
          </cell>
          <cell r="C987" t="str">
            <v>Nguyễn Minh Cảnh</v>
          </cell>
          <cell r="D987" t="str">
            <v>075093002336</v>
          </cell>
          <cell r="E987" t="str">
            <v>432587</v>
          </cell>
          <cell r="F987" t="str">
            <v>0357253603</v>
          </cell>
          <cell r="G987" t="str">
            <v>canhnm3@viettel.com.vn</v>
          </cell>
        </row>
        <row r="988">
          <cell r="B988" t="str">
            <v>khanhnn29</v>
          </cell>
          <cell r="C988" t="str">
            <v>Nguyễn Như Khanh</v>
          </cell>
          <cell r="D988" t="str">
            <v>371310181</v>
          </cell>
          <cell r="E988" t="str">
            <v>263731</v>
          </cell>
          <cell r="F988" t="str">
            <v>0973395051</v>
          </cell>
          <cell r="G988" t="str">
            <v>khanhnn29@viettel.com.vn</v>
          </cell>
        </row>
        <row r="989">
          <cell r="B989" t="str">
            <v>honhv1</v>
          </cell>
          <cell r="C989" t="str">
            <v>Huỳnh Văn Hơn</v>
          </cell>
          <cell r="D989" t="str">
            <v>052092024600</v>
          </cell>
          <cell r="E989" t="str">
            <v>433013</v>
          </cell>
          <cell r="F989" t="str">
            <v>0333343341</v>
          </cell>
          <cell r="G989" t="str">
            <v>honhv1@viettel.com.vn</v>
          </cell>
        </row>
        <row r="990">
          <cell r="B990" t="str">
            <v>huunv10</v>
          </cell>
          <cell r="C990" t="str">
            <v>Nguyễn Văn Hữu</v>
          </cell>
          <cell r="D990" t="str">
            <v>351966348</v>
          </cell>
          <cell r="E990" t="str">
            <v>271834</v>
          </cell>
          <cell r="F990" t="str">
            <v>0385868782</v>
          </cell>
          <cell r="G990" t="str">
            <v>huunv10@viettel.com.vn</v>
          </cell>
        </row>
        <row r="991">
          <cell r="B991" t="str">
            <v>ducnv60</v>
          </cell>
          <cell r="C991" t="str">
            <v>Nguyễn Văn Đức</v>
          </cell>
          <cell r="D991" t="str">
            <v>240898298</v>
          </cell>
          <cell r="E991" t="str">
            <v>293760</v>
          </cell>
          <cell r="F991" t="str">
            <v>0346493493</v>
          </cell>
          <cell r="G991" t="str">
            <v>ducnv60@viettel.com.vn</v>
          </cell>
        </row>
        <row r="992">
          <cell r="B992" t="str">
            <v>xiemdh</v>
          </cell>
          <cell r="C992" t="str">
            <v>Đào Hồng Xiêm</v>
          </cell>
          <cell r="D992" t="str">
            <v>351865396</v>
          </cell>
          <cell r="E992" t="str">
            <v>438313</v>
          </cell>
          <cell r="F992" t="str">
            <v>0396364119</v>
          </cell>
          <cell r="G992" t="str">
            <v>xiemdh@viettel.com.vn</v>
          </cell>
        </row>
        <row r="993">
          <cell r="B993" t="str">
            <v>phongtb</v>
          </cell>
          <cell r="C993" t="str">
            <v>Trần Bá Phong</v>
          </cell>
          <cell r="D993" t="str">
            <v>056097013021</v>
          </cell>
          <cell r="E993" t="str">
            <v>438958</v>
          </cell>
          <cell r="F993" t="str">
            <v>0326125333</v>
          </cell>
          <cell r="G993" t="str">
            <v>phongtb@viettel.com.vn</v>
          </cell>
        </row>
        <row r="994">
          <cell r="B994" t="str">
            <v>hoangptv</v>
          </cell>
          <cell r="C994" t="str">
            <v>Phan Trà Vũ Hoàng</v>
          </cell>
          <cell r="D994" t="str">
            <v>0348928915</v>
          </cell>
          <cell r="E994" t="str">
            <v>465683</v>
          </cell>
          <cell r="F994" t="str">
            <v>0348928915</v>
          </cell>
          <cell r="G994" t="str">
            <v>hoangptv@viettel.com.vn</v>
          </cell>
        </row>
        <row r="995">
          <cell r="B995" t="str">
            <v>vccos_825042</v>
          </cell>
          <cell r="C995" t="str">
            <v>Mai Minh Ửng</v>
          </cell>
          <cell r="D995" t="str">
            <v>074099007644</v>
          </cell>
          <cell r="E995" t="str">
            <v>825042</v>
          </cell>
          <cell r="F995" t="str">
            <v>0968999505</v>
          </cell>
          <cell r="G995" t="str">
            <v>vccos_825042@viettel.com.vn</v>
          </cell>
        </row>
        <row r="996">
          <cell r="B996" t="str">
            <v>khanhnd63</v>
          </cell>
          <cell r="C996" t="str">
            <v>Nguyễn Đăng Khánh</v>
          </cell>
          <cell r="D996" t="str">
            <v>038090040372</v>
          </cell>
          <cell r="E996" t="str">
            <v>452359</v>
          </cell>
          <cell r="F996" t="str">
            <v>0986895768</v>
          </cell>
          <cell r="G996" t="str">
            <v>khanhnd63@viettel.com.vn</v>
          </cell>
        </row>
        <row r="997">
          <cell r="B997" t="str">
            <v>vccos_811350</v>
          </cell>
          <cell r="C997" t="str">
            <v>Võ Minh Thảo</v>
          </cell>
          <cell r="D997" t="str">
            <v>074092000994</v>
          </cell>
          <cell r="E997" t="str">
            <v>811350</v>
          </cell>
          <cell r="F997" t="str">
            <v>0862076176</v>
          </cell>
          <cell r="G997" t="str">
            <v>vccos_811350@viettel.com.vn</v>
          </cell>
        </row>
        <row r="998">
          <cell r="B998" t="str">
            <v>tungdv14</v>
          </cell>
          <cell r="C998" t="str">
            <v>Đặng Văn Tùng</v>
          </cell>
          <cell r="D998" t="str">
            <v>068091021022</v>
          </cell>
          <cell r="E998" t="str">
            <v>442800</v>
          </cell>
          <cell r="F998" t="str">
            <v>0862100700</v>
          </cell>
          <cell r="G998" t="str">
            <v>tungdv14@viettel.com.vn</v>
          </cell>
        </row>
        <row r="999">
          <cell r="B999" t="str">
            <v>tamht24</v>
          </cell>
          <cell r="C999" t="str">
            <v>Hà Trọng Tâm</v>
          </cell>
          <cell r="D999" t="str">
            <v>074096002064</v>
          </cell>
          <cell r="E999" t="str">
            <v>811703</v>
          </cell>
          <cell r="F999" t="str">
            <v>0869782782</v>
          </cell>
          <cell r="G999" t="str">
            <v>tamht24@os.viettel.com.vn</v>
          </cell>
        </row>
        <row r="1000">
          <cell r="B1000" t="str">
            <v>vccos_811704</v>
          </cell>
          <cell r="C1000" t="str">
            <v>Phan Hữu Nhân</v>
          </cell>
          <cell r="D1000" t="str">
            <v>074094009478</v>
          </cell>
          <cell r="E1000" t="str">
            <v>811704</v>
          </cell>
          <cell r="F1000" t="str">
            <v>0962694365</v>
          </cell>
          <cell r="G1000" t="str">
            <v>vccos_811704@viettel.com.vn</v>
          </cell>
        </row>
        <row r="1001">
          <cell r="B1001" t="str">
            <v>tiennv393</v>
          </cell>
          <cell r="C1001" t="str">
            <v>Nguyễn Văn Tiến</v>
          </cell>
          <cell r="D1001" t="str">
            <v>074099005935</v>
          </cell>
          <cell r="E1001" t="str">
            <v>449937</v>
          </cell>
          <cell r="F1001" t="str">
            <v>0382255377</v>
          </cell>
          <cell r="G1001" t="str">
            <v>tiennv393@viettel.com.vn</v>
          </cell>
        </row>
        <row r="1002">
          <cell r="B1002" t="str">
            <v>dunglx7</v>
          </cell>
          <cell r="C1002" t="str">
            <v>Lương Xuân Dũng</v>
          </cell>
          <cell r="D1002" t="str">
            <v>038091024008</v>
          </cell>
          <cell r="E1002" t="str">
            <v>450607</v>
          </cell>
          <cell r="F1002" t="str">
            <v>0975960961</v>
          </cell>
          <cell r="G1002" t="str">
            <v>dunglx7@viettel.com.vn</v>
          </cell>
        </row>
        <row r="1003">
          <cell r="B1003" t="str">
            <v>tamnh4</v>
          </cell>
          <cell r="C1003" t="str">
            <v>Nguyễn Hữu Tám</v>
          </cell>
          <cell r="D1003" t="str">
            <v>186178642</v>
          </cell>
          <cell r="E1003" t="str">
            <v>121085</v>
          </cell>
          <cell r="F1003" t="str">
            <v>0968798383</v>
          </cell>
          <cell r="G1003" t="str">
            <v>tamnh4@viettel.com.vn</v>
          </cell>
        </row>
        <row r="1004">
          <cell r="B1004" t="str">
            <v>phunglv</v>
          </cell>
          <cell r="C1004" t="str">
            <v>Lê Văn Phụng</v>
          </cell>
          <cell r="D1004" t="str">
            <v>12345678910</v>
          </cell>
          <cell r="E1004" t="str">
            <v>033123</v>
          </cell>
          <cell r="F1004" t="str">
            <v>0987279377</v>
          </cell>
          <cell r="G1004" t="str">
            <v>PhungLV@viettel.com.vn</v>
          </cell>
        </row>
        <row r="1005">
          <cell r="B1005" t="str">
            <v>giangnv1</v>
          </cell>
          <cell r="C1005" t="str">
            <v>Nguyễn Văn Giang</v>
          </cell>
          <cell r="D1005" t="str">
            <v>211719348</v>
          </cell>
          <cell r="E1005" t="str">
            <v>069756</v>
          </cell>
          <cell r="F1005" t="str">
            <v>0974000003</v>
          </cell>
          <cell r="G1005" t="str">
            <v>giangnv1@viettel.com.vn</v>
          </cell>
        </row>
        <row r="1006">
          <cell r="B1006" t="str">
            <v>havm</v>
          </cell>
          <cell r="C1006" t="str">
            <v>Vũ Mạnh Hà</v>
          </cell>
          <cell r="D1006" t="str">
            <v>162249137</v>
          </cell>
          <cell r="E1006" t="str">
            <v>014850</v>
          </cell>
          <cell r="F1006" t="str">
            <v>0985188338</v>
          </cell>
          <cell r="G1006" t="str">
            <v>havm@viettel.com.vn</v>
          </cell>
        </row>
        <row r="1007">
          <cell r="B1007" t="str">
            <v>phumq</v>
          </cell>
          <cell r="C1007" t="str">
            <v>Mai Quốc Phú</v>
          </cell>
          <cell r="D1007" t="str">
            <v>023936229</v>
          </cell>
          <cell r="E1007" t="str">
            <v>077238</v>
          </cell>
          <cell r="F1007" t="str">
            <v>0986346265</v>
          </cell>
          <cell r="G1007" t="str">
            <v>phumq@viettel.com.vn</v>
          </cell>
        </row>
        <row r="1008">
          <cell r="B1008" t="str">
            <v>ducnm48</v>
          </cell>
          <cell r="C1008" t="str">
            <v>Nguyễn Minh Đức</v>
          </cell>
          <cell r="D1008" t="str">
            <v>197053372</v>
          </cell>
          <cell r="E1008" t="str">
            <v>066891</v>
          </cell>
          <cell r="F1008" t="str">
            <v>0983991955</v>
          </cell>
          <cell r="G1008" t="str">
            <v>ducnm48@viettel.com.vn</v>
          </cell>
        </row>
        <row r="1009">
          <cell r="B1009" t="str">
            <v>thiennq1</v>
          </cell>
          <cell r="C1009" t="str">
            <v>Nguyễn Quang Thiên</v>
          </cell>
          <cell r="D1009" t="str">
            <v>212124051</v>
          </cell>
          <cell r="E1009" t="str">
            <v>014140</v>
          </cell>
          <cell r="F1009" t="str">
            <v>0988005009</v>
          </cell>
          <cell r="G1009" t="str">
            <v>thiennq1@viettel.com.vn</v>
          </cell>
        </row>
        <row r="1010">
          <cell r="B1010" t="str">
            <v>NamTD6</v>
          </cell>
          <cell r="C1010" t="str">
            <v>Trần Đức Nam</v>
          </cell>
          <cell r="D1010" t="str">
            <v>183288339</v>
          </cell>
          <cell r="E1010" t="str">
            <v>075408</v>
          </cell>
          <cell r="F1010" t="str">
            <v>0979374757</v>
          </cell>
          <cell r="G1010" t="str">
            <v>NamTD6@viettel.com.vn</v>
          </cell>
        </row>
        <row r="1011">
          <cell r="B1011" t="str">
            <v>d00174446</v>
          </cell>
          <cell r="C1011" t="str">
            <v>nguyễn thanh hải</v>
          </cell>
          <cell r="D1011" t="str">
            <v>194328894</v>
          </cell>
          <cell r="E1011" t="str">
            <v>410071</v>
          </cell>
          <cell r="F1011" t="str">
            <v>0394979979</v>
          </cell>
          <cell r="G1011" t="str">
            <v>d00174446@viettel.com.vn</v>
          </cell>
        </row>
        <row r="1012">
          <cell r="B1012" t="str">
            <v>d00174435</v>
          </cell>
          <cell r="C1012" t="str">
            <v>nguyễn đức thành</v>
          </cell>
          <cell r="D1012" t="str">
            <v>215235279</v>
          </cell>
          <cell r="E1012" t="str">
            <v>d00174435</v>
          </cell>
          <cell r="F1012" t="str">
            <v>098758</v>
          </cell>
          <cell r="G1012" t="str">
            <v>d00174435@viettel.com.vn</v>
          </cell>
        </row>
        <row r="1013">
          <cell r="B1013" t="str">
            <v>huydq7</v>
          </cell>
          <cell r="C1013" t="str">
            <v>Đinh Quang Huy</v>
          </cell>
          <cell r="D1013" t="str">
            <v>151212199</v>
          </cell>
          <cell r="E1013" t="str">
            <v>124651</v>
          </cell>
          <cell r="F1013" t="str">
            <v>0978011080</v>
          </cell>
          <cell r="G1013" t="str">
            <v>huydq7@viettel.com.vn</v>
          </cell>
        </row>
        <row r="1014">
          <cell r="B1014" t="str">
            <v>tuannt35</v>
          </cell>
          <cell r="C1014" t="str">
            <v>Nguyễn Tâm Tuấn</v>
          </cell>
          <cell r="D1014" t="str">
            <v>191694283</v>
          </cell>
          <cell r="E1014" t="str">
            <v>182894</v>
          </cell>
          <cell r="F1014" t="str">
            <v>982606182</v>
          </cell>
          <cell r="G1014" t="str">
            <v>tuannt35@viettel.com.vn</v>
          </cell>
        </row>
        <row r="1015">
          <cell r="B1015" t="str">
            <v>trungnq22</v>
          </cell>
          <cell r="C1015" t="str">
            <v>Nguyễn Quang Trung</v>
          </cell>
          <cell r="D1015" t="str">
            <v>172111904</v>
          </cell>
          <cell r="E1015" t="str">
            <v>184710</v>
          </cell>
          <cell r="F1015" t="str">
            <v>0972599950</v>
          </cell>
          <cell r="G1015" t="str">
            <v>trungnq22@viettel.com.vn</v>
          </cell>
        </row>
        <row r="1016">
          <cell r="B1016" t="str">
            <v>trieulst</v>
          </cell>
          <cell r="C1016" t="str">
            <v>Lê Sen Thanh Triều</v>
          </cell>
          <cell r="D1016" t="str">
            <v>024345213</v>
          </cell>
          <cell r="E1016" t="str">
            <v>204409</v>
          </cell>
          <cell r="F1016" t="str">
            <v>0986842398</v>
          </cell>
          <cell r="G1016" t="str">
            <v>trieulst@viettel.com.vn</v>
          </cell>
        </row>
        <row r="1017">
          <cell r="B1017" t="str">
            <v>chiennd7</v>
          </cell>
          <cell r="C1017" t="str">
            <v>Nguyễn Đức Chiến</v>
          </cell>
          <cell r="D1017" t="str">
            <v>186929385</v>
          </cell>
          <cell r="E1017" t="str">
            <v>D00202475</v>
          </cell>
          <cell r="F1017" t="str">
            <v>0965674786</v>
          </cell>
          <cell r="G1017" t="str">
            <v>chiennd7@viettel.com.vn</v>
          </cell>
        </row>
        <row r="1018">
          <cell r="B1018" t="str">
            <v>D00204394</v>
          </cell>
          <cell r="C1018" t="str">
            <v>Nguyễn Trọng Đức</v>
          </cell>
          <cell r="D1018" t="str">
            <v>187076015</v>
          </cell>
          <cell r="E1018" t="str">
            <v>D00204394</v>
          </cell>
          <cell r="F1018" t="str">
            <v>968600456</v>
          </cell>
          <cell r="G1018" t="str">
            <v>D00204394@viettel.com.vn</v>
          </cell>
        </row>
        <row r="1019">
          <cell r="B1019" t="str">
            <v>D00204638</v>
          </cell>
          <cell r="C1019" t="str">
            <v>Nguyễn Xuân Long</v>
          </cell>
          <cell r="D1019" t="str">
            <v>285228779</v>
          </cell>
          <cell r="E1019" t="str">
            <v>D00204638</v>
          </cell>
          <cell r="F1019" t="str">
            <v>0962830648</v>
          </cell>
          <cell r="G1019" t="str">
            <v>longnx6@viettel.com.vn</v>
          </cell>
        </row>
        <row r="1020">
          <cell r="B1020" t="str">
            <v>sonnd16</v>
          </cell>
          <cell r="C1020" t="str">
            <v>Nguyễn Duy Sơn</v>
          </cell>
          <cell r="D1020" t="str">
            <v>184050114</v>
          </cell>
          <cell r="E1020" t="str">
            <v>410066</v>
          </cell>
          <cell r="F1020" t="str">
            <v>0969685761</v>
          </cell>
          <cell r="G1020" t="str">
            <v>sonnd16@viettel.com.vn</v>
          </cell>
        </row>
        <row r="1021">
          <cell r="B1021" t="str">
            <v>d00190116</v>
          </cell>
          <cell r="C1021" t="str">
            <v>Bùi Minh Sinh</v>
          </cell>
          <cell r="D1021" t="str">
            <v>230715352</v>
          </cell>
          <cell r="E1021" t="str">
            <v>D00190116</v>
          </cell>
          <cell r="F1021" t="str">
            <v>0336596979</v>
          </cell>
          <cell r="G1021" t="str">
            <v>D00190116@viettel.com.vn</v>
          </cell>
        </row>
        <row r="1022">
          <cell r="B1022" t="str">
            <v>d00189387</v>
          </cell>
          <cell r="C1022" t="str">
            <v>Lê Đình Tấn</v>
          </cell>
          <cell r="D1022" t="str">
            <v>241326370</v>
          </cell>
          <cell r="E1022" t="str">
            <v>D00189387</v>
          </cell>
          <cell r="F1022" t="str">
            <v>0979250449</v>
          </cell>
          <cell r="G1022" t="str">
            <v>D00189387@viettel.com.vn</v>
          </cell>
        </row>
        <row r="1023">
          <cell r="B1023" t="str">
            <v>d00174450</v>
          </cell>
          <cell r="C1023" t="str">
            <v>nguyễn phú hữu</v>
          </cell>
          <cell r="E1023" t="str">
            <v>d00174450</v>
          </cell>
          <cell r="F1023" t="str">
            <v>0974210110</v>
          </cell>
          <cell r="G1023" t="str">
            <v>d00174450@viettel.com.vn</v>
          </cell>
        </row>
        <row r="1024">
          <cell r="B1024" t="str">
            <v>d00174440</v>
          </cell>
          <cell r="C1024" t="str">
            <v>nguyễn văn thuộc</v>
          </cell>
          <cell r="D1024" t="str">
            <v>215212387</v>
          </cell>
          <cell r="E1024" t="str">
            <v>d00174440</v>
          </cell>
          <cell r="F1024" t="str">
            <v>0367012033</v>
          </cell>
          <cell r="G1024" t="str">
            <v>d00174440@viettel.com.vn</v>
          </cell>
        </row>
        <row r="1025">
          <cell r="B1025" t="str">
            <v>toannh7</v>
          </cell>
          <cell r="C1025" t="str">
            <v>Nguyễn Hữu Toàn</v>
          </cell>
          <cell r="D1025" t="str">
            <v>186855029</v>
          </cell>
          <cell r="E1025" t="str">
            <v>223737</v>
          </cell>
          <cell r="F1025" t="str">
            <v>0376755676</v>
          </cell>
          <cell r="G1025" t="str">
            <v>toannh7@viettel.com.vn</v>
          </cell>
        </row>
        <row r="1026">
          <cell r="B1026" t="str">
            <v>haudv1</v>
          </cell>
          <cell r="C1026" t="str">
            <v>Đào Văn Hậu</v>
          </cell>
          <cell r="D1026" t="str">
            <v>271896615</v>
          </cell>
          <cell r="E1026" t="str">
            <v>D00211920</v>
          </cell>
          <cell r="F1026" t="str">
            <v>0986508690</v>
          </cell>
          <cell r="G1026" t="str">
            <v>haudv1@viettel.com.vn</v>
          </cell>
        </row>
        <row r="1027">
          <cell r="B1027" t="str">
            <v>nhampc</v>
          </cell>
          <cell r="C1027" t="str">
            <v>Phan Công Nhâm</v>
          </cell>
          <cell r="D1027" t="str">
            <v>187199731</v>
          </cell>
          <cell r="E1027" t="str">
            <v>410065</v>
          </cell>
          <cell r="F1027" t="str">
            <v>0359151044</v>
          </cell>
          <cell r="G1027" t="str">
            <v>nhampc@viettel.com.vn</v>
          </cell>
        </row>
        <row r="1028">
          <cell r="B1028" t="str">
            <v>nghinb</v>
          </cell>
          <cell r="C1028" t="str">
            <v>Nguyễn Bá Nghi</v>
          </cell>
          <cell r="D1028" t="str">
            <v>221301620</v>
          </cell>
          <cell r="E1028" t="str">
            <v>214813</v>
          </cell>
          <cell r="F1028" t="str">
            <v>0967734377</v>
          </cell>
          <cell r="G1028" t="str">
            <v>nghinb@viettel.com.vn</v>
          </cell>
        </row>
        <row r="1029">
          <cell r="B1029" t="str">
            <v>longld4</v>
          </cell>
          <cell r="C1029" t="str">
            <v>Lê Đức Long</v>
          </cell>
          <cell r="D1029" t="str">
            <v>187187358</v>
          </cell>
          <cell r="E1029" t="str">
            <v>214821</v>
          </cell>
          <cell r="F1029" t="str">
            <v>0869663579</v>
          </cell>
          <cell r="G1029" t="str">
            <v>longld4@viettel.com.vn</v>
          </cell>
        </row>
        <row r="1030">
          <cell r="B1030" t="str">
            <v>D00218438</v>
          </cell>
          <cell r="C1030" t="str">
            <v>Phạm Văn Ninh</v>
          </cell>
          <cell r="D1030" t="str">
            <v>183485352</v>
          </cell>
          <cell r="E1030" t="str">
            <v>410074</v>
          </cell>
          <cell r="F1030" t="str">
            <v>0979292882</v>
          </cell>
          <cell r="G1030" t="str">
            <v>ninhpv@viettel.com.vn</v>
          </cell>
        </row>
        <row r="1031">
          <cell r="B1031" t="str">
            <v>ducpv16</v>
          </cell>
          <cell r="C1031" t="str">
            <v>Phạm Văn Đức</v>
          </cell>
          <cell r="D1031" t="str">
            <v>174243198</v>
          </cell>
          <cell r="E1031" t="str">
            <v>D00202762</v>
          </cell>
          <cell r="F1031" t="str">
            <v>0988866907</v>
          </cell>
          <cell r="G1031" t="str">
            <v>ducpv16@viettel.com.vn</v>
          </cell>
        </row>
        <row r="1032">
          <cell r="B1032" t="str">
            <v>daitv9</v>
          </cell>
          <cell r="C1032" t="str">
            <v>Trần Văn Đại</v>
          </cell>
          <cell r="D1032" t="str">
            <v>187493800</v>
          </cell>
          <cell r="E1032" t="str">
            <v>241456</v>
          </cell>
          <cell r="F1032" t="str">
            <v>0327865158</v>
          </cell>
          <cell r="G1032" t="str">
            <v>daitv9@viettel.com.vn</v>
          </cell>
        </row>
        <row r="1033">
          <cell r="B1033" t="str">
            <v>khoicx</v>
          </cell>
          <cell r="C1033" t="str">
            <v>Cao Xuân Khôi</v>
          </cell>
          <cell r="D1033" t="str">
            <v>186340893</v>
          </cell>
          <cell r="E1033" t="str">
            <v>235604</v>
          </cell>
          <cell r="F1033" t="str">
            <v>0966373086</v>
          </cell>
          <cell r="G1033" t="str">
            <v>khoicx@viettel.com.vn</v>
          </cell>
        </row>
        <row r="1034">
          <cell r="B1034" t="str">
            <v>vupx</v>
          </cell>
          <cell r="C1034" t="str">
            <v>Phạm Xuân Vũ</v>
          </cell>
          <cell r="D1034" t="str">
            <v>033086003</v>
          </cell>
          <cell r="E1034" t="str">
            <v>235457</v>
          </cell>
          <cell r="F1034" t="str">
            <v>0988005009</v>
          </cell>
          <cell r="G1034" t="str">
            <v>vupx@viettel.com.vn</v>
          </cell>
        </row>
        <row r="1035">
          <cell r="B1035" t="str">
            <v>tinth</v>
          </cell>
          <cell r="C1035" t="str">
            <v>Trần Hữu Tín</v>
          </cell>
          <cell r="D1035" t="str">
            <v>191803767</v>
          </cell>
          <cell r="E1035" t="str">
            <v>428872</v>
          </cell>
          <cell r="F1035" t="str">
            <v>0969034707</v>
          </cell>
          <cell r="G1035" t="str">
            <v>tinth@viettel.com.vn</v>
          </cell>
        </row>
        <row r="1036">
          <cell r="B1036" t="str">
            <v>khanhaq</v>
          </cell>
          <cell r="C1036" t="str">
            <v>An Quốc Khánh</v>
          </cell>
          <cell r="D1036" t="str">
            <v>033098004648</v>
          </cell>
          <cell r="E1036" t="str">
            <v>432988</v>
          </cell>
          <cell r="F1036" t="str">
            <v>0973321842</v>
          </cell>
          <cell r="G1036" t="str">
            <v>khanhaq@viettel.com.vn</v>
          </cell>
        </row>
        <row r="1037">
          <cell r="B1037" t="str">
            <v>linhpq4</v>
          </cell>
          <cell r="C1037" t="str">
            <v>Phùng Quang Linh</v>
          </cell>
          <cell r="D1037" t="str">
            <v>250867336</v>
          </cell>
          <cell r="E1037" t="str">
            <v>308616</v>
          </cell>
          <cell r="F1037" t="str">
            <v>0862005006</v>
          </cell>
          <cell r="G1037" t="str">
            <v>linhpq4@viettel.com.vn</v>
          </cell>
        </row>
        <row r="1038">
          <cell r="B1038" t="str">
            <v>cuongdd11</v>
          </cell>
          <cell r="C1038" t="str">
            <v>Đào Danh Cường</v>
          </cell>
          <cell r="D1038" t="str">
            <v>040095015371</v>
          </cell>
          <cell r="E1038" t="str">
            <v>433300</v>
          </cell>
          <cell r="F1038" t="str">
            <v>0392014841</v>
          </cell>
          <cell r="G1038" t="str">
            <v>cuongdd11@viettel.com.vn</v>
          </cell>
        </row>
        <row r="1039">
          <cell r="B1039" t="str">
            <v>thanhdm10</v>
          </cell>
          <cell r="C1039" t="str">
            <v>Đặng Minh Thành</v>
          </cell>
          <cell r="D1039" t="str">
            <v>035092005093</v>
          </cell>
          <cell r="E1039" t="str">
            <v>433444</v>
          </cell>
          <cell r="F1039" t="str">
            <v>0981563580</v>
          </cell>
          <cell r="G1039" t="str">
            <v>thanhdm10@viettel.com.vn</v>
          </cell>
        </row>
        <row r="1040">
          <cell r="B1040" t="str">
            <v>hoangnk6</v>
          </cell>
          <cell r="C1040" t="str">
            <v>Nguyễn Khánh Hoàng</v>
          </cell>
          <cell r="D1040" t="str">
            <v>281086822</v>
          </cell>
          <cell r="E1040" t="str">
            <v>281177</v>
          </cell>
          <cell r="F1040" t="str">
            <v>0979231554</v>
          </cell>
          <cell r="G1040" t="str">
            <v>hoangnk6@viettel.com.vn</v>
          </cell>
        </row>
        <row r="1041">
          <cell r="B1041" t="str">
            <v>baonhg</v>
          </cell>
          <cell r="C1041" t="str">
            <v>Nguyễn Hoàng Gia Bảo</v>
          </cell>
          <cell r="D1041" t="str">
            <v>079096001828</v>
          </cell>
          <cell r="E1041" t="str">
            <v>235120</v>
          </cell>
          <cell r="F1041" t="str">
            <v>0869240417</v>
          </cell>
          <cell r="G1041" t="str">
            <v>baonhg@viettel.com.vn</v>
          </cell>
        </row>
        <row r="1042">
          <cell r="B1042" t="str">
            <v>tuct4</v>
          </cell>
          <cell r="C1042" t="str">
            <v>Cao Tuấn Tú</v>
          </cell>
          <cell r="D1042" t="str">
            <v>079095014200</v>
          </cell>
          <cell r="E1042" t="str">
            <v>279617</v>
          </cell>
          <cell r="F1042" t="str">
            <v>0962790792</v>
          </cell>
          <cell r="G1042" t="str">
            <v>tuct4@viettel.com.vn</v>
          </cell>
        </row>
        <row r="1043">
          <cell r="B1043" t="str">
            <v>thaotm2</v>
          </cell>
          <cell r="C1043" t="str">
            <v>Trần Minh Thảo</v>
          </cell>
          <cell r="D1043" t="str">
            <v>070096001100</v>
          </cell>
          <cell r="E1043" t="str">
            <v>437725</v>
          </cell>
          <cell r="F1043" t="str">
            <v>0964716296</v>
          </cell>
          <cell r="G1043" t="str">
            <v>thaotm2@viettel.com.vn</v>
          </cell>
        </row>
        <row r="1044">
          <cell r="B1044" t="str">
            <v>cuongnn20</v>
          </cell>
          <cell r="C1044" t="str">
            <v>Nguyễn Như Cường</v>
          </cell>
          <cell r="D1044" t="str">
            <v>040091029215</v>
          </cell>
          <cell r="E1044" t="str">
            <v>446163</v>
          </cell>
          <cell r="F1044" t="str">
            <v>0382251394</v>
          </cell>
          <cell r="G1044" t="str">
            <v>cuongnn20@viettel.com.vn</v>
          </cell>
        </row>
        <row r="1045">
          <cell r="B1045" t="str">
            <v>taitm3</v>
          </cell>
          <cell r="C1045" t="str">
            <v>Trà Minh Tài</v>
          </cell>
          <cell r="D1045" t="str">
            <v>075098002307</v>
          </cell>
          <cell r="E1045" t="str">
            <v>447551</v>
          </cell>
          <cell r="F1045" t="str">
            <v>0337483786</v>
          </cell>
          <cell r="G1045" t="str">
            <v>taitm3@viettel.com.vn</v>
          </cell>
        </row>
        <row r="1046">
          <cell r="B1046" t="str">
            <v>thinhh</v>
          </cell>
          <cell r="C1046" t="str">
            <v>Hồ Thịnh</v>
          </cell>
          <cell r="D1046" t="str">
            <v>056092006147</v>
          </cell>
          <cell r="E1046" t="str">
            <v>447763</v>
          </cell>
          <cell r="F1046" t="str">
            <v>0362991787</v>
          </cell>
          <cell r="G1046" t="str">
            <v>thinhh@viettel.com.vn</v>
          </cell>
        </row>
        <row r="1047">
          <cell r="B1047" t="str">
            <v>vccos_809630</v>
          </cell>
          <cell r="C1047" t="str">
            <v>Bùi Văn Bình</v>
          </cell>
          <cell r="D1047" t="str">
            <v>040200000832</v>
          </cell>
          <cell r="E1047" t="str">
            <v>809630</v>
          </cell>
          <cell r="F1047" t="str">
            <v>0334734162</v>
          </cell>
          <cell r="G1047" t="str">
            <v>vccos_809630@viettel.com.vn</v>
          </cell>
        </row>
        <row r="1048">
          <cell r="B1048" t="str">
            <v>longnt80</v>
          </cell>
          <cell r="C1048" t="str">
            <v>Nguyễn Thành Long</v>
          </cell>
          <cell r="D1048" t="str">
            <v>042093015022</v>
          </cell>
          <cell r="E1048" t="str">
            <v>464079</v>
          </cell>
          <cell r="F1048" t="str">
            <v>0862005006</v>
          </cell>
          <cell r="G1048" t="str">
            <v>longnt80@viettel.com.vn</v>
          </cell>
        </row>
        <row r="1049">
          <cell r="B1049" t="str">
            <v>sonmv3</v>
          </cell>
          <cell r="C1049" t="str">
            <v>Mai Văn Sơn</v>
          </cell>
          <cell r="D1049" t="str">
            <v>044098002746</v>
          </cell>
          <cell r="E1049" t="str">
            <v>468079</v>
          </cell>
          <cell r="F1049" t="str">
            <v>0969599960</v>
          </cell>
          <cell r="G1049" t="str">
            <v>sonmv3@viettel.com.vn</v>
          </cell>
        </row>
        <row r="1050">
          <cell r="B1050" t="str">
            <v>vccos_816836</v>
          </cell>
          <cell r="C1050" t="str">
            <v>Nguyễn Quốc Hòa</v>
          </cell>
          <cell r="D1050" t="str">
            <v>074092003005</v>
          </cell>
          <cell r="E1050" t="str">
            <v>816836</v>
          </cell>
          <cell r="F1050" t="str">
            <v>0963093553</v>
          </cell>
          <cell r="G1050" t="str">
            <v>vccos_816836@viettel.com.vn</v>
          </cell>
        </row>
        <row r="1051">
          <cell r="B1051" t="str">
            <v>vccos_812594</v>
          </cell>
          <cell r="C1051" t="str">
            <v>Trần Văn Kỳ</v>
          </cell>
          <cell r="D1051" t="str">
            <v>040089031740</v>
          </cell>
          <cell r="E1051" t="str">
            <v>812594</v>
          </cell>
          <cell r="F1051" t="str">
            <v>0983991955</v>
          </cell>
          <cell r="G1051" t="str">
            <v>vccos_812594@viettel.com.vn</v>
          </cell>
        </row>
        <row r="1052">
          <cell r="B1052" t="str">
            <v>vccos_811987</v>
          </cell>
          <cell r="C1052" t="str">
            <v>Lê Tuấn Anh</v>
          </cell>
          <cell r="D1052" t="str">
            <v>042089010814</v>
          </cell>
          <cell r="E1052" t="str">
            <v>811987</v>
          </cell>
          <cell r="F1052" t="str">
            <v>0383564850</v>
          </cell>
          <cell r="G1052" t="str">
            <v>vccos_811987@viettel.com.vn</v>
          </cell>
        </row>
        <row r="1053">
          <cell r="B1053" t="str">
            <v>phudd3</v>
          </cell>
          <cell r="C1053" t="str">
            <v>Đỗ Đại Phú</v>
          </cell>
          <cell r="D1053" t="str">
            <v>074098001489</v>
          </cell>
          <cell r="E1053" t="str">
            <v>451985</v>
          </cell>
          <cell r="F1053" t="str">
            <v>0378118734</v>
          </cell>
          <cell r="G1053" t="str">
            <v>phudd3@viettel.com.vn</v>
          </cell>
        </row>
        <row r="1054">
          <cell r="B1054" t="str">
            <v>thanhnv819</v>
          </cell>
          <cell r="C1054" t="str">
            <v>Nguyễn Văn Thành</v>
          </cell>
          <cell r="D1054" t="str">
            <v>038092017637</v>
          </cell>
          <cell r="E1054" t="str">
            <v>465025</v>
          </cell>
          <cell r="F1054" t="str">
            <v>0965392344</v>
          </cell>
          <cell r="G1054" t="str">
            <v>thanhnv819@viettel.com.vn</v>
          </cell>
        </row>
        <row r="1055">
          <cell r="B1055" t="str">
            <v>tailt16</v>
          </cell>
          <cell r="C1055" t="str">
            <v>Lê Trí Tài</v>
          </cell>
          <cell r="D1055" t="str">
            <v>075095003695</v>
          </cell>
          <cell r="E1055" t="str">
            <v>465521</v>
          </cell>
          <cell r="F1055" t="str">
            <v>0379110595</v>
          </cell>
          <cell r="G1055" t="str">
            <v>tailt16@viettel.com.vn</v>
          </cell>
        </row>
        <row r="1056">
          <cell r="B1056" t="str">
            <v>minhpn14</v>
          </cell>
          <cell r="C1056" t="str">
            <v>Phan Nhật Minh</v>
          </cell>
          <cell r="D1056" t="str">
            <v>074200005326</v>
          </cell>
          <cell r="E1056" t="str">
            <v>465537</v>
          </cell>
          <cell r="F1056" t="str">
            <v>0326555540</v>
          </cell>
          <cell r="G1056" t="str">
            <v>minhpn14@viettel.com.vn</v>
          </cell>
        </row>
        <row r="1057">
          <cell r="B1057" t="str">
            <v>hoangnv302</v>
          </cell>
          <cell r="C1057" t="str">
            <v>Nguyễn Văn Hoàng</v>
          </cell>
          <cell r="D1057" t="str">
            <v>033202004055</v>
          </cell>
          <cell r="E1057" t="str">
            <v>470659</v>
          </cell>
          <cell r="F1057" t="str">
            <v>0336664012</v>
          </cell>
          <cell r="G1057" t="str">
            <v>hoangnv302@viettel.com.vn</v>
          </cell>
        </row>
        <row r="1058">
          <cell r="B1058" t="str">
            <v>ducbv14</v>
          </cell>
          <cell r="C1058" t="str">
            <v>Bùi Văn Đức</v>
          </cell>
          <cell r="D1058" t="str">
            <v>040079023315</v>
          </cell>
          <cell r="E1058" t="str">
            <v>808493</v>
          </cell>
          <cell r="F1058" t="str">
            <v>0976664666</v>
          </cell>
          <cell r="G1058" t="str">
            <v>ducbv14@viettel.com.vn</v>
          </cell>
        </row>
        <row r="1059">
          <cell r="B1059" t="str">
            <v>vccos_818356</v>
          </cell>
          <cell r="C1059" t="str">
            <v>Văn Công Thanh Tiến</v>
          </cell>
          <cell r="D1059" t="str">
            <v>080200005098</v>
          </cell>
          <cell r="E1059" t="str">
            <v>818356</v>
          </cell>
          <cell r="F1059" t="str">
            <v>0399452229</v>
          </cell>
          <cell r="G1059" t="str">
            <v>vccos_818356@viettel.com.vn</v>
          </cell>
        </row>
        <row r="1060">
          <cell r="B1060" t="str">
            <v>hieudm29</v>
          </cell>
          <cell r="C1060" t="str">
            <v>Đặng Minh Hiếu</v>
          </cell>
          <cell r="D1060" t="str">
            <v>087094018720</v>
          </cell>
          <cell r="E1060" t="str">
            <v>466383</v>
          </cell>
          <cell r="F1060" t="str">
            <v>0869737797</v>
          </cell>
          <cell r="G1060" t="str">
            <v>hieudm29@viettel.com.vn</v>
          </cell>
        </row>
        <row r="1061">
          <cell r="B1061" t="str">
            <v>tinnx1</v>
          </cell>
          <cell r="C1061" t="str">
            <v>Nguyễn Xuân Tín</v>
          </cell>
          <cell r="D1061" t="str">
            <v>052093013070</v>
          </cell>
          <cell r="E1061" t="str">
            <v>818358</v>
          </cell>
          <cell r="F1061" t="str">
            <v>0336242362</v>
          </cell>
          <cell r="G1061" t="str">
            <v>tinnx1@viettel.com.vn</v>
          </cell>
        </row>
        <row r="1062">
          <cell r="B1062" t="str">
            <v>vinhtn6</v>
          </cell>
          <cell r="C1062" t="str">
            <v>Trần Nhật Vinh</v>
          </cell>
          <cell r="D1062" t="str">
            <v>046099008716</v>
          </cell>
          <cell r="E1062" t="str">
            <v>467173</v>
          </cell>
          <cell r="F1062" t="str">
            <v>0976946651</v>
          </cell>
          <cell r="G1062" t="str">
            <v>vinhtn6@viettel.com.vn</v>
          </cell>
        </row>
        <row r="1063">
          <cell r="B1063" t="str">
            <v>quanvh17</v>
          </cell>
          <cell r="C1063" t="str">
            <v>Vũ Hoàng Quân</v>
          </cell>
          <cell r="D1063" t="str">
            <v>034203011553</v>
          </cell>
          <cell r="E1063" t="str">
            <v>467181</v>
          </cell>
          <cell r="F1063" t="str">
            <v>0345889290</v>
          </cell>
          <cell r="G1063" t="str">
            <v>quanvh17@viettel.com.vn</v>
          </cell>
        </row>
        <row r="1064">
          <cell r="B1064" t="str">
            <v>huytt</v>
          </cell>
          <cell r="C1064" t="str">
            <v>Trịnh Thái Huy</v>
          </cell>
          <cell r="D1064" t="str">
            <v>197099436</v>
          </cell>
          <cell r="E1064" t="str">
            <v>069946</v>
          </cell>
          <cell r="F1064" t="str">
            <v>0962254567</v>
          </cell>
          <cell r="G1064" t="str">
            <v>huytt@viettel.com.vn</v>
          </cell>
        </row>
        <row r="1065">
          <cell r="B1065" t="str">
            <v>namdt2</v>
          </cell>
          <cell r="C1065" t="str">
            <v>Đỗ Thành Nam</v>
          </cell>
          <cell r="D1065" t="str">
            <v>123456789</v>
          </cell>
          <cell r="E1065" t="str">
            <v>069953</v>
          </cell>
          <cell r="F1065" t="str">
            <v>989974525</v>
          </cell>
          <cell r="G1065" t="str">
            <v>namdt2@viettel.com.vn</v>
          </cell>
        </row>
        <row r="1066">
          <cell r="B1066" t="str">
            <v>d00177015</v>
          </cell>
          <cell r="C1066" t="str">
            <v>nguyễn minh dương</v>
          </cell>
          <cell r="D1066" t="str">
            <v>281190156</v>
          </cell>
          <cell r="E1066" t="str">
            <v>d00177015</v>
          </cell>
          <cell r="F1066" t="str">
            <v>0977908952</v>
          </cell>
          <cell r="G1066" t="str">
            <v>d00177015@viettel.com.vn</v>
          </cell>
        </row>
        <row r="1067">
          <cell r="B1067" t="str">
            <v>thainn4</v>
          </cell>
          <cell r="C1067" t="str">
            <v>Nguyễn Nho Thái</v>
          </cell>
          <cell r="D1067" t="str">
            <v>205462342</v>
          </cell>
          <cell r="E1067" t="str">
            <v>190214</v>
          </cell>
          <cell r="F1067" t="str">
            <v>0368048749</v>
          </cell>
          <cell r="G1067" t="str">
            <v>thainn4@viettel.com.vn</v>
          </cell>
        </row>
        <row r="1068">
          <cell r="B1068" t="str">
            <v>thachnm</v>
          </cell>
          <cell r="C1068" t="str">
            <v>Nguyễn Minh Thạch</v>
          </cell>
          <cell r="E1068" t="str">
            <v>083316</v>
          </cell>
          <cell r="F1068" t="str">
            <v>975200022</v>
          </cell>
          <cell r="G1068" t="str">
            <v>ThachNM@viettel.com.vn</v>
          </cell>
        </row>
        <row r="1069">
          <cell r="B1069" t="str">
            <v>dangbdg</v>
          </cell>
          <cell r="C1069" t="str">
            <v>huỳnh quan dàng</v>
          </cell>
          <cell r="D1069" t="str">
            <v>280714434</v>
          </cell>
          <cell r="E1069" t="str">
            <v>007512</v>
          </cell>
          <cell r="F1069" t="str">
            <v>982168279</v>
          </cell>
          <cell r="G1069" t="str">
            <v>dangbdg@viettel.com.vn</v>
          </cell>
        </row>
        <row r="1070">
          <cell r="B1070" t="str">
            <v>haumv</v>
          </cell>
          <cell r="C1070" t="str">
            <v>Mai Văn  Hậu</v>
          </cell>
          <cell r="D1070" t="str">
            <v>13346349</v>
          </cell>
          <cell r="E1070" t="str">
            <v>18109</v>
          </cell>
          <cell r="F1070" t="str">
            <v>0983100688</v>
          </cell>
          <cell r="G1070" t="str">
            <v>haumv00@viettel.com.vn</v>
          </cell>
        </row>
        <row r="1071">
          <cell r="B1071" t="str">
            <v>Longnv34</v>
          </cell>
          <cell r="C1071" t="str">
            <v>Ngô Văn Long</v>
          </cell>
          <cell r="D1071" t="str">
            <v>280917874</v>
          </cell>
          <cell r="E1071" t="str">
            <v>D00196546</v>
          </cell>
          <cell r="F1071" t="str">
            <v>0984861048</v>
          </cell>
          <cell r="G1071" t="str">
            <v>longnv34@viettel.com.vn</v>
          </cell>
        </row>
        <row r="1072">
          <cell r="B1072" t="str">
            <v>Haopv1</v>
          </cell>
          <cell r="C1072" t="str">
            <v>Phạm Văn Hảo</v>
          </cell>
          <cell r="D1072" t="str">
            <v>290681306</v>
          </cell>
          <cell r="E1072" t="str">
            <v>D00205296</v>
          </cell>
          <cell r="F1072" t="str">
            <v>327288399</v>
          </cell>
          <cell r="G1072" t="str">
            <v>haopv1@viettel.com.vn</v>
          </cell>
        </row>
        <row r="1073">
          <cell r="B1073" t="str">
            <v>d00189386</v>
          </cell>
          <cell r="C1073" t="str">
            <v>Hoàng Văn Vinh</v>
          </cell>
          <cell r="D1073" t="str">
            <v>280836023</v>
          </cell>
          <cell r="E1073" t="str">
            <v>410088</v>
          </cell>
          <cell r="F1073" t="str">
            <v>0983243434</v>
          </cell>
          <cell r="G1073" t="str">
            <v>D00189386@viettel.com.vn</v>
          </cell>
        </row>
        <row r="1074">
          <cell r="B1074" t="str">
            <v>khainv8</v>
          </cell>
          <cell r="C1074" t="str">
            <v>Nguyễn Văn Khải</v>
          </cell>
          <cell r="D1074" t="str">
            <v>280978538</v>
          </cell>
          <cell r="E1074" t="str">
            <v>208707</v>
          </cell>
          <cell r="F1074" t="str">
            <v>0379006940</v>
          </cell>
          <cell r="G1074" t="str">
            <v>khainv8@viettel.com.vn</v>
          </cell>
        </row>
        <row r="1075">
          <cell r="B1075" t="str">
            <v>mantv</v>
          </cell>
          <cell r="C1075" t="str">
            <v>Thi Văn Mẫn</v>
          </cell>
          <cell r="D1075" t="str">
            <v>281051014</v>
          </cell>
          <cell r="E1075" t="str">
            <v>214297</v>
          </cell>
          <cell r="F1075" t="str">
            <v>0354462467</v>
          </cell>
          <cell r="G1075" t="str">
            <v>mantv@viettel.com.vn</v>
          </cell>
        </row>
        <row r="1076">
          <cell r="B1076" t="str">
            <v>quochh</v>
          </cell>
          <cell r="C1076" t="str">
            <v>Hà Hữu Quốc</v>
          </cell>
          <cell r="D1076" t="str">
            <v>215183567</v>
          </cell>
          <cell r="E1076" t="str">
            <v>238793</v>
          </cell>
          <cell r="F1076" t="str">
            <v>0966027688</v>
          </cell>
          <cell r="G1076" t="str">
            <v>quochh@viettel.com.vn</v>
          </cell>
        </row>
        <row r="1077">
          <cell r="B1077" t="str">
            <v>annp34</v>
          </cell>
          <cell r="C1077" t="str">
            <v>Nguyễn Phước An</v>
          </cell>
          <cell r="D1077" t="str">
            <v>064089006110</v>
          </cell>
          <cell r="E1077" t="str">
            <v>428856</v>
          </cell>
          <cell r="F1077" t="str">
            <v>0976602762</v>
          </cell>
          <cell r="G1077" t="str">
            <v>annp34@viettel.com.vn</v>
          </cell>
        </row>
        <row r="1078">
          <cell r="B1078" t="str">
            <v>hanhpd17</v>
          </cell>
          <cell r="C1078" t="str">
            <v>Phạm Đức Hạnh</v>
          </cell>
          <cell r="D1078" t="str">
            <v>280994472</v>
          </cell>
          <cell r="E1078" t="str">
            <v>283196</v>
          </cell>
          <cell r="F1078" t="str">
            <v>0976654558</v>
          </cell>
          <cell r="G1078" t="str">
            <v>hanhpd17@viettel.com.vn</v>
          </cell>
        </row>
        <row r="1079">
          <cell r="B1079" t="str">
            <v>kietnt8</v>
          </cell>
          <cell r="C1079" t="str">
            <v>Nguyễn Tuấn Kiệt</v>
          </cell>
          <cell r="D1079" t="str">
            <v>072086002119</v>
          </cell>
          <cell r="E1079" t="str">
            <v>263733</v>
          </cell>
          <cell r="F1079" t="str">
            <v>0373626519</v>
          </cell>
          <cell r="G1079" t="str">
            <v>kietnt8@viettel.com.vn</v>
          </cell>
        </row>
        <row r="1080">
          <cell r="B1080" t="str">
            <v>hungnt215</v>
          </cell>
          <cell r="C1080" t="str">
            <v>Nguyễn Thế Hùng</v>
          </cell>
          <cell r="D1080" t="str">
            <v>072093005368</v>
          </cell>
          <cell r="E1080" t="str">
            <v>437724</v>
          </cell>
          <cell r="F1080" t="str">
            <v>0372944036</v>
          </cell>
          <cell r="G1080" t="str">
            <v>hungnt215@viettel.com.vn</v>
          </cell>
        </row>
        <row r="1081">
          <cell r="B1081" t="str">
            <v>namns1</v>
          </cell>
          <cell r="C1081" t="str">
            <v>Nguyễn Sỹ Nam</v>
          </cell>
          <cell r="D1081" t="str">
            <v>067200005717</v>
          </cell>
          <cell r="E1081" t="str">
            <v>455205</v>
          </cell>
          <cell r="F1081" t="str">
            <v>0966027688</v>
          </cell>
          <cell r="G1081" t="str">
            <v>namns1@viettel.com.vn</v>
          </cell>
        </row>
        <row r="1082">
          <cell r="B1082" t="str">
            <v>dattv15</v>
          </cell>
          <cell r="C1082" t="str">
            <v>Thi Văn Đạt</v>
          </cell>
          <cell r="D1082" t="str">
            <v>080095010383</v>
          </cell>
          <cell r="E1082" t="str">
            <v>470957</v>
          </cell>
          <cell r="F1082" t="str">
            <v>0354100001</v>
          </cell>
          <cell r="G1082" t="str">
            <v>dattv15@viettel.com.vn</v>
          </cell>
        </row>
        <row r="1083">
          <cell r="B1083" t="str">
            <v>vccos_811123</v>
          </cell>
          <cell r="C1083" t="str">
            <v>Nguyễn Nhật Anh</v>
          </cell>
          <cell r="D1083" t="str">
            <v>074087005420</v>
          </cell>
          <cell r="E1083" t="str">
            <v>811123</v>
          </cell>
          <cell r="F1083" t="str">
            <v>0976052067</v>
          </cell>
          <cell r="G1083" t="str">
            <v>vccos_811123@viettel.com.vn</v>
          </cell>
        </row>
        <row r="1084">
          <cell r="B1084" t="str">
            <v>vccos_822628</v>
          </cell>
          <cell r="C1084" t="str">
            <v>Lê Văn Diệu</v>
          </cell>
          <cell r="D1084" t="str">
            <v>074094002372</v>
          </cell>
          <cell r="E1084" t="str">
            <v>822628</v>
          </cell>
          <cell r="F1084" t="str">
            <v>0866141479</v>
          </cell>
          <cell r="G1084" t="str">
            <v>vccos_822628@viettel.com.vn</v>
          </cell>
        </row>
        <row r="1085">
          <cell r="B1085" t="str">
            <v>vccos_822629</v>
          </cell>
          <cell r="C1085" t="str">
            <v>Nguyễn Đức Mẫn</v>
          </cell>
          <cell r="D1085" t="str">
            <v>074203000512</v>
          </cell>
          <cell r="E1085" t="str">
            <v>822629</v>
          </cell>
          <cell r="F1085" t="str">
            <v>0865979897</v>
          </cell>
          <cell r="G1085" t="str">
            <v>vccos_822629@viettel.com.vn</v>
          </cell>
        </row>
        <row r="1086">
          <cell r="B1086" t="str">
            <v>vccos_830331</v>
          </cell>
          <cell r="C1086" t="str">
            <v>Trần Quốc Huy</v>
          </cell>
          <cell r="D1086" t="str">
            <v>001089053069</v>
          </cell>
          <cell r="E1086" t="str">
            <v>830331</v>
          </cell>
          <cell r="F1086" t="str">
            <v>0978709441</v>
          </cell>
          <cell r="G1086" t="str">
            <v>huytq61@os.viettel.com.vn</v>
          </cell>
        </row>
        <row r="1087">
          <cell r="B1087" t="str">
            <v>phicl</v>
          </cell>
          <cell r="C1087" t="str">
            <v>Chung Long Phi</v>
          </cell>
          <cell r="D1087" t="str">
            <v>123456873333333</v>
          </cell>
          <cell r="E1087" t="str">
            <v>073414</v>
          </cell>
          <cell r="F1087" t="str">
            <v>0975233108</v>
          </cell>
          <cell r="G1087" t="str">
            <v>phicl@viettel.com.vn</v>
          </cell>
        </row>
        <row r="1088">
          <cell r="B1088" t="str">
            <v>d00020853</v>
          </cell>
          <cell r="C1088" t="str">
            <v>lê ngọc minh</v>
          </cell>
          <cell r="D1088" t="str">
            <v>281005068</v>
          </cell>
          <cell r="E1088" t="str">
            <v>410082</v>
          </cell>
          <cell r="F1088" t="str">
            <v>0985720909</v>
          </cell>
          <cell r="G1088" t="str">
            <v>minhln4@viettel.com.vn</v>
          </cell>
        </row>
        <row r="1089">
          <cell r="B1089" t="str">
            <v>tanvm1</v>
          </cell>
          <cell r="C1089" t="str">
            <v>võ minh tân</v>
          </cell>
          <cell r="D1089" t="str">
            <v>205383079</v>
          </cell>
          <cell r="E1089" t="str">
            <v>194842</v>
          </cell>
          <cell r="F1089" t="str">
            <v>0964634646</v>
          </cell>
          <cell r="G1089" t="str">
            <v>tanvm1@viettel.com.vn</v>
          </cell>
        </row>
        <row r="1090">
          <cell r="B1090" t="str">
            <v>hoatnd</v>
          </cell>
          <cell r="C1090" t="str">
            <v>Nguyễn Đình Hoạt</v>
          </cell>
          <cell r="D1090" t="str">
            <v>18965333588</v>
          </cell>
          <cell r="E1090" t="str">
            <v>073083</v>
          </cell>
          <cell r="F1090" t="str">
            <v>0123456789</v>
          </cell>
          <cell r="G1090" t="str">
            <v>hoatnd@viettel.com.vn</v>
          </cell>
        </row>
        <row r="1091">
          <cell r="B1091" t="str">
            <v>tamvh</v>
          </cell>
          <cell r="C1091" t="str">
            <v>Vương Hoài Tâm</v>
          </cell>
          <cell r="D1091" t="str">
            <v>280979140</v>
          </cell>
          <cell r="E1091" t="str">
            <v>185876</v>
          </cell>
          <cell r="F1091" t="str">
            <v>0964634646</v>
          </cell>
          <cell r="G1091" t="str">
            <v>tamvh@viettel.com.vn</v>
          </cell>
        </row>
        <row r="1092">
          <cell r="B1092" t="str">
            <v>trungnx</v>
          </cell>
          <cell r="C1092" t="str">
            <v>Ngô Xuân Trung</v>
          </cell>
          <cell r="D1092" t="str">
            <v>125673985</v>
          </cell>
          <cell r="E1092" t="str">
            <v>010999</v>
          </cell>
          <cell r="F1092" t="str">
            <v>589658332</v>
          </cell>
          <cell r="G1092" t="str">
            <v>trungnx@viettel.com.vn</v>
          </cell>
        </row>
        <row r="1093">
          <cell r="B1093" t="str">
            <v>thaivt1</v>
          </cell>
          <cell r="C1093" t="str">
            <v>võ trần thái</v>
          </cell>
          <cell r="D1093" t="str">
            <v>212591453</v>
          </cell>
          <cell r="E1093" t="str">
            <v>234960</v>
          </cell>
          <cell r="F1093" t="str">
            <v>0866031090</v>
          </cell>
          <cell r="G1093" t="str">
            <v>thaivt1@viettel.com.vn</v>
          </cell>
        </row>
        <row r="1094">
          <cell r="B1094" t="str">
            <v>tungnb6</v>
          </cell>
          <cell r="C1094" t="str">
            <v>Nguyễn Bá Tùng</v>
          </cell>
          <cell r="D1094" t="str">
            <v>241345925</v>
          </cell>
          <cell r="E1094" t="str">
            <v>410081</v>
          </cell>
          <cell r="F1094" t="str">
            <v>0865313575</v>
          </cell>
          <cell r="G1094" t="str">
            <v>tungnb6@viettel.com.vn</v>
          </cell>
        </row>
        <row r="1095">
          <cell r="B1095" t="str">
            <v>tuanlh</v>
          </cell>
          <cell r="C1095" t="str">
            <v>lê hữu tuấn</v>
          </cell>
          <cell r="D1095" t="str">
            <v>1234567895</v>
          </cell>
          <cell r="E1095" t="str">
            <v>068327</v>
          </cell>
          <cell r="F1095" t="str">
            <v>12563226598</v>
          </cell>
          <cell r="G1095" t="str">
            <v>tuanlh@viettel.com.vn</v>
          </cell>
        </row>
        <row r="1096">
          <cell r="B1096" t="str">
            <v>giangdd1</v>
          </cell>
          <cell r="C1096" t="str">
            <v>Đậu Đức Giang</v>
          </cell>
          <cell r="D1096" t="str">
            <v>371381980</v>
          </cell>
          <cell r="E1096" t="str">
            <v>244104</v>
          </cell>
          <cell r="F1096" t="str">
            <v>0973979925</v>
          </cell>
          <cell r="G1096" t="str">
            <v>giangdd1@viettel.com.vn</v>
          </cell>
        </row>
        <row r="1097">
          <cell r="B1097" t="str">
            <v>tienvv14</v>
          </cell>
          <cell r="C1097" t="str">
            <v>Vũ Văn Tiến</v>
          </cell>
          <cell r="D1097" t="str">
            <v>231171265</v>
          </cell>
          <cell r="E1097" t="str">
            <v>282771</v>
          </cell>
          <cell r="F1097" t="str">
            <v>0326036084</v>
          </cell>
          <cell r="G1097" t="str">
            <v>tienvv14@viettel.com.vn</v>
          </cell>
        </row>
        <row r="1098">
          <cell r="B1098" t="str">
            <v>toanmt2</v>
          </cell>
          <cell r="C1098" t="str">
            <v>Mai Thế Toàn</v>
          </cell>
          <cell r="D1098" t="str">
            <v>285696312</v>
          </cell>
          <cell r="E1098" t="str">
            <v>279667</v>
          </cell>
          <cell r="F1098" t="str">
            <v>0355419107</v>
          </cell>
          <cell r="G1098" t="str">
            <v>toanmt2@viettel.com.vn</v>
          </cell>
        </row>
        <row r="1099">
          <cell r="B1099" t="str">
            <v>locct</v>
          </cell>
          <cell r="C1099" t="str">
            <v>Chu Tiến Lộc</v>
          </cell>
          <cell r="D1099" t="str">
            <v>074203000383</v>
          </cell>
          <cell r="E1099" t="str">
            <v>290447</v>
          </cell>
          <cell r="F1099" t="str">
            <v>0387304349</v>
          </cell>
          <cell r="G1099" t="str">
            <v>locct@viettel.com.vn</v>
          </cell>
        </row>
        <row r="1100">
          <cell r="B1100" t="str">
            <v>dongnh4</v>
          </cell>
          <cell r="C1100" t="str">
            <v>Nguyễn Hải Đồng</v>
          </cell>
          <cell r="D1100" t="str">
            <v>040090000340</v>
          </cell>
          <cell r="E1100" t="str">
            <v>410078</v>
          </cell>
          <cell r="F1100" t="str">
            <v>0983770388</v>
          </cell>
          <cell r="G1100" t="str">
            <v>dongnh4@viettel.com.vn</v>
          </cell>
        </row>
        <row r="1101">
          <cell r="B1101" t="str">
            <v>binhtv10</v>
          </cell>
          <cell r="C1101" t="str">
            <v>Trần Văn Bình</v>
          </cell>
          <cell r="D1101" t="str">
            <v>281016173</v>
          </cell>
          <cell r="E1101" t="str">
            <v>410079</v>
          </cell>
          <cell r="F1101" t="str">
            <v>0978819405</v>
          </cell>
          <cell r="G1101" t="str">
            <v>binhtv10@viettel.com.vn</v>
          </cell>
        </row>
        <row r="1102">
          <cell r="B1102" t="str">
            <v>duongnhdt</v>
          </cell>
          <cell r="C1102" t="str">
            <v>Nguyễn Hoàng Đăng Thể Dương</v>
          </cell>
          <cell r="D1102" t="str">
            <v>074096000777</v>
          </cell>
          <cell r="E1102" t="str">
            <v>469081</v>
          </cell>
          <cell r="F1102" t="str">
            <v>0966334757</v>
          </cell>
          <cell r="G1102" t="str">
            <v>duongnhdt@viettel.com.vn</v>
          </cell>
        </row>
        <row r="1103">
          <cell r="B1103" t="str">
            <v>hieunt591</v>
          </cell>
          <cell r="C1103" t="str">
            <v>Nguyễn Trung Hiếu</v>
          </cell>
          <cell r="D1103" t="str">
            <v>074097006746</v>
          </cell>
          <cell r="E1103" t="str">
            <v>469079</v>
          </cell>
          <cell r="F1103" t="str">
            <v>0368822330</v>
          </cell>
          <cell r="G1103" t="str">
            <v>hieunt591@viettel.com.vn</v>
          </cell>
        </row>
        <row r="1104">
          <cell r="B1104" t="str">
            <v>vccos_811096</v>
          </cell>
          <cell r="C1104" t="str">
            <v>Phan Ánh Nhật</v>
          </cell>
          <cell r="D1104" t="str">
            <v>075091022097</v>
          </cell>
          <cell r="E1104" t="str">
            <v>811096</v>
          </cell>
          <cell r="F1104" t="str">
            <v>0967630330</v>
          </cell>
          <cell r="G1104" t="str">
            <v>vccos_811096@viettel.com.vn</v>
          </cell>
        </row>
        <row r="1105">
          <cell r="B1105" t="str">
            <v>anhdn2</v>
          </cell>
          <cell r="C1105" t="str">
            <v>Đỗ Ngọc Anh</v>
          </cell>
          <cell r="D1105" t="str">
            <v>311762197</v>
          </cell>
          <cell r="E1105" t="str">
            <v>014848</v>
          </cell>
          <cell r="F1105" t="str">
            <v>0982800028</v>
          </cell>
          <cell r="G1105" t="str">
            <v>anhdn2@viettel.com.vn</v>
          </cell>
        </row>
        <row r="1106">
          <cell r="B1106" t="str">
            <v>huylv3</v>
          </cell>
          <cell r="C1106" t="str">
            <v>Lê Văn Huy</v>
          </cell>
          <cell r="D1106" t="str">
            <v>12321212111111</v>
          </cell>
          <cell r="E1106" t="str">
            <v>034437</v>
          </cell>
          <cell r="F1106" t="str">
            <v>0982874186</v>
          </cell>
          <cell r="G1106" t="str">
            <v>huylv3@viettel.com.vn</v>
          </cell>
        </row>
        <row r="1107">
          <cell r="B1107" t="str">
            <v>anhnt10</v>
          </cell>
          <cell r="C1107" t="str">
            <v>Nguyễn Thế Anh</v>
          </cell>
          <cell r="D1107" t="str">
            <v>0972979456</v>
          </cell>
          <cell r="E1107" t="str">
            <v>007548</v>
          </cell>
          <cell r="F1107" t="str">
            <v>0972979456</v>
          </cell>
          <cell r="G1107" t="str">
            <v>Anhnt10@viettel.com.vn</v>
          </cell>
        </row>
        <row r="1108">
          <cell r="B1108" t="str">
            <v>sucv</v>
          </cell>
          <cell r="C1108" t="str">
            <v>Cao Văn Sử</v>
          </cell>
          <cell r="D1108" t="str">
            <v>205241310</v>
          </cell>
          <cell r="E1108" t="str">
            <v>121035</v>
          </cell>
          <cell r="F1108" t="str">
            <v>0983390516</v>
          </cell>
          <cell r="G1108" t="str">
            <v>sucv@viettel.com.vn</v>
          </cell>
        </row>
        <row r="1109">
          <cell r="B1109" t="str">
            <v>quynhpm</v>
          </cell>
          <cell r="C1109" t="str">
            <v>Phạm Minh Quỳnh</v>
          </cell>
          <cell r="D1109" t="str">
            <v>311988102</v>
          </cell>
          <cell r="E1109" t="str">
            <v>121762</v>
          </cell>
          <cell r="F1109" t="str">
            <v>0868595909</v>
          </cell>
          <cell r="G1109" t="str">
            <v>quynhpm@viettel.com.vn</v>
          </cell>
        </row>
        <row r="1110">
          <cell r="B1110" t="str">
            <v>d00174487</v>
          </cell>
          <cell r="C1110" t="str">
            <v>nguyễn chu doanh</v>
          </cell>
          <cell r="D1110" t="str">
            <v>250855451</v>
          </cell>
          <cell r="E1110" t="str">
            <v>410050</v>
          </cell>
          <cell r="F1110" t="str">
            <v>0965308392</v>
          </cell>
          <cell r="G1110" t="str">
            <v>doanhnc1@viettel.com.vn</v>
          </cell>
        </row>
        <row r="1111">
          <cell r="B1111" t="str">
            <v>vietldtd</v>
          </cell>
          <cell r="C1111" t="str">
            <v>Lê Đặng Tôn Đức Việt</v>
          </cell>
          <cell r="D1111" t="str">
            <v>212305230</v>
          </cell>
          <cell r="E1111" t="str">
            <v>204418</v>
          </cell>
          <cell r="F1111" t="str">
            <v>0868416418</v>
          </cell>
          <cell r="G1111" t="str">
            <v>vietldtd@viettel.com.vn</v>
          </cell>
        </row>
        <row r="1112">
          <cell r="B1112" t="str">
            <v>D00199560</v>
          </cell>
          <cell r="C1112" t="str">
            <v>Đoàn Thế Anh</v>
          </cell>
          <cell r="D1112" t="str">
            <v>212701921</v>
          </cell>
          <cell r="E1112" t="str">
            <v>410062</v>
          </cell>
          <cell r="F1112" t="str">
            <v>0981149139</v>
          </cell>
          <cell r="G1112" t="str">
            <v>D00199560@viettel.com.vn</v>
          </cell>
        </row>
        <row r="1113">
          <cell r="B1113" t="str">
            <v>dannn3</v>
          </cell>
          <cell r="C1113" t="str">
            <v>nguyễn ngọc đàn</v>
          </cell>
          <cell r="D1113" t="str">
            <v>184042560</v>
          </cell>
          <cell r="E1113" t="str">
            <v>410063</v>
          </cell>
          <cell r="F1113" t="str">
            <v>0978888002</v>
          </cell>
          <cell r="G1113" t="str">
            <v>dannn3@viettel.com.vn</v>
          </cell>
        </row>
        <row r="1114">
          <cell r="B1114" t="str">
            <v>d00174469</v>
          </cell>
          <cell r="C1114" t="str">
            <v>vũ văn duy</v>
          </cell>
          <cell r="D1114" t="str">
            <v>125221488</v>
          </cell>
          <cell r="E1114" t="str">
            <v>410061</v>
          </cell>
          <cell r="F1114" t="str">
            <v>0986311337</v>
          </cell>
          <cell r="G1114" t="str">
            <v>duyvv6@viettel.com.vn</v>
          </cell>
        </row>
        <row r="1115">
          <cell r="B1115" t="str">
            <v>giangnb7</v>
          </cell>
          <cell r="C1115" t="str">
            <v>Nguyễn Bảo Giang</v>
          </cell>
          <cell r="D1115" t="str">
            <v>371300066</v>
          </cell>
          <cell r="E1115" t="str">
            <v>200754</v>
          </cell>
          <cell r="F1115" t="str">
            <v>0368383608</v>
          </cell>
          <cell r="G1115" t="str">
            <v>giangnb7@viettel.com.vn</v>
          </cell>
        </row>
        <row r="1116">
          <cell r="B1116" t="str">
            <v>hunght13</v>
          </cell>
          <cell r="C1116" t="str">
            <v>Hà Trung Hùng</v>
          </cell>
          <cell r="D1116" t="str">
            <v>173227075</v>
          </cell>
          <cell r="E1116" t="str">
            <v>217358</v>
          </cell>
          <cell r="F1116" t="str">
            <v>0977072930</v>
          </cell>
          <cell r="G1116" t="str">
            <v>hunght13@viettel.com.vn</v>
          </cell>
        </row>
        <row r="1117">
          <cell r="B1117" t="str">
            <v>vuongnd6</v>
          </cell>
          <cell r="C1117" t="str">
            <v>Nguyễn Đại Vương</v>
          </cell>
          <cell r="D1117" t="str">
            <v>030093002449</v>
          </cell>
          <cell r="E1117" t="str">
            <v>217361</v>
          </cell>
          <cell r="F1117" t="str">
            <v>0866170793</v>
          </cell>
          <cell r="G1117" t="str">
            <v>vuongnd6@viettel.com.vn</v>
          </cell>
        </row>
        <row r="1118">
          <cell r="B1118" t="str">
            <v>minhvv7</v>
          </cell>
          <cell r="C1118" t="str">
            <v>Vũ Văn Minh</v>
          </cell>
          <cell r="D1118" t="str">
            <v>173301030</v>
          </cell>
          <cell r="E1118" t="str">
            <v>176114</v>
          </cell>
          <cell r="F1118" t="str">
            <v>0981848445</v>
          </cell>
          <cell r="G1118" t="str">
            <v>minhvv7@viettel.com.vn</v>
          </cell>
        </row>
        <row r="1119">
          <cell r="B1119" t="str">
            <v>hangtc</v>
          </cell>
          <cell r="C1119" t="str">
            <v>Trương Công Hằng</v>
          </cell>
          <cell r="D1119" t="str">
            <v>281266116</v>
          </cell>
          <cell r="E1119" t="str">
            <v>213474</v>
          </cell>
          <cell r="F1119" t="str">
            <v>0977072930</v>
          </cell>
          <cell r="G1119" t="str">
            <v>hangtc@viettel.com.vn</v>
          </cell>
        </row>
        <row r="1120">
          <cell r="B1120" t="str">
            <v>truongnlq</v>
          </cell>
          <cell r="C1120" t="str">
            <v>Nguyễn Lê Quốc Trưởng</v>
          </cell>
          <cell r="D1120" t="str">
            <v>312289470</v>
          </cell>
          <cell r="E1120" t="str">
            <v>213143</v>
          </cell>
          <cell r="F1120" t="str">
            <v>0965268739</v>
          </cell>
          <cell r="G1120" t="str">
            <v>truongnlq@viettel.com.vn</v>
          </cell>
        </row>
        <row r="1121">
          <cell r="B1121" t="str">
            <v>tamlt17</v>
          </cell>
          <cell r="C1121" t="str">
            <v>Lạc Thanh Tâm</v>
          </cell>
          <cell r="D1121" t="str">
            <v>026088001821</v>
          </cell>
          <cell r="E1121" t="str">
            <v>410059</v>
          </cell>
          <cell r="F1121" t="str">
            <v>0975630404</v>
          </cell>
          <cell r="G1121" t="str">
            <v>tamlt17@viettel.com.vn</v>
          </cell>
        </row>
        <row r="1122">
          <cell r="B1122" t="str">
            <v>nguyenld5</v>
          </cell>
          <cell r="C1122" t="str">
            <v>Lê Đình Nguyên</v>
          </cell>
          <cell r="D1122" t="str">
            <v>261207163</v>
          </cell>
          <cell r="E1122" t="str">
            <v>209043</v>
          </cell>
          <cell r="F1122" t="str">
            <v>0867305345</v>
          </cell>
          <cell r="G1122" t="str">
            <v>nguyenld5@viettel.com.vn</v>
          </cell>
        </row>
        <row r="1123">
          <cell r="B1123" t="str">
            <v>nhutpv</v>
          </cell>
          <cell r="C1123" t="str">
            <v>Phạm Văn Nhựt</v>
          </cell>
          <cell r="D1123" t="str">
            <v>212263853</v>
          </cell>
          <cell r="E1123" t="str">
            <v>226743</v>
          </cell>
          <cell r="F1123" t="str">
            <v>0392114282</v>
          </cell>
          <cell r="G1123" t="str">
            <v>nhutpv@viettel.com.vn</v>
          </cell>
        </row>
        <row r="1124">
          <cell r="B1124" t="str">
            <v>thanhlh8</v>
          </cell>
          <cell r="C1124" t="str">
            <v>Lê Hồng Thành</v>
          </cell>
          <cell r="D1124" t="str">
            <v>212654760</v>
          </cell>
          <cell r="E1124" t="str">
            <v>237293</v>
          </cell>
          <cell r="F1124" t="str">
            <v>0388018540</v>
          </cell>
          <cell r="G1124" t="str">
            <v>thanhlh8@viettel.com.vn</v>
          </cell>
        </row>
        <row r="1125">
          <cell r="B1125" t="str">
            <v>phuonglv10</v>
          </cell>
          <cell r="C1125" t="str">
            <v>Lưu Văn Phương</v>
          </cell>
          <cell r="D1125" t="str">
            <v>241268349</v>
          </cell>
          <cell r="E1125" t="str">
            <v>229521</v>
          </cell>
          <cell r="F1125" t="str">
            <v>0977072930</v>
          </cell>
          <cell r="G1125" t="str">
            <v>phuonglv10@viettel.com.vn</v>
          </cell>
        </row>
        <row r="1126">
          <cell r="B1126" t="str">
            <v>thanhht27</v>
          </cell>
          <cell r="C1126" t="str">
            <v>Hoàng Tuấn Thành</v>
          </cell>
          <cell r="D1126" t="str">
            <v>145504063</v>
          </cell>
          <cell r="E1126" t="str">
            <v>248049</v>
          </cell>
          <cell r="F1126" t="str">
            <v>0982462995</v>
          </cell>
          <cell r="G1126" t="str">
            <v>thanhht27@viettel.com.vn</v>
          </cell>
        </row>
        <row r="1127">
          <cell r="B1127" t="str">
            <v>daitl</v>
          </cell>
          <cell r="C1127" t="str">
            <v>Trương Lý Đại</v>
          </cell>
          <cell r="D1127" t="str">
            <v>245084498</v>
          </cell>
          <cell r="E1127" t="str">
            <v>030906</v>
          </cell>
          <cell r="F1127" t="str">
            <v>0983573906</v>
          </cell>
          <cell r="G1127" t="str">
            <v>daitl@viettel.com.vn</v>
          </cell>
        </row>
        <row r="1128">
          <cell r="B1128" t="str">
            <v>quyetnv23</v>
          </cell>
          <cell r="C1128" t="str">
            <v>Nguyễn Văn Quyết</v>
          </cell>
          <cell r="D1128" t="str">
            <v>001085012452</v>
          </cell>
          <cell r="E1128" t="str">
            <v>239701</v>
          </cell>
          <cell r="F1128" t="str">
            <v>0868595909</v>
          </cell>
          <cell r="G1128" t="str">
            <v>quyetnv23@viettel.com.vn</v>
          </cell>
        </row>
        <row r="1129">
          <cell r="B1129" t="str">
            <v>minhln10</v>
          </cell>
          <cell r="C1129" t="str">
            <v>Lý Nhựt Minh</v>
          </cell>
          <cell r="D1129" t="str">
            <v>280963085</v>
          </cell>
          <cell r="E1129" t="str">
            <v>267544</v>
          </cell>
          <cell r="F1129" t="str">
            <v>0386636006</v>
          </cell>
          <cell r="G1129" t="str">
            <v>minhln10@viettel.com.vn</v>
          </cell>
        </row>
        <row r="1130">
          <cell r="B1130" t="str">
            <v>baodq3</v>
          </cell>
          <cell r="C1130" t="str">
            <v>Dương Quốc Bảo</v>
          </cell>
          <cell r="D1130" t="str">
            <v>281388788</v>
          </cell>
          <cell r="E1130" t="str">
            <v>283203</v>
          </cell>
          <cell r="F1130" t="str">
            <v>0976435613</v>
          </cell>
          <cell r="G1130" t="str">
            <v>baodq3@viettel.com.vn</v>
          </cell>
        </row>
        <row r="1131">
          <cell r="B1131" t="str">
            <v>hunglm18</v>
          </cell>
          <cell r="C1131" t="str">
            <v>Lê Mạnh Hùng</v>
          </cell>
          <cell r="D1131" t="str">
            <v>044084002630</v>
          </cell>
          <cell r="E1131" t="str">
            <v>179554</v>
          </cell>
          <cell r="F1131" t="str">
            <v>0327012929</v>
          </cell>
          <cell r="G1131" t="str">
            <v>hunglm18@viettel.com.vn</v>
          </cell>
        </row>
        <row r="1132">
          <cell r="B1132" t="str">
            <v>tuannm83</v>
          </cell>
          <cell r="C1132" t="str">
            <v>Nguyễn Minh Tuấn</v>
          </cell>
          <cell r="D1132" t="str">
            <v>225248683</v>
          </cell>
          <cell r="E1132" t="str">
            <v>290987</v>
          </cell>
          <cell r="F1132" t="str">
            <v>0964164445</v>
          </cell>
          <cell r="G1132" t="str">
            <v>tuannm83@viettel.com.vn</v>
          </cell>
        </row>
        <row r="1133">
          <cell r="B1133" t="str">
            <v>namhv17</v>
          </cell>
          <cell r="C1133" t="str">
            <v>Hoàng Văn Nam</v>
          </cell>
          <cell r="D1133" t="str">
            <v>024090007357</v>
          </cell>
          <cell r="E1133" t="str">
            <v>436359</v>
          </cell>
          <cell r="F1133" t="str">
            <v>0977169088</v>
          </cell>
          <cell r="G1133" t="str">
            <v>namhv17@viettel.com.vn</v>
          </cell>
        </row>
        <row r="1134">
          <cell r="B1134" t="str">
            <v>hopht4</v>
          </cell>
          <cell r="C1134" t="str">
            <v>Hoàng Trọng Hợp</v>
          </cell>
          <cell r="D1134" t="str">
            <v>281214854</v>
          </cell>
          <cell r="E1134" t="str">
            <v>281173</v>
          </cell>
          <cell r="F1134" t="str">
            <v>0338099923</v>
          </cell>
          <cell r="G1134" t="str">
            <v>hopht4@viettel.com.vn</v>
          </cell>
        </row>
        <row r="1135">
          <cell r="B1135" t="str">
            <v>hungvv17</v>
          </cell>
          <cell r="C1135" t="str">
            <v>Võ Văn Hùng</v>
          </cell>
          <cell r="D1135" t="str">
            <v>044090001405</v>
          </cell>
          <cell r="E1135" t="str">
            <v>234982</v>
          </cell>
          <cell r="F1135" t="str">
            <v>0965228039</v>
          </cell>
          <cell r="G1135" t="str">
            <v>hungvv17@viettel.com.vn</v>
          </cell>
        </row>
        <row r="1136">
          <cell r="B1136" t="str">
            <v>manhnv45</v>
          </cell>
          <cell r="C1136" t="str">
            <v>Nguyễn Văn Mạnh</v>
          </cell>
          <cell r="D1136" t="str">
            <v>174615088</v>
          </cell>
          <cell r="E1136" t="str">
            <v>282770</v>
          </cell>
          <cell r="F1136" t="str">
            <v>0979519498</v>
          </cell>
          <cell r="G1136" t="str">
            <v>manhnv45@viettel.com.vn</v>
          </cell>
        </row>
        <row r="1137">
          <cell r="B1137" t="str">
            <v>dailv5</v>
          </cell>
          <cell r="C1137" t="str">
            <v>Lê Văn Đại</v>
          </cell>
          <cell r="D1137" t="str">
            <v>187522950</v>
          </cell>
          <cell r="E1137" t="str">
            <v>292266</v>
          </cell>
          <cell r="F1137" t="str">
            <v>0333449099</v>
          </cell>
          <cell r="G1137" t="str">
            <v>dailv5@viettel.com.vn</v>
          </cell>
        </row>
        <row r="1138">
          <cell r="B1138" t="str">
            <v>duocnt8</v>
          </cell>
          <cell r="C1138" t="str">
            <v>Nguyễn Thành Dược</v>
          </cell>
          <cell r="D1138" t="str">
            <v>230833653</v>
          </cell>
          <cell r="E1138" t="str">
            <v>427654</v>
          </cell>
          <cell r="F1138" t="str">
            <v>0865420892</v>
          </cell>
          <cell r="G1138" t="str">
            <v>duocnt8@viettel.com.vn</v>
          </cell>
        </row>
        <row r="1139">
          <cell r="B1139" t="str">
            <v>thongnv28</v>
          </cell>
          <cell r="C1139" t="str">
            <v>Nguyễn Viết Thông</v>
          </cell>
          <cell r="D1139" t="str">
            <v>079094030228</v>
          </cell>
          <cell r="E1139" t="str">
            <v>429578</v>
          </cell>
          <cell r="F1139" t="str">
            <v>0971076661</v>
          </cell>
          <cell r="G1139" t="str">
            <v>thongnv28@viettel.com.vn</v>
          </cell>
        </row>
        <row r="1140">
          <cell r="B1140" t="str">
            <v>daotv6</v>
          </cell>
          <cell r="C1140" t="str">
            <v>Trịnh Văn Đạo</v>
          </cell>
          <cell r="D1140" t="str">
            <v>040092010003</v>
          </cell>
          <cell r="E1140" t="str">
            <v>429602</v>
          </cell>
          <cell r="F1140" t="str">
            <v>0989788917</v>
          </cell>
          <cell r="G1140" t="str">
            <v>_</v>
          </cell>
        </row>
        <row r="1141">
          <cell r="B1141" t="str">
            <v>ratcd</v>
          </cell>
          <cell r="C1141" t="str">
            <v>Thạch Chan Đôra</v>
          </cell>
          <cell r="D1141" t="str">
            <v>334115905</v>
          </cell>
          <cell r="E1141" t="str">
            <v>052876</v>
          </cell>
          <cell r="F1141" t="str">
            <v>0973959736</v>
          </cell>
          <cell r="G1141" t="str">
            <v>ratcd@viettel.com.vn</v>
          </cell>
        </row>
        <row r="1142">
          <cell r="B1142" t="str">
            <v>dangmm</v>
          </cell>
          <cell r="C1142" t="str">
            <v>Mai Minh Đăng</v>
          </cell>
          <cell r="D1142" t="str">
            <v>079202021374</v>
          </cell>
          <cell r="E1142" t="str">
            <v>469817</v>
          </cell>
          <cell r="F1142" t="str">
            <v>0965945370</v>
          </cell>
          <cell r="G1142" t="str">
            <v>dangmm@viettel.com.vn</v>
          </cell>
        </row>
        <row r="1143">
          <cell r="B1143" t="str">
            <v>hoanghm5</v>
          </cell>
          <cell r="C1143" t="str">
            <v>Hồ Minh Hoàng</v>
          </cell>
          <cell r="D1143" t="str">
            <v>079204038491</v>
          </cell>
          <cell r="E1143" t="str">
            <v>469833</v>
          </cell>
          <cell r="F1143" t="str">
            <v>0979519498</v>
          </cell>
          <cell r="G1143" t="str">
            <v>hoanghm5@viettel.com.vn</v>
          </cell>
        </row>
        <row r="1144">
          <cell r="B1144" t="str">
            <v>vccos_447497</v>
          </cell>
          <cell r="C1144" t="str">
            <v>Tôn Thất Phong</v>
          </cell>
          <cell r="D1144" t="str">
            <v>070091000587</v>
          </cell>
          <cell r="E1144" t="str">
            <v>447497</v>
          </cell>
          <cell r="F1144" t="str">
            <v>0925238679</v>
          </cell>
          <cell r="G1144" t="str">
            <v>vccos_447497@viettel.com.vn</v>
          </cell>
        </row>
        <row r="1145">
          <cell r="B1145" t="str">
            <v>thuanvh2</v>
          </cell>
          <cell r="C1145" t="str">
            <v>Võ Hồng Thuận</v>
          </cell>
          <cell r="D1145" t="str">
            <v>074201002025</v>
          </cell>
          <cell r="E1145" t="str">
            <v>446071</v>
          </cell>
          <cell r="F1145" t="str">
            <v>0971041875</v>
          </cell>
          <cell r="G1145" t="str">
            <v>thuanvh2@viettel.com.vn</v>
          </cell>
        </row>
        <row r="1146">
          <cell r="B1146" t="str">
            <v>ngoclb11</v>
          </cell>
          <cell r="C1146" t="str">
            <v>Lê Bá Ngọc</v>
          </cell>
          <cell r="D1146" t="str">
            <v>038091050058</v>
          </cell>
          <cell r="E1146" t="str">
            <v>455217</v>
          </cell>
          <cell r="F1146" t="str">
            <v>0348224555</v>
          </cell>
          <cell r="G1146" t="str">
            <v>ngoclb11@viettel.com.vn</v>
          </cell>
        </row>
        <row r="1147">
          <cell r="B1147" t="str">
            <v>vccos_810275</v>
          </cell>
          <cell r="C1147" t="str">
            <v>Đỗ Công Thường</v>
          </cell>
          <cell r="D1147" t="str">
            <v>038086042701</v>
          </cell>
          <cell r="E1147" t="str">
            <v>810275</v>
          </cell>
          <cell r="F1147" t="str">
            <v>0972299036</v>
          </cell>
          <cell r="G1147" t="str">
            <v>vccos_810275@viettel.com.vn</v>
          </cell>
        </row>
        <row r="1148">
          <cell r="B1148" t="str">
            <v>nambcv</v>
          </cell>
          <cell r="C1148" t="str">
            <v>Bùi Chí Vĩnh Nam</v>
          </cell>
          <cell r="D1148" t="str">
            <v>086205005309</v>
          </cell>
          <cell r="E1148" t="str">
            <v>452537</v>
          </cell>
          <cell r="F1148" t="str">
            <v>0965999670</v>
          </cell>
          <cell r="G1148" t="str">
            <v>nambcv@viettel.com.vn</v>
          </cell>
        </row>
        <row r="1149">
          <cell r="B1149" t="str">
            <v>vccos_828191</v>
          </cell>
          <cell r="C1149" t="str">
            <v>Tô Viết Hải</v>
          </cell>
          <cell r="D1149" t="str">
            <v>066202015967</v>
          </cell>
          <cell r="E1149" t="str">
            <v>828191</v>
          </cell>
          <cell r="F1149" t="str">
            <v>0373330660</v>
          </cell>
          <cell r="G1149" t="str">
            <v>haitv49@os.viettel.com.vn</v>
          </cell>
        </row>
        <row r="1150">
          <cell r="B1150" t="str">
            <v>vccos_828263</v>
          </cell>
          <cell r="C1150" t="str">
            <v>Nguyễn Minh Quân</v>
          </cell>
          <cell r="D1150" t="str">
            <v>038203023048</v>
          </cell>
          <cell r="E1150" t="str">
            <v>828263</v>
          </cell>
          <cell r="F1150" t="str">
            <v>0376397444</v>
          </cell>
          <cell r="G1150" t="str">
            <v>quannm20@os.viettel.com.vn</v>
          </cell>
        </row>
        <row r="1151">
          <cell r="B1151" t="str">
            <v>vccos_828264</v>
          </cell>
          <cell r="C1151" t="str">
            <v>Đinh Hồ Nhạc Khoa</v>
          </cell>
          <cell r="D1151" t="str">
            <v>051203004515</v>
          </cell>
          <cell r="E1151" t="str">
            <v>828264</v>
          </cell>
          <cell r="F1151" t="str">
            <v>0964562305</v>
          </cell>
          <cell r="G1151" t="str">
            <v>khoadhn1@os.viettel.com.vn</v>
          </cell>
        </row>
        <row r="1152">
          <cell r="B1152" t="str">
            <v>nhonpt2</v>
          </cell>
          <cell r="C1152" t="str">
            <v>Phan Thành Nhơn</v>
          </cell>
          <cell r="D1152" t="str">
            <v>093204009961</v>
          </cell>
          <cell r="E1152" t="str">
            <v>470683</v>
          </cell>
          <cell r="F1152" t="str">
            <v>0395406950</v>
          </cell>
          <cell r="G1152" t="str">
            <v>nhonpt2@viettel.com.vn</v>
          </cell>
        </row>
        <row r="1153">
          <cell r="B1153" t="str">
            <v>vccos_835196</v>
          </cell>
          <cell r="C1153" t="str">
            <v>Mai Văn Thược</v>
          </cell>
          <cell r="D1153" t="str">
            <v>038088023773</v>
          </cell>
          <cell r="E1153" t="str">
            <v>835196</v>
          </cell>
          <cell r="F1153" t="str">
            <v>0353552666</v>
          </cell>
          <cell r="G1153" t="str">
            <v>thuocmv2@os.viettel.com.vn</v>
          </cell>
        </row>
        <row r="1154">
          <cell r="B1154" t="str">
            <v>vccos_837293</v>
          </cell>
          <cell r="C1154" t="str">
            <v>Phan Bá Thiềm</v>
          </cell>
          <cell r="D1154" t="str">
            <v>066096018024</v>
          </cell>
          <cell r="E1154" t="str">
            <v>837293</v>
          </cell>
          <cell r="F1154" t="str">
            <v>0963575707</v>
          </cell>
          <cell r="G1154" t="str">
            <v>thiempb@os.viettel.com.vn</v>
          </cell>
        </row>
        <row r="1155">
          <cell r="B1155" t="str">
            <v>luubv2</v>
          </cell>
          <cell r="C1155" t="str">
            <v>Bùi Văn Lưu</v>
          </cell>
          <cell r="D1155" t="str">
            <v>034093020354</v>
          </cell>
          <cell r="E1155" t="str">
            <v>809731</v>
          </cell>
          <cell r="F1155" t="str">
            <v>0971076661</v>
          </cell>
          <cell r="G1155" t="str">
            <v>luubv2@viettel.com.vn</v>
          </cell>
        </row>
        <row r="1156">
          <cell r="B1156" t="str">
            <v>vccos_811044</v>
          </cell>
          <cell r="C1156" t="str">
            <v>Thái Văn Hòa</v>
          </cell>
          <cell r="D1156" t="str">
            <v>066091012345</v>
          </cell>
          <cell r="E1156" t="str">
            <v>811044</v>
          </cell>
          <cell r="F1156" t="str">
            <v>0979089208</v>
          </cell>
          <cell r="G1156" t="str">
            <v>vccos_811044@viettel.com.vn</v>
          </cell>
        </row>
        <row r="1157">
          <cell r="B1157" t="str">
            <v>phont1</v>
          </cell>
          <cell r="C1157" t="str">
            <v>Nguyễn Trọng Phố</v>
          </cell>
          <cell r="D1157" t="str">
            <v>056088004655</v>
          </cell>
          <cell r="E1157" t="str">
            <v>811045</v>
          </cell>
          <cell r="F1157" t="str">
            <v>0979638797</v>
          </cell>
          <cell r="G1157" t="str">
            <v>phont1@viettel.com.vn</v>
          </cell>
        </row>
        <row r="1158">
          <cell r="B1158" t="str">
            <v>vccos_816850</v>
          </cell>
          <cell r="C1158" t="str">
            <v>Đào Viết Phú</v>
          </cell>
          <cell r="D1158" t="str">
            <v>066091015253</v>
          </cell>
          <cell r="E1158" t="str">
            <v>816850</v>
          </cell>
          <cell r="F1158" t="str">
            <v>0388006280</v>
          </cell>
          <cell r="G1158" t="str">
            <v>vccos_816850@viettel.com.vn</v>
          </cell>
        </row>
        <row r="1159">
          <cell r="B1159" t="str">
            <v>baont13</v>
          </cell>
          <cell r="C1159" t="str">
            <v>Nguyễn Thiên Bảo</v>
          </cell>
          <cell r="D1159" t="str">
            <v>0985038244</v>
          </cell>
          <cell r="E1159" t="str">
            <v>470679</v>
          </cell>
          <cell r="F1159" t="str">
            <v>0985038244</v>
          </cell>
          <cell r="G1159" t="str">
            <v>baont13@viettel.com.vn</v>
          </cell>
        </row>
        <row r="1160">
          <cell r="B1160" t="str">
            <v>minhnh45</v>
          </cell>
          <cell r="C1160" t="str">
            <v>Nguyễn Hoàng Minh</v>
          </cell>
          <cell r="D1160" t="str">
            <v>079200043471</v>
          </cell>
          <cell r="E1160" t="str">
            <v>449563</v>
          </cell>
          <cell r="F1160" t="str">
            <v>0379296489</v>
          </cell>
          <cell r="G1160" t="str">
            <v>minhnh45@viettel.com.vn</v>
          </cell>
        </row>
        <row r="1161">
          <cell r="B1161" t="str">
            <v>huonglv16</v>
          </cell>
          <cell r="C1161" t="str">
            <v>Lâm Văn Hướng</v>
          </cell>
          <cell r="D1161" t="str">
            <v>087097013211</v>
          </cell>
          <cell r="E1161" t="str">
            <v>450609</v>
          </cell>
          <cell r="F1161" t="str">
            <v>0983380948</v>
          </cell>
          <cell r="G1161" t="str">
            <v>huonglv16@viettel.com.vn</v>
          </cell>
        </row>
        <row r="1162">
          <cell r="B1162" t="str">
            <v>tamdlc</v>
          </cell>
          <cell r="C1162" t="str">
            <v>Dương Lê Công Tâm</v>
          </cell>
          <cell r="D1162" t="str">
            <v>020088009546</v>
          </cell>
          <cell r="E1162" t="str">
            <v>450611</v>
          </cell>
          <cell r="F1162" t="str">
            <v>0983825127</v>
          </cell>
          <cell r="G1162" t="str">
            <v>tamdlc@viettel.com.vn</v>
          </cell>
        </row>
        <row r="1163">
          <cell r="B1163" t="str">
            <v>vccos_815369</v>
          </cell>
          <cell r="C1163" t="str">
            <v>Lê Xuân Đức</v>
          </cell>
          <cell r="D1163" t="str">
            <v>038090000465</v>
          </cell>
          <cell r="E1163" t="str">
            <v>815369</v>
          </cell>
          <cell r="F1163" t="str">
            <v>0782323789</v>
          </cell>
          <cell r="G1163" t="str">
            <v>vccos_815369@viettel.com.vn</v>
          </cell>
        </row>
        <row r="1164">
          <cell r="B1164" t="str">
            <v>huyvn</v>
          </cell>
          <cell r="C1164" t="str">
            <v>Võ Ngọc Huy</v>
          </cell>
          <cell r="D1164" t="str">
            <v>280900526</v>
          </cell>
          <cell r="E1164" t="str">
            <v>077051</v>
          </cell>
          <cell r="F1164" t="str">
            <v>9847710744</v>
          </cell>
          <cell r="G1164" t="str">
            <v>huyvn@viettel.com.vn</v>
          </cell>
        </row>
        <row r="1165">
          <cell r="B1165" t="str">
            <v>vinhtn2</v>
          </cell>
          <cell r="C1165" t="str">
            <v>Trần Nam Vinh</v>
          </cell>
          <cell r="D1165" t="str">
            <v>186568356</v>
          </cell>
          <cell r="E1165" t="str">
            <v>067893</v>
          </cell>
          <cell r="F1165" t="str">
            <v>0989051525</v>
          </cell>
          <cell r="G1165" t="str">
            <v>VinhTN2@viettel.com.vn</v>
          </cell>
        </row>
        <row r="1166">
          <cell r="B1166" t="str">
            <v>quyetdv1</v>
          </cell>
          <cell r="C1166" t="str">
            <v>Đặng Văn Quyết</v>
          </cell>
          <cell r="D1166" t="str">
            <v>281112270</v>
          </cell>
          <cell r="E1166" t="str">
            <v>024037</v>
          </cell>
          <cell r="F1166" t="str">
            <v>0987766558</v>
          </cell>
          <cell r="G1166" t="str">
            <v>quyetdv1@viettel.com.vn</v>
          </cell>
        </row>
        <row r="1167">
          <cell r="B1167" t="str">
            <v>tienld</v>
          </cell>
          <cell r="C1167" t="str">
            <v>Lê Đình Tiến</v>
          </cell>
          <cell r="D1167" t="str">
            <v>1234568756</v>
          </cell>
          <cell r="E1167" t="str">
            <v>010840</v>
          </cell>
          <cell r="F1167" t="str">
            <v>0983246679</v>
          </cell>
          <cell r="G1167" t="str">
            <v>tienld@viettel.com.vn</v>
          </cell>
        </row>
        <row r="1168">
          <cell r="B1168" t="str">
            <v>thinhnq2</v>
          </cell>
          <cell r="C1168" t="str">
            <v>Nguyễn Quốc Thịnh</v>
          </cell>
          <cell r="D1168" t="str">
            <v>074084003265</v>
          </cell>
          <cell r="E1168" t="str">
            <v>067889</v>
          </cell>
          <cell r="F1168" t="str">
            <v>0978770077</v>
          </cell>
          <cell r="G1168" t="str">
            <v>ThinhNQ2@viettel.com.vn</v>
          </cell>
        </row>
        <row r="1169">
          <cell r="B1169" t="str">
            <v>hant39</v>
          </cell>
          <cell r="C1169" t="str">
            <v>Nguyễn Thanh Hà</v>
          </cell>
          <cell r="D1169" t="str">
            <v>280842000</v>
          </cell>
          <cell r="E1169" t="str">
            <v>033171</v>
          </cell>
          <cell r="F1169" t="str">
            <v>0988734739</v>
          </cell>
          <cell r="G1169" t="str">
            <v>hant39@viettel.com.vn</v>
          </cell>
        </row>
        <row r="1170">
          <cell r="B1170" t="str">
            <v>vinhlq3</v>
          </cell>
          <cell r="C1170" t="str">
            <v>Lê Quang Vinh</v>
          </cell>
          <cell r="D1170" t="str">
            <v>0985139345</v>
          </cell>
          <cell r="E1170" t="str">
            <v>082909</v>
          </cell>
          <cell r="F1170" t="str">
            <v>0985139345</v>
          </cell>
          <cell r="G1170" t="str">
            <v>vinhlq3@viettel.com.vn</v>
          </cell>
        </row>
        <row r="1171">
          <cell r="B1171" t="str">
            <v>nguyennn4</v>
          </cell>
          <cell r="C1171" t="str">
            <v>Nguyễn Nhất Nguyễn</v>
          </cell>
          <cell r="D1171" t="str">
            <v>123456789</v>
          </cell>
          <cell r="E1171" t="str">
            <v>006616</v>
          </cell>
          <cell r="F1171" t="str">
            <v>0982060678</v>
          </cell>
          <cell r="G1171" t="str">
            <v>nguyennn4@viettel.com.vn</v>
          </cell>
        </row>
        <row r="1172">
          <cell r="B1172" t="str">
            <v>vinhnp31</v>
          </cell>
          <cell r="C1172" t="str">
            <v>Nguyễn Phú Vinh</v>
          </cell>
          <cell r="D1172" t="str">
            <v>280363502</v>
          </cell>
          <cell r="E1172" t="str">
            <v>124668</v>
          </cell>
          <cell r="F1172" t="str">
            <v>0983513926</v>
          </cell>
          <cell r="G1172" t="str">
            <v>vinhnp31@viettel.com.vn</v>
          </cell>
        </row>
        <row r="1173">
          <cell r="B1173" t="str">
            <v>hapv13</v>
          </cell>
          <cell r="C1173" t="str">
            <v>Phạm Vũ Hà</v>
          </cell>
          <cell r="D1173" t="str">
            <v>151326858</v>
          </cell>
          <cell r="E1173" t="str">
            <v>D00201435</v>
          </cell>
          <cell r="F1173" t="str">
            <v>0988020099</v>
          </cell>
          <cell r="G1173" t="str">
            <v>hapv13@viettel.com.vn</v>
          </cell>
        </row>
        <row r="1174">
          <cell r="B1174" t="str">
            <v>tuanndt</v>
          </cell>
          <cell r="C1174" t="str">
            <v>Nguyễn Đức Thanh Tuấn</v>
          </cell>
          <cell r="D1174" t="str">
            <v>285227595</v>
          </cell>
          <cell r="E1174" t="str">
            <v>410053</v>
          </cell>
          <cell r="F1174" t="str">
            <v>0968073343</v>
          </cell>
          <cell r="G1174" t="str">
            <v>tuanndt@viettel.com.vn</v>
          </cell>
        </row>
        <row r="1175">
          <cell r="B1175" t="str">
            <v>viettv2</v>
          </cell>
          <cell r="C1175" t="str">
            <v>Thân Văn Việt</v>
          </cell>
          <cell r="D1175" t="str">
            <v>341175348</v>
          </cell>
          <cell r="E1175" t="str">
            <v>028366</v>
          </cell>
          <cell r="F1175" t="str">
            <v>0344456789</v>
          </cell>
          <cell r="G1175" t="str">
            <v>viettv2@viettel.com.vn</v>
          </cell>
        </row>
        <row r="1176">
          <cell r="B1176" t="str">
            <v>tungpt42</v>
          </cell>
          <cell r="C1176" t="str">
            <v>Phạm Thanh Tùng</v>
          </cell>
          <cell r="D1176" t="str">
            <v>281074534</v>
          </cell>
          <cell r="E1176" t="str">
            <v>xxxxxx</v>
          </cell>
          <cell r="F1176" t="str">
            <v>987543324</v>
          </cell>
          <cell r="G1176" t="str">
            <v>tungpt42@viettel.com.vn</v>
          </cell>
        </row>
        <row r="1177">
          <cell r="B1177" t="str">
            <v>d00189373</v>
          </cell>
          <cell r="C1177" t="str">
            <v>Nguyễn Anh Tuấn</v>
          </cell>
          <cell r="D1177" t="str">
            <v>194481172</v>
          </cell>
          <cell r="E1177" t="str">
            <v>D00189373</v>
          </cell>
          <cell r="F1177" t="str">
            <v>0983429992</v>
          </cell>
          <cell r="G1177" t="str">
            <v>D00189373@viettel.com.vn</v>
          </cell>
        </row>
        <row r="1178">
          <cell r="B1178" t="str">
            <v>quytv12</v>
          </cell>
          <cell r="C1178" t="str">
            <v>Trần Viết Quy</v>
          </cell>
          <cell r="D1178" t="str">
            <v>174675118</v>
          </cell>
          <cell r="E1178" t="str">
            <v>221383</v>
          </cell>
          <cell r="F1178" t="str">
            <v>0988734739</v>
          </cell>
          <cell r="G1178" t="str">
            <v>quytv12@viettel.com.vn</v>
          </cell>
        </row>
        <row r="1179">
          <cell r="B1179" t="str">
            <v>ngocpv10</v>
          </cell>
          <cell r="C1179" t="str">
            <v>Phạm Văn Ngọc</v>
          </cell>
          <cell r="D1179" t="str">
            <v>280946127</v>
          </cell>
          <cell r="E1179" t="str">
            <v>222461</v>
          </cell>
          <cell r="F1179" t="str">
            <v>0975254354</v>
          </cell>
          <cell r="G1179" t="str">
            <v>ngocpv10@viettel.com.vn</v>
          </cell>
        </row>
        <row r="1180">
          <cell r="B1180" t="str">
            <v>taicd</v>
          </cell>
          <cell r="C1180" t="str">
            <v>Cao Đình Tài</v>
          </cell>
          <cell r="D1180" t="str">
            <v>186828446</v>
          </cell>
          <cell r="E1180" t="str">
            <v>222466</v>
          </cell>
          <cell r="F1180" t="str">
            <v>0865291438</v>
          </cell>
          <cell r="G1180" t="str">
            <v>taicd@viettel.com.vn</v>
          </cell>
        </row>
        <row r="1181">
          <cell r="B1181" t="str">
            <v>chauvh2</v>
          </cell>
          <cell r="C1181" t="str">
            <v>Võ Hồng Châu</v>
          </cell>
          <cell r="D1181" t="str">
            <v>221244013</v>
          </cell>
          <cell r="E1181" t="str">
            <v>206050</v>
          </cell>
          <cell r="F1181" t="str">
            <v>0868683686</v>
          </cell>
          <cell r="G1181" t="str">
            <v>chauvh2@viettel.com.vn</v>
          </cell>
        </row>
        <row r="1182">
          <cell r="B1182" t="str">
            <v>thinlv</v>
          </cell>
          <cell r="C1182" t="str">
            <v>Lê Văn Thìn</v>
          </cell>
          <cell r="D1182" t="str">
            <v>197187244</v>
          </cell>
          <cell r="E1182" t="str">
            <v>410054</v>
          </cell>
          <cell r="F1182" t="str">
            <v>0983354528</v>
          </cell>
          <cell r="G1182" t="str">
            <v>thinlv@viettel.com.vn</v>
          </cell>
        </row>
        <row r="1183">
          <cell r="B1183" t="str">
            <v>Cuonglv11</v>
          </cell>
          <cell r="C1183" t="str">
            <v>Lê Văn Cường</v>
          </cell>
          <cell r="D1183" t="str">
            <v>281219316</v>
          </cell>
          <cell r="E1183" t="str">
            <v>111578</v>
          </cell>
          <cell r="F1183" t="str">
            <v>0969524425</v>
          </cell>
          <cell r="G1183" t="str">
            <v>Cuonglv11@viettel.com.vn</v>
          </cell>
        </row>
        <row r="1184">
          <cell r="B1184" t="str">
            <v>tuannv571</v>
          </cell>
          <cell r="C1184" t="str">
            <v>Nguyễn Văn Tuân</v>
          </cell>
          <cell r="D1184" t="str">
            <v>197225771</v>
          </cell>
          <cell r="E1184" t="str">
            <v>410056</v>
          </cell>
          <cell r="F1184" t="str">
            <v>0355884795</v>
          </cell>
          <cell r="G1184" t="str">
            <v>tuannv571@viettel.com.vn</v>
          </cell>
        </row>
        <row r="1185">
          <cell r="B1185" t="str">
            <v>hoannt14</v>
          </cell>
          <cell r="C1185" t="str">
            <v>Nguyễn Trắc Hoàn</v>
          </cell>
          <cell r="D1185" t="str">
            <v>142279636</v>
          </cell>
          <cell r="E1185" t="str">
            <v>410055</v>
          </cell>
          <cell r="F1185" t="str">
            <v>0981133338</v>
          </cell>
          <cell r="G1185" t="str">
            <v>hoannt14@viettel.com.vn</v>
          </cell>
        </row>
        <row r="1186">
          <cell r="B1186" t="str">
            <v>dungtl1</v>
          </cell>
          <cell r="C1186" t="str">
            <v>Trần Lê Dũng</v>
          </cell>
          <cell r="D1186" t="str">
            <v>272420740</v>
          </cell>
          <cell r="E1186" t="str">
            <v>225516</v>
          </cell>
          <cell r="F1186" t="str">
            <v>372147472</v>
          </cell>
          <cell r="G1186" t="str">
            <v>dungtl1@viettel.com.vn</v>
          </cell>
        </row>
        <row r="1187">
          <cell r="B1187" t="str">
            <v>huongnt451</v>
          </cell>
          <cell r="C1187" t="str">
            <v>Ngô Trí Hường</v>
          </cell>
          <cell r="D1187" t="str">
            <v>187173451</v>
          </cell>
          <cell r="E1187" t="str">
            <v>237292</v>
          </cell>
          <cell r="F1187" t="str">
            <v>0968073343</v>
          </cell>
          <cell r="G1187" t="str">
            <v>huongnt451@viettel.com.vn</v>
          </cell>
        </row>
        <row r="1188">
          <cell r="B1188" t="str">
            <v>chaulht</v>
          </cell>
          <cell r="C1188" t="str">
            <v>Lê Hồ Thái Châu</v>
          </cell>
          <cell r="D1188" t="str">
            <v>301413432</v>
          </cell>
          <cell r="E1188" t="str">
            <v>242721</v>
          </cell>
          <cell r="F1188" t="str">
            <v>329785978</v>
          </cell>
          <cell r="G1188" t="str">
            <v>chaulht@viettel.com.vn</v>
          </cell>
        </row>
        <row r="1189">
          <cell r="B1189" t="str">
            <v>thanhnv139</v>
          </cell>
          <cell r="C1189" t="str">
            <v>Nguyễn Văn Thành</v>
          </cell>
          <cell r="D1189" t="str">
            <v>245079081</v>
          </cell>
          <cell r="E1189" t="str">
            <v>232965</v>
          </cell>
          <cell r="F1189" t="str">
            <v>0989465879</v>
          </cell>
          <cell r="G1189" t="str">
            <v>thanhnv139@viettel.com.vn</v>
          </cell>
        </row>
        <row r="1190">
          <cell r="B1190" t="str">
            <v>quyetnv27</v>
          </cell>
          <cell r="C1190" t="str">
            <v>Nguyễn Văn Quyết</v>
          </cell>
          <cell r="D1190" t="str">
            <v>001092022106</v>
          </cell>
          <cell r="E1190" t="str">
            <v>275938</v>
          </cell>
          <cell r="F1190" t="str">
            <v>0981031010</v>
          </cell>
          <cell r="G1190" t="str">
            <v>quyetnv27@viettel.com.vn</v>
          </cell>
        </row>
        <row r="1191">
          <cell r="B1191" t="str">
            <v>kiennd2</v>
          </cell>
          <cell r="C1191" t="str">
            <v>Nguyễn Đình Kiên</v>
          </cell>
          <cell r="D1191" t="str">
            <v>182432965</v>
          </cell>
          <cell r="E1191" t="str">
            <v>116724</v>
          </cell>
          <cell r="F1191" t="str">
            <v>0983458165</v>
          </cell>
          <cell r="G1191" t="str">
            <v>kiennd2@viettel.com.vn</v>
          </cell>
        </row>
        <row r="1192">
          <cell r="B1192" t="str">
            <v>thaons</v>
          </cell>
          <cell r="C1192" t="str">
            <v>Nguyễn Sỹ Thảo</v>
          </cell>
          <cell r="D1192" t="str">
            <v>187112169</v>
          </cell>
          <cell r="E1192" t="str">
            <v>427657</v>
          </cell>
          <cell r="F1192" t="str">
            <v>0981031010</v>
          </cell>
          <cell r="G1192" t="str">
            <v>thaons@viettel.com.vn</v>
          </cell>
        </row>
        <row r="1193">
          <cell r="B1193" t="str">
            <v>thongpd1</v>
          </cell>
          <cell r="C1193" t="str">
            <v>Phan Đặng Thông</v>
          </cell>
          <cell r="D1193" t="str">
            <v>184187655</v>
          </cell>
          <cell r="E1193" t="str">
            <v>293096</v>
          </cell>
          <cell r="F1193" t="str">
            <v>0974006197</v>
          </cell>
          <cell r="G1193" t="str">
            <v>thongpd1@viettel.com.vn</v>
          </cell>
        </row>
        <row r="1194">
          <cell r="B1194" t="str">
            <v>trapt6</v>
          </cell>
          <cell r="C1194" t="str">
            <v>Phan Thanh Trà</v>
          </cell>
          <cell r="D1194" t="str">
            <v>221407499</v>
          </cell>
          <cell r="E1194" t="str">
            <v>430594</v>
          </cell>
          <cell r="F1194" t="str">
            <v>0356937283</v>
          </cell>
          <cell r="G1194" t="str">
            <v>trapt6@viettel.com.vn</v>
          </cell>
        </row>
        <row r="1195">
          <cell r="B1195" t="str">
            <v>tripd</v>
          </cell>
          <cell r="C1195" t="str">
            <v>Phan Đức Trì</v>
          </cell>
          <cell r="D1195" t="str">
            <v>040089030565</v>
          </cell>
          <cell r="E1195" t="str">
            <v>437723</v>
          </cell>
          <cell r="F1195" t="str">
            <v>0965100023</v>
          </cell>
          <cell r="G1195" t="str">
            <v>tripd@viettel.com.vn</v>
          </cell>
        </row>
        <row r="1196">
          <cell r="B1196" t="str">
            <v>vccos_440816</v>
          </cell>
          <cell r="C1196" t="str">
            <v>Phạm Mạnh Hùng</v>
          </cell>
          <cell r="D1196" t="str">
            <v>074099000091</v>
          </cell>
          <cell r="E1196" t="str">
            <v>440816</v>
          </cell>
          <cell r="F1196" t="str">
            <v>0362739779</v>
          </cell>
          <cell r="G1196" t="str">
            <v>hungpm20@os.viettel.com.vn</v>
          </cell>
        </row>
        <row r="1197">
          <cell r="B1197" t="str">
            <v>nghianm3</v>
          </cell>
          <cell r="C1197" t="str">
            <v>nghianm3</v>
          </cell>
          <cell r="D1197" t="str">
            <v>080097010198</v>
          </cell>
          <cell r="E1197" t="str">
            <v>441622</v>
          </cell>
          <cell r="F1197" t="str">
            <v>0355021507</v>
          </cell>
          <cell r="G1197" t="str">
            <v>nghianm3@viettel.com.vn</v>
          </cell>
        </row>
        <row r="1198">
          <cell r="B1198" t="str">
            <v>andc1</v>
          </cell>
          <cell r="C1198" t="str">
            <v>Đàm Công An</v>
          </cell>
          <cell r="D1198" t="str">
            <v>067095004925</v>
          </cell>
          <cell r="E1198" t="str">
            <v>463861</v>
          </cell>
          <cell r="F1198" t="str">
            <v>0358487377</v>
          </cell>
          <cell r="G1198" t="str">
            <v>andc1@viettel.com.vn</v>
          </cell>
        </row>
        <row r="1199">
          <cell r="B1199" t="str">
            <v>vccos_814048</v>
          </cell>
          <cell r="C1199" t="str">
            <v>Võ Văn An</v>
          </cell>
          <cell r="D1199" t="str">
            <v>045090010542</v>
          </cell>
          <cell r="E1199" t="str">
            <v>814048</v>
          </cell>
          <cell r="F1199" t="str">
            <v>0961234003</v>
          </cell>
          <cell r="G1199" t="str">
            <v>vccos_814048@viettel.com.vn</v>
          </cell>
        </row>
        <row r="1200">
          <cell r="B1200" t="str">
            <v>quangnt21</v>
          </cell>
          <cell r="C1200" t="str">
            <v>Nguyễn Thành Quang</v>
          </cell>
          <cell r="D1200" t="str">
            <v>077092007572</v>
          </cell>
          <cell r="E1200" t="str">
            <v>452363</v>
          </cell>
          <cell r="F1200" t="str">
            <v>0961888172</v>
          </cell>
          <cell r="G1200" t="str">
            <v>quangnt21@viettel.com.vn</v>
          </cell>
        </row>
        <row r="1201">
          <cell r="B1201" t="str">
            <v>congdt10</v>
          </cell>
          <cell r="C1201" t="str">
            <v>Dương Thành Công</v>
          </cell>
          <cell r="D1201" t="str">
            <v>070206010581</v>
          </cell>
          <cell r="E1201" t="str">
            <v>470677</v>
          </cell>
          <cell r="F1201" t="str">
            <v>0395318216</v>
          </cell>
          <cell r="G1201" t="str">
            <v>congdt10@viettel.com.vn</v>
          </cell>
        </row>
        <row r="1202">
          <cell r="B1202" t="str">
            <v>locht8</v>
          </cell>
          <cell r="C1202" t="str">
            <v>Huỳnh Tấn Lộc</v>
          </cell>
          <cell r="D1202" t="str">
            <v>094206016229</v>
          </cell>
          <cell r="E1202" t="str">
            <v>470681</v>
          </cell>
          <cell r="F1202" t="str">
            <v>0327278864</v>
          </cell>
          <cell r="G1202" t="str">
            <v>locht8@viettel.com.vn</v>
          </cell>
        </row>
        <row r="1203">
          <cell r="B1203" t="str">
            <v>vccos_831886</v>
          </cell>
          <cell r="C1203" t="str">
            <v>Võ Huỳnh Hữu Chức</v>
          </cell>
          <cell r="D1203" t="str">
            <v>074090004476</v>
          </cell>
          <cell r="E1203" t="str">
            <v>831886</v>
          </cell>
          <cell r="F1203" t="str">
            <v>0359239701</v>
          </cell>
          <cell r="G1203" t="str">
            <v>chucvhh1@os.viettel.com.vn</v>
          </cell>
        </row>
        <row r="1204">
          <cell r="B1204" t="str">
            <v>tuantt5</v>
          </cell>
          <cell r="C1204" t="str">
            <v>Thái Thanh Tuấn</v>
          </cell>
          <cell r="D1204" t="str">
            <v>074202004461</v>
          </cell>
          <cell r="E1204" t="str">
            <v>815059</v>
          </cell>
          <cell r="F1204" t="str">
            <v>0964253879</v>
          </cell>
          <cell r="G1204" t="str">
            <v>tuantt5@viettel.com.vn</v>
          </cell>
        </row>
        <row r="1205">
          <cell r="B1205" t="str">
            <v>vccos_815064</v>
          </cell>
          <cell r="C1205" t="str">
            <v>Trần Văn Tâm</v>
          </cell>
          <cell r="D1205" t="str">
            <v>080090009117</v>
          </cell>
          <cell r="E1205" t="str">
            <v>815064</v>
          </cell>
          <cell r="F1205" t="str">
            <v>0355021507</v>
          </cell>
          <cell r="G1205" t="str">
            <v>vccos_815064@viettel.com.vn</v>
          </cell>
        </row>
        <row r="1206">
          <cell r="B1206" t="str">
            <v>vccos_818359</v>
          </cell>
          <cell r="C1206" t="str">
            <v>Lê Văn Nam</v>
          </cell>
          <cell r="D1206" t="str">
            <v>038095033443</v>
          </cell>
          <cell r="E1206" t="str">
            <v>818359</v>
          </cell>
          <cell r="F1206" t="str">
            <v>0865291438</v>
          </cell>
          <cell r="G1206" t="str">
            <v>vccos_818359@viettel.com.vn</v>
          </cell>
        </row>
        <row r="1207">
          <cell r="B1207" t="str">
            <v>hunghnt</v>
          </cell>
          <cell r="C1207" t="str">
            <v>Hồ Nhật Tuấn Hưng</v>
          </cell>
          <cell r="D1207" t="str">
            <v>075202017565</v>
          </cell>
          <cell r="E1207" t="str">
            <v>467169</v>
          </cell>
          <cell r="F1207" t="str">
            <v>0968073343</v>
          </cell>
          <cell r="G1207" t="str">
            <v>hunghnt@viettel.com.vn</v>
          </cell>
        </row>
        <row r="1208">
          <cell r="B1208" t="str">
            <v>chinhlv1</v>
          </cell>
          <cell r="C1208" t="str">
            <v>Lê Văn Chính</v>
          </cell>
          <cell r="D1208" t="str">
            <v>24324535466</v>
          </cell>
          <cell r="E1208" t="str">
            <v>077059</v>
          </cell>
          <cell r="F1208" t="str">
            <v>0344181333</v>
          </cell>
          <cell r="G1208" t="str">
            <v>ChinhLV1@viettel.com.vn</v>
          </cell>
        </row>
        <row r="1209">
          <cell r="B1209" t="str">
            <v>khoitq</v>
          </cell>
          <cell r="C1209" t="str">
            <v>Trần Quang Khởi</v>
          </cell>
          <cell r="D1209" t="str">
            <v>12345678904</v>
          </cell>
          <cell r="E1209" t="str">
            <v>069940</v>
          </cell>
          <cell r="F1209" t="str">
            <v>0972886178</v>
          </cell>
          <cell r="G1209" t="str">
            <v>khoitq@viettel.com.vn</v>
          </cell>
        </row>
        <row r="1210">
          <cell r="B1210" t="str">
            <v>tamnt19</v>
          </cell>
          <cell r="C1210" t="str">
            <v>Nguyễn Thanh Tâm</v>
          </cell>
          <cell r="D1210" t="str">
            <v>186935849</v>
          </cell>
          <cell r="E1210" t="str">
            <v>081112</v>
          </cell>
          <cell r="F1210" t="str">
            <v>0988866907</v>
          </cell>
          <cell r="G1210" t="str">
            <v>tamnt19@viettel.com.vn</v>
          </cell>
        </row>
        <row r="1211">
          <cell r="B1211" t="str">
            <v>d00177027</v>
          </cell>
          <cell r="C1211" t="str">
            <v>phạm lê vượng</v>
          </cell>
          <cell r="D1211" t="str">
            <v>173553389</v>
          </cell>
          <cell r="E1211" t="str">
            <v>d00177027</v>
          </cell>
          <cell r="F1211" t="str">
            <v>0969960777</v>
          </cell>
          <cell r="G1211" t="str">
            <v>d00177027@viettel.com.vn</v>
          </cell>
        </row>
        <row r="1212">
          <cell r="B1212" t="str">
            <v>D00186448</v>
          </cell>
          <cell r="C1212" t="str">
            <v>Võ Hữu Nguyệt</v>
          </cell>
          <cell r="D1212" t="str">
            <v>186901156</v>
          </cell>
          <cell r="E1212" t="str">
            <v>410102</v>
          </cell>
          <cell r="F1212" t="str">
            <v>0383078456</v>
          </cell>
          <cell r="G1212" t="str">
            <v>nguyetvh@viettel.com.vn</v>
          </cell>
        </row>
        <row r="1213">
          <cell r="B1213" t="str">
            <v>thuchc</v>
          </cell>
          <cell r="C1213" t="str">
            <v>Huỳnh Công Thức</v>
          </cell>
          <cell r="D1213" t="str">
            <v>381426108</v>
          </cell>
          <cell r="E1213" t="str">
            <v>123662</v>
          </cell>
          <cell r="F1213" t="str">
            <v>0989789340</v>
          </cell>
          <cell r="G1213" t="str">
            <v>thuchc@viettel.com.vn</v>
          </cell>
        </row>
        <row r="1214">
          <cell r="B1214" t="str">
            <v>nhanltvt</v>
          </cell>
          <cell r="C1214" t="str">
            <v>Lê Trương Văn Trọng Nhân</v>
          </cell>
          <cell r="D1214" t="str">
            <v>191776211</v>
          </cell>
          <cell r="E1214" t="str">
            <v>200577</v>
          </cell>
          <cell r="F1214" t="str">
            <v>0369557557</v>
          </cell>
          <cell r="G1214" t="str">
            <v>nhanltvt@viettel.com.vn</v>
          </cell>
        </row>
        <row r="1215">
          <cell r="B1215" t="str">
            <v>ducnv15</v>
          </cell>
          <cell r="C1215" t="str">
            <v>Nguyễn Văn Đức</v>
          </cell>
          <cell r="D1215" t="str">
            <v>240931075</v>
          </cell>
          <cell r="E1215" t="str">
            <v>077050</v>
          </cell>
          <cell r="F1215" t="str">
            <v>0869663579</v>
          </cell>
          <cell r="G1215" t="str">
            <v>ducnv15@viettel.com.vn</v>
          </cell>
        </row>
        <row r="1216">
          <cell r="B1216" t="str">
            <v>thienld1</v>
          </cell>
          <cell r="C1216" t="str">
            <v>Lê Đăng Thiện</v>
          </cell>
          <cell r="D1216" t="str">
            <v>171648365</v>
          </cell>
          <cell r="E1216" t="str">
            <v>410101</v>
          </cell>
          <cell r="F1216" t="str">
            <v>0982360264</v>
          </cell>
          <cell r="G1216" t="str">
            <v>thienld1@viettel.com.vn</v>
          </cell>
        </row>
        <row r="1217">
          <cell r="B1217" t="str">
            <v>vccos_410051</v>
          </cell>
          <cell r="C1217" t="str">
            <v>Phan Chung Hải</v>
          </cell>
          <cell r="D1217" t="str">
            <v>024080008359</v>
          </cell>
          <cell r="E1217" t="str">
            <v>410051</v>
          </cell>
          <cell r="F1217" t="str">
            <v>0962007237</v>
          </cell>
          <cell r="G1217" t="str">
            <v>vccos_410051@viettel.com.vn</v>
          </cell>
        </row>
        <row r="1218">
          <cell r="B1218" t="str">
            <v>d00174424</v>
          </cell>
          <cell r="C1218" t="str">
            <v>nguyễn đình huấn</v>
          </cell>
          <cell r="D1218" t="str">
            <v>183714700</v>
          </cell>
          <cell r="E1218" t="str">
            <v>410049</v>
          </cell>
          <cell r="F1218" t="str">
            <v>0986030038</v>
          </cell>
          <cell r="G1218" t="str">
            <v>huannd6@viettel.com.vn</v>
          </cell>
        </row>
        <row r="1219">
          <cell r="B1219" t="str">
            <v>khuongta</v>
          </cell>
          <cell r="C1219" t="str">
            <v>Trần Anh Khương</v>
          </cell>
          <cell r="D1219" t="str">
            <v>281040491</v>
          </cell>
          <cell r="E1219" t="str">
            <v>214303</v>
          </cell>
          <cell r="F1219" t="str">
            <v>0963332448</v>
          </cell>
          <cell r="G1219" t="str">
            <v>khuongta@viettel.com.vn</v>
          </cell>
        </row>
        <row r="1220">
          <cell r="B1220" t="str">
            <v>Truongvn3</v>
          </cell>
          <cell r="C1220" t="str">
            <v>Vương Ngọc Trường</v>
          </cell>
          <cell r="D1220" t="str">
            <v>173445858</v>
          </cell>
          <cell r="E1220" t="str">
            <v>410100</v>
          </cell>
          <cell r="F1220" t="str">
            <v>0974048846</v>
          </cell>
          <cell r="G1220" t="str">
            <v>truongvn3@viettel.com.vn</v>
          </cell>
        </row>
        <row r="1221">
          <cell r="B1221" t="str">
            <v>D00202468</v>
          </cell>
          <cell r="C1221" t="str">
            <v>Võ Văn Tưởng</v>
          </cell>
          <cell r="D1221" t="str">
            <v>212321087</v>
          </cell>
          <cell r="E1221" t="str">
            <v>D00202468</v>
          </cell>
          <cell r="F1221" t="str">
            <v>964551113</v>
          </cell>
          <cell r="G1221" t="str">
            <v>D00202468@viettel.com.vn</v>
          </cell>
        </row>
        <row r="1222">
          <cell r="B1222" t="str">
            <v>thanhlv24</v>
          </cell>
          <cell r="C1222" t="str">
            <v>Lê Văn Thanh</v>
          </cell>
          <cell r="D1222" t="str">
            <v>281004547</v>
          </cell>
          <cell r="E1222" t="str">
            <v>410103</v>
          </cell>
          <cell r="F1222" t="str">
            <v>0978378420</v>
          </cell>
          <cell r="G1222" t="str">
            <v>thanhlv24@viettel.com.vn</v>
          </cell>
        </row>
        <row r="1223">
          <cell r="B1223" t="str">
            <v>namtv26</v>
          </cell>
          <cell r="C1223" t="str">
            <v>Trương Văn Nam</v>
          </cell>
          <cell r="D1223" t="str">
            <v>186986608</v>
          </cell>
          <cell r="E1223" t="str">
            <v>410092</v>
          </cell>
          <cell r="F1223" t="str">
            <v>0977697337</v>
          </cell>
          <cell r="G1223" t="str">
            <v>namtv26@viettel.com.vn</v>
          </cell>
        </row>
        <row r="1224">
          <cell r="B1224" t="str">
            <v>phuonghv5</v>
          </cell>
          <cell r="C1224" t="str">
            <v>Hoàng Văn Phương</v>
          </cell>
          <cell r="D1224" t="str">
            <v>042081000164</v>
          </cell>
          <cell r="E1224" t="str">
            <v>213478</v>
          </cell>
          <cell r="F1224" t="str">
            <v>0965580582</v>
          </cell>
          <cell r="G1224" t="str">
            <v>phuonghv5@viettel.vn</v>
          </cell>
        </row>
        <row r="1225">
          <cell r="B1225" t="str">
            <v>hauvv1</v>
          </cell>
          <cell r="C1225" t="str">
            <v>Võ Văn Hậu</v>
          </cell>
          <cell r="D1225" t="str">
            <v>281032742</v>
          </cell>
          <cell r="E1225" t="str">
            <v>218954</v>
          </cell>
          <cell r="F1225" t="str">
            <v>0981750708</v>
          </cell>
          <cell r="G1225" t="str">
            <v>hauvv1@viettel.com.vn</v>
          </cell>
        </row>
        <row r="1226">
          <cell r="B1226" t="str">
            <v>ducpa5</v>
          </cell>
          <cell r="C1226" t="str">
            <v>Phạm Anh Đức</v>
          </cell>
          <cell r="D1226" t="str">
            <v>280918378</v>
          </cell>
          <cell r="E1226" t="str">
            <v>410105</v>
          </cell>
          <cell r="F1226" t="str">
            <v>0981123351</v>
          </cell>
          <cell r="G1226" t="str">
            <v>ducpa5@viettel.com.vn</v>
          </cell>
        </row>
        <row r="1227">
          <cell r="B1227" t="str">
            <v>lamnd9</v>
          </cell>
          <cell r="C1227" t="str">
            <v>Nguyễn Doãn Lãm</v>
          </cell>
          <cell r="D1227" t="str">
            <v>184232239</v>
          </cell>
          <cell r="E1227" t="str">
            <v>410104</v>
          </cell>
          <cell r="F1227" t="str">
            <v>0329792324</v>
          </cell>
          <cell r="G1227" t="str">
            <v>lamnd9@viettel.com.vn</v>
          </cell>
        </row>
        <row r="1228">
          <cell r="B1228" t="str">
            <v>mainh</v>
          </cell>
          <cell r="C1228" t="str">
            <v>Nguyễn Hoàng Mai</v>
          </cell>
          <cell r="D1228" t="str">
            <v>025258306</v>
          </cell>
          <cell r="E1228" t="str">
            <v>014226</v>
          </cell>
          <cell r="F1228" t="str">
            <v>0983937879</v>
          </cell>
          <cell r="G1228" t="str">
            <v>mainh@viettel.com.vn</v>
          </cell>
        </row>
        <row r="1229">
          <cell r="B1229" t="str">
            <v>tuannv79</v>
          </cell>
          <cell r="C1229" t="str">
            <v>Nguyễn Văn Tuấn</v>
          </cell>
          <cell r="D1229" t="str">
            <v>038091003441</v>
          </cell>
          <cell r="E1229" t="str">
            <v>225574</v>
          </cell>
          <cell r="F1229" t="str">
            <v>0982360264</v>
          </cell>
          <cell r="G1229" t="str">
            <v>tuannv79@viettel.com.vn</v>
          </cell>
        </row>
        <row r="1230">
          <cell r="B1230" t="str">
            <v>longlv11</v>
          </cell>
          <cell r="C1230" t="str">
            <v>Lương Văn Long</v>
          </cell>
          <cell r="D1230" t="str">
            <v>281149303</v>
          </cell>
          <cell r="E1230" t="str">
            <v>241454</v>
          </cell>
          <cell r="F1230" t="str">
            <v>0984376990</v>
          </cell>
          <cell r="G1230" t="str">
            <v>longlv11@viettel.com.vn</v>
          </cell>
        </row>
        <row r="1231">
          <cell r="B1231" t="str">
            <v>haidn5</v>
          </cell>
          <cell r="C1231" t="str">
            <v>Đỗ Ngọc Hải</v>
          </cell>
          <cell r="D1231" t="str">
            <v>280967708</v>
          </cell>
          <cell r="E1231" t="str">
            <v>244099</v>
          </cell>
          <cell r="F1231" t="str">
            <v>0392238280</v>
          </cell>
          <cell r="G1231" t="str">
            <v>haidn5@viettel.com.vn</v>
          </cell>
        </row>
        <row r="1232">
          <cell r="B1232" t="str">
            <v>tieptv1</v>
          </cell>
          <cell r="C1232" t="str">
            <v>Trần Văn Tiếp</v>
          </cell>
          <cell r="D1232" t="str">
            <v>36096003921</v>
          </cell>
          <cell r="E1232" t="str">
            <v>243570</v>
          </cell>
          <cell r="F1232" t="str">
            <v>0971391339</v>
          </cell>
          <cell r="G1232" t="str">
            <v>tieptv1@viettel.com.vn</v>
          </cell>
        </row>
        <row r="1233">
          <cell r="B1233" t="str">
            <v>haunv18</v>
          </cell>
          <cell r="C1233" t="str">
            <v>Nguyễn Văn Hậu</v>
          </cell>
          <cell r="D1233" t="str">
            <v>184051970</v>
          </cell>
          <cell r="E1233" t="str">
            <v>239705</v>
          </cell>
          <cell r="F1233" t="str">
            <v>0987460718</v>
          </cell>
          <cell r="G1233" t="str">
            <v>haunv18@viettel.com.vn</v>
          </cell>
        </row>
        <row r="1234">
          <cell r="B1234" t="str">
            <v>binhnv48</v>
          </cell>
          <cell r="C1234" t="str">
            <v>Nguyễn Văn Bính</v>
          </cell>
          <cell r="D1234" t="str">
            <v>042096006462</v>
          </cell>
          <cell r="E1234" t="str">
            <v>432209</v>
          </cell>
          <cell r="F1234" t="str">
            <v>0342226689</v>
          </cell>
          <cell r="G1234" t="str">
            <v>binhnv48@viettel.com.vn</v>
          </cell>
        </row>
        <row r="1235">
          <cell r="B1235" t="str">
            <v>khuynhnx</v>
          </cell>
          <cell r="C1235" t="str">
            <v>Nguyễn Xuân Khuynh</v>
          </cell>
          <cell r="D1235" t="str">
            <v>281331340</v>
          </cell>
          <cell r="E1235" t="str">
            <v>290418</v>
          </cell>
          <cell r="F1235" t="str">
            <v>0869734037</v>
          </cell>
          <cell r="G1235" t="str">
            <v>khuynhnx@viettel.com.vn</v>
          </cell>
        </row>
        <row r="1236">
          <cell r="B1236" t="str">
            <v>hieunm20</v>
          </cell>
          <cell r="C1236" t="str">
            <v>Nguyễn Minh Hiếu</v>
          </cell>
          <cell r="D1236" t="str">
            <v>280940493</v>
          </cell>
          <cell r="E1236" t="str">
            <v>268774</v>
          </cell>
          <cell r="F1236" t="str">
            <v>0332681267</v>
          </cell>
          <cell r="G1236" t="str">
            <v>hieunm20@viettel.com.vn</v>
          </cell>
        </row>
        <row r="1237">
          <cell r="B1237" t="str">
            <v>khanhtd18</v>
          </cell>
          <cell r="C1237" t="str">
            <v>Trần Đình Khánh</v>
          </cell>
          <cell r="D1237" t="str">
            <v>187357964</v>
          </cell>
          <cell r="E1237" t="str">
            <v>431122</v>
          </cell>
          <cell r="F1237" t="str">
            <v>0337549245</v>
          </cell>
          <cell r="G1237" t="str">
            <v>khanhtd18@viettel.com.vn</v>
          </cell>
        </row>
        <row r="1238">
          <cell r="B1238" t="str">
            <v>loinv20</v>
          </cell>
          <cell r="C1238" t="str">
            <v>loinv20</v>
          </cell>
          <cell r="D1238" t="str">
            <v>038200011404</v>
          </cell>
          <cell r="E1238" t="str">
            <v>441702</v>
          </cell>
          <cell r="F1238" t="str">
            <v>0378197990</v>
          </cell>
          <cell r="G1238" t="str">
            <v>loinv20@viettel.com.vn</v>
          </cell>
        </row>
        <row r="1239">
          <cell r="B1239" t="str">
            <v>luanlv13</v>
          </cell>
          <cell r="C1239" t="str">
            <v>Lý Văn Luân</v>
          </cell>
          <cell r="D1239" t="str">
            <v>015203004562</v>
          </cell>
          <cell r="E1239" t="str">
            <v>446237</v>
          </cell>
          <cell r="F1239" t="str">
            <v>0366037214</v>
          </cell>
          <cell r="G1239" t="str">
            <v>luanlv13@viettel.com.vn</v>
          </cell>
        </row>
        <row r="1240">
          <cell r="B1240" t="str">
            <v>dieptn1</v>
          </cell>
          <cell r="C1240" t="str">
            <v>Trần Nho Điệp</v>
          </cell>
          <cell r="D1240" t="str">
            <v>042201003804</v>
          </cell>
          <cell r="E1240" t="str">
            <v>446397</v>
          </cell>
          <cell r="F1240" t="str">
            <v>0966983769</v>
          </cell>
          <cell r="G1240" t="str">
            <v>dieptn1@viettel.com.vn</v>
          </cell>
        </row>
        <row r="1241">
          <cell r="B1241" t="str">
            <v>linhntp6</v>
          </cell>
          <cell r="C1241" t="str">
            <v>Nguyễn Tài Phúc Linh</v>
          </cell>
          <cell r="D1241" t="str">
            <v>074097002814</v>
          </cell>
          <cell r="E1241" t="str">
            <v>447569</v>
          </cell>
          <cell r="F1241" t="str">
            <v>0397768699</v>
          </cell>
          <cell r="G1241" t="str">
            <v>linhntp6@viettel.com.vn</v>
          </cell>
        </row>
        <row r="1242">
          <cell r="B1242" t="str">
            <v>vccos_825202</v>
          </cell>
          <cell r="C1242" t="str">
            <v>Nguyễn Văn Đạt</v>
          </cell>
          <cell r="D1242" t="str">
            <v>038090050467</v>
          </cell>
          <cell r="E1242" t="str">
            <v>825202</v>
          </cell>
          <cell r="F1242" t="str">
            <v>0329457879</v>
          </cell>
          <cell r="G1242" t="str">
            <v>vccos_825202@viettel.com.vn</v>
          </cell>
        </row>
        <row r="1243">
          <cell r="B1243" t="str">
            <v>khanhnd67</v>
          </cell>
          <cell r="C1243" t="str">
            <v>Nguyễn Duy Khanh</v>
          </cell>
          <cell r="D1243" t="str">
            <v>075201013998</v>
          </cell>
          <cell r="E1243" t="str">
            <v>464037</v>
          </cell>
          <cell r="F1243" t="str">
            <v>0388455949</v>
          </cell>
          <cell r="G1243" t="str">
            <v>khanhnd67@viettel.com.vn</v>
          </cell>
        </row>
        <row r="1244">
          <cell r="B1244" t="str">
            <v>thanhnv818</v>
          </cell>
          <cell r="C1244" t="str">
            <v>Nguyễn Văn Thanh</v>
          </cell>
          <cell r="D1244" t="str">
            <v>074203003938</v>
          </cell>
          <cell r="E1244" t="str">
            <v>464041</v>
          </cell>
          <cell r="F1244" t="str">
            <v>0339485317</v>
          </cell>
          <cell r="G1244" t="str">
            <v>thanhnv818@viettel.com.vn</v>
          </cell>
        </row>
        <row r="1245">
          <cell r="B1245" t="str">
            <v>dunglv39</v>
          </cell>
          <cell r="C1245" t="str">
            <v>Lê Văn Dũng</v>
          </cell>
          <cell r="D1245" t="str">
            <v>052095009041</v>
          </cell>
          <cell r="E1245" t="str">
            <v>468081</v>
          </cell>
          <cell r="F1245" t="str">
            <v>0397768699</v>
          </cell>
          <cell r="G1245" t="str">
            <v>dunglv39@viettel.com.vn</v>
          </cell>
        </row>
        <row r="1246">
          <cell r="B1246" t="str">
            <v>thuanmv2</v>
          </cell>
          <cell r="C1246" t="str">
            <v>Mai Văn Thuận</v>
          </cell>
          <cell r="D1246" t="str">
            <v>060200000623</v>
          </cell>
          <cell r="E1246" t="str">
            <v>453361</v>
          </cell>
          <cell r="F1246" t="str">
            <v>0344248693</v>
          </cell>
          <cell r="G1246" t="str">
            <v>thuanmv2@viettel.com.vn</v>
          </cell>
        </row>
        <row r="1247">
          <cell r="B1247" t="str">
            <v>baonlg</v>
          </cell>
          <cell r="C1247" t="str">
            <v>Nguyễn Lê Gia Bảo</v>
          </cell>
          <cell r="D1247" t="str">
            <v>075204003696</v>
          </cell>
          <cell r="E1247" t="str">
            <v>470669</v>
          </cell>
          <cell r="F1247" t="str">
            <v>0335504695</v>
          </cell>
          <cell r="G1247" t="str">
            <v>baonlg@viettel.com.vn</v>
          </cell>
        </row>
        <row r="1248">
          <cell r="B1248" t="str">
            <v>toannh16</v>
          </cell>
          <cell r="C1248" t="str">
            <v>Nguyễn Hữu Toàn</v>
          </cell>
          <cell r="D1248" t="str">
            <v>075204013481</v>
          </cell>
          <cell r="E1248" t="str">
            <v>470959</v>
          </cell>
          <cell r="F1248" t="str">
            <v>0343019745</v>
          </cell>
          <cell r="G1248" t="str">
            <v>toannh16@viettel.com.vn</v>
          </cell>
        </row>
        <row r="1249">
          <cell r="B1249" t="str">
            <v>daint19</v>
          </cell>
          <cell r="C1249" t="str">
            <v>Ngô Trọng Đại</v>
          </cell>
          <cell r="D1249" t="str">
            <v>001204031045</v>
          </cell>
          <cell r="E1249" t="str">
            <v>450601</v>
          </cell>
          <cell r="F1249" t="str">
            <v>0396331015</v>
          </cell>
          <cell r="G1249" t="str">
            <v>daint19@viettel.com.vn</v>
          </cell>
        </row>
        <row r="1250">
          <cell r="B1250" t="str">
            <v>thinhtq4</v>
          </cell>
          <cell r="C1250" t="str">
            <v>Trương Quang Thịnh</v>
          </cell>
          <cell r="D1250" t="str">
            <v>052091011446</v>
          </cell>
          <cell r="E1250" t="str">
            <v>449105</v>
          </cell>
          <cell r="F1250" t="str">
            <v>0326648820</v>
          </cell>
          <cell r="G1250" t="str">
            <v>thinhtq4@viettel.com.vn</v>
          </cell>
        </row>
        <row r="1251">
          <cell r="B1251" t="str">
            <v>dangnv20</v>
          </cell>
          <cell r="C1251" t="str">
            <v>Nguyễn Vê Đăng</v>
          </cell>
          <cell r="D1251" t="str">
            <v>0862744290</v>
          </cell>
          <cell r="E1251" t="str">
            <v>440156</v>
          </cell>
          <cell r="F1251" t="str">
            <v>0862744290</v>
          </cell>
          <cell r="G1251" t="str">
            <v>dangnv20@viettel.com.vn</v>
          </cell>
        </row>
        <row r="1252">
          <cell r="B1252" t="str">
            <v>vccos_830341</v>
          </cell>
          <cell r="C1252" t="str">
            <v>Hồ Xuân Vọng</v>
          </cell>
          <cell r="D1252" t="str">
            <v>040094010503</v>
          </cell>
          <cell r="E1252" t="str">
            <v>830341</v>
          </cell>
          <cell r="F1252" t="str">
            <v>0967311119</v>
          </cell>
          <cell r="G1252" t="str">
            <v>vonghx@os.viettel.com.vn</v>
          </cell>
        </row>
        <row r="1253">
          <cell r="B1253" t="str">
            <v>napd</v>
          </cell>
          <cell r="C1253" t="str">
            <v>phạm đức na</v>
          </cell>
          <cell r="D1253" t="str">
            <v>261224403</v>
          </cell>
          <cell r="E1253" t="str">
            <v>191633</v>
          </cell>
          <cell r="F1253" t="str">
            <v>0986437362</v>
          </cell>
          <cell r="G1253" t="str">
            <v>napd@viettel.com.vn</v>
          </cell>
        </row>
        <row r="1254">
          <cell r="B1254" t="str">
            <v>phunt7</v>
          </cell>
          <cell r="C1254" t="str">
            <v>Nguyễn Trọng Phú</v>
          </cell>
          <cell r="D1254" t="str">
            <v>290775148</v>
          </cell>
          <cell r="E1254" t="str">
            <v>159153</v>
          </cell>
          <cell r="F1254" t="str">
            <v>0984958392</v>
          </cell>
          <cell r="G1254" t="str">
            <v>phunt7@viettel.com.vn</v>
          </cell>
        </row>
        <row r="1255">
          <cell r="B1255" t="str">
            <v>hungdv42</v>
          </cell>
          <cell r="C1255" t="str">
            <v>Dương Viên Hưng</v>
          </cell>
          <cell r="D1255" t="str">
            <v>285158287</v>
          </cell>
          <cell r="E1255" t="str">
            <v>236043</v>
          </cell>
          <cell r="F1255" t="str">
            <v>0988291882</v>
          </cell>
          <cell r="G1255" t="str">
            <v>hungdv42@viettel.com.vn</v>
          </cell>
        </row>
        <row r="1256">
          <cell r="B1256" t="str">
            <v>namnd28</v>
          </cell>
          <cell r="C1256" t="str">
            <v>Ngô Doãn Nam</v>
          </cell>
          <cell r="D1256" t="str">
            <v>285586122</v>
          </cell>
          <cell r="E1256" t="str">
            <v>238755</v>
          </cell>
          <cell r="F1256" t="str">
            <v>0981418495</v>
          </cell>
          <cell r="G1256" t="str">
            <v>namnd28@viettel.com.vn</v>
          </cell>
        </row>
        <row r="1257">
          <cell r="B1257" t="str">
            <v>tungpv11</v>
          </cell>
          <cell r="C1257" t="str">
            <v>Phạm Văn Tùng</v>
          </cell>
          <cell r="D1257" t="str">
            <v>285260507</v>
          </cell>
          <cell r="E1257" t="str">
            <v>410171</v>
          </cell>
          <cell r="F1257" t="str">
            <v>0965810810</v>
          </cell>
          <cell r="G1257" t="str">
            <v>tungpv11@viettel.com.vn</v>
          </cell>
        </row>
        <row r="1258">
          <cell r="B1258" t="str">
            <v>hieupt31</v>
          </cell>
          <cell r="C1258" t="str">
            <v>Phạm Trung Hiếu</v>
          </cell>
          <cell r="D1258" t="str">
            <v>285372421</v>
          </cell>
          <cell r="E1258" t="str">
            <v>264250</v>
          </cell>
          <cell r="F1258" t="str">
            <v>0963436794</v>
          </cell>
          <cell r="G1258" t="str">
            <v>hieupt31@viettel.com.vn</v>
          </cell>
        </row>
        <row r="1259">
          <cell r="B1259" t="str">
            <v>namnh103</v>
          </cell>
          <cell r="C1259" t="str">
            <v>Ninh Hải Nam</v>
          </cell>
          <cell r="D1259" t="str">
            <v>070088000455</v>
          </cell>
          <cell r="E1259" t="str">
            <v>293445</v>
          </cell>
          <cell r="F1259" t="str">
            <v>0862206089</v>
          </cell>
          <cell r="G1259" t="str">
            <v>namnh103@viettel.com.vn</v>
          </cell>
        </row>
        <row r="1260">
          <cell r="B1260" t="str">
            <v>haupt14</v>
          </cell>
          <cell r="C1260" t="str">
            <v>Phan Trung Hậu</v>
          </cell>
          <cell r="D1260" t="str">
            <v>285421733</v>
          </cell>
          <cell r="E1260" t="str">
            <v>432033</v>
          </cell>
          <cell r="F1260" t="str">
            <v>0344081116</v>
          </cell>
          <cell r="G1260" t="str">
            <v>haupt14@viettel.com.vn</v>
          </cell>
        </row>
        <row r="1261">
          <cell r="B1261" t="str">
            <v>sangnm3</v>
          </cell>
          <cell r="C1261" t="str">
            <v>Nguyễn Minh Sang</v>
          </cell>
          <cell r="D1261" t="str">
            <v>240922648</v>
          </cell>
          <cell r="E1261" t="str">
            <v>268810</v>
          </cell>
          <cell r="F1261" t="str">
            <v>0336189511</v>
          </cell>
          <cell r="G1261" t="str">
            <v>sangnm3@viettel.com.vn</v>
          </cell>
        </row>
        <row r="1262">
          <cell r="B1262" t="str">
            <v>duongdn8</v>
          </cell>
          <cell r="C1262" t="str">
            <v>Đỗ Nguyên Dương</v>
          </cell>
          <cell r="D1262" t="str">
            <v>285484129</v>
          </cell>
          <cell r="E1262" t="str">
            <v>282553</v>
          </cell>
          <cell r="F1262" t="str">
            <v>0386191325</v>
          </cell>
          <cell r="G1262" t="str">
            <v>duongdn8@viettel.com.vn</v>
          </cell>
        </row>
        <row r="1263">
          <cell r="B1263" t="str">
            <v>haipt283</v>
          </cell>
          <cell r="C1263" t="str">
            <v>Phạm Thanh Hải</v>
          </cell>
          <cell r="D1263" t="str">
            <v>070201007323</v>
          </cell>
          <cell r="E1263" t="str">
            <v>447145</v>
          </cell>
          <cell r="F1263" t="str">
            <v>0365911227</v>
          </cell>
          <cell r="G1263" t="str">
            <v>HAIPT283@VIETTEL.COM.VN</v>
          </cell>
        </row>
        <row r="1264">
          <cell r="B1264" t="str">
            <v>anhbn11</v>
          </cell>
          <cell r="C1264" t="str">
            <v>Bùi Ngọc Anh</v>
          </cell>
          <cell r="D1264" t="str">
            <v>070097006550</v>
          </cell>
          <cell r="E1264" t="str">
            <v>447339</v>
          </cell>
          <cell r="F1264" t="str">
            <v>0367339439</v>
          </cell>
          <cell r="G1264" t="str">
            <v>ANHBN11@VIETTEL.COM.VN</v>
          </cell>
        </row>
        <row r="1265">
          <cell r="B1265" t="str">
            <v>phinh9</v>
          </cell>
          <cell r="C1265" t="str">
            <v>Ngô Hoàng Phi</v>
          </cell>
          <cell r="D1265" t="str">
            <v>087201015170</v>
          </cell>
          <cell r="E1265" t="str">
            <v>453401</v>
          </cell>
          <cell r="F1265" t="str">
            <v>0332749393</v>
          </cell>
          <cell r="G1265" t="str">
            <v>PHINH9@VIETTEL.COM.VN</v>
          </cell>
        </row>
        <row r="1266">
          <cell r="B1266" t="str">
            <v>quynn13</v>
          </cell>
          <cell r="C1266" t="str">
            <v>Ngô Ngọc Quý</v>
          </cell>
          <cell r="D1266" t="str">
            <v>087200005789</v>
          </cell>
          <cell r="E1266" t="str">
            <v>453449</v>
          </cell>
          <cell r="F1266" t="str">
            <v>0326530507</v>
          </cell>
          <cell r="G1266" t="str">
            <v>QUYNN13@VIETTEL.COM.VN</v>
          </cell>
        </row>
        <row r="1267">
          <cell r="B1267" t="str">
            <v>anhdd58</v>
          </cell>
          <cell r="C1267" t="str">
            <v>Đỗ Đức Anh</v>
          </cell>
          <cell r="D1267" t="str">
            <v>070201006933</v>
          </cell>
          <cell r="E1267" t="str">
            <v>468849</v>
          </cell>
          <cell r="F1267" t="str">
            <v>0337393041</v>
          </cell>
          <cell r="G1267" t="str">
            <v>anhdd58@viettel.com.vn</v>
          </cell>
        </row>
        <row r="1268">
          <cell r="B1268" t="str">
            <v>vccos_812169</v>
          </cell>
          <cell r="C1268" t="str">
            <v>Nguyễn Văn Tùng</v>
          </cell>
          <cell r="D1268" t="str">
            <v>070099001513</v>
          </cell>
          <cell r="E1268" t="str">
            <v>812169</v>
          </cell>
          <cell r="F1268" t="str">
            <v>0987093094</v>
          </cell>
          <cell r="G1268" t="str">
            <v>tungnv42@os.viettel.com.vn</v>
          </cell>
        </row>
        <row r="1269">
          <cell r="B1269" t="str">
            <v>vccos_818158</v>
          </cell>
          <cell r="C1269" t="str">
            <v>Lương Vũ Anh</v>
          </cell>
          <cell r="D1269" t="str">
            <v>070204000902</v>
          </cell>
          <cell r="E1269" t="str">
            <v>818158</v>
          </cell>
          <cell r="F1269" t="str">
            <v>0961429737</v>
          </cell>
          <cell r="G1269" t="str">
            <v>anhlv102@os.viettel.com.vn</v>
          </cell>
        </row>
        <row r="1270">
          <cell r="B1270" t="str">
            <v>vccos_812045</v>
          </cell>
          <cell r="C1270" t="str">
            <v>Đoàn Đức Hoàng Anh</v>
          </cell>
          <cell r="D1270" t="str">
            <v>070201011925</v>
          </cell>
          <cell r="E1270" t="str">
            <v>812045</v>
          </cell>
          <cell r="F1270" t="str">
            <v>0977730939</v>
          </cell>
          <cell r="G1270" t="str">
            <v>anhddh@os.viettel.com.vn</v>
          </cell>
        </row>
        <row r="1271">
          <cell r="B1271" t="str">
            <v>vccos_832645</v>
          </cell>
          <cell r="C1271" t="str">
            <v>Vũ Văn Lượng</v>
          </cell>
          <cell r="D1271" t="str">
            <v>038093025600</v>
          </cell>
          <cell r="E1271" t="str">
            <v>832645</v>
          </cell>
          <cell r="F1271" t="str">
            <v>0965312315</v>
          </cell>
          <cell r="G1271" t="str">
            <v>luongvv3@os.viettel.com.vn</v>
          </cell>
        </row>
        <row r="1272">
          <cell r="B1272" t="str">
            <v>trilq1</v>
          </cell>
          <cell r="C1272" t="str">
            <v>Lê Quang Trị</v>
          </cell>
          <cell r="D1272" t="str">
            <v>172842268</v>
          </cell>
          <cell r="E1272" t="str">
            <v>117952</v>
          </cell>
          <cell r="F1272" t="str">
            <v>0985865986</v>
          </cell>
          <cell r="G1272" t="str">
            <v>trilq1@viettel.com.vn</v>
          </cell>
        </row>
        <row r="1273">
          <cell r="B1273" t="str">
            <v>hainh33</v>
          </cell>
          <cell r="C1273" t="str">
            <v>Nguyễn Hồng Hải</v>
          </cell>
          <cell r="D1273" t="str">
            <v>187211199</v>
          </cell>
          <cell r="E1273" t="str">
            <v>410168</v>
          </cell>
          <cell r="F1273" t="str">
            <v>0963178233</v>
          </cell>
          <cell r="G1273" t="str">
            <v>hainh33@viettel.com.vn</v>
          </cell>
        </row>
        <row r="1274">
          <cell r="B1274" t="str">
            <v>tungdd6</v>
          </cell>
          <cell r="C1274" t="str">
            <v>Đặng Duy Tùng</v>
          </cell>
          <cell r="D1274" t="str">
            <v>285256347</v>
          </cell>
          <cell r="E1274" t="str">
            <v>410165</v>
          </cell>
          <cell r="F1274" t="str">
            <v>0979990824</v>
          </cell>
          <cell r="G1274" t="str">
            <v>tungdd6@viettel.com.vn</v>
          </cell>
        </row>
        <row r="1275">
          <cell r="B1275" t="str">
            <v>lienlv</v>
          </cell>
          <cell r="C1275" t="str">
            <v>Lê Văn Liên</v>
          </cell>
          <cell r="D1275" t="str">
            <v>285198624</v>
          </cell>
          <cell r="E1275" t="str">
            <v>410167</v>
          </cell>
          <cell r="F1275" t="str">
            <v>0329724072</v>
          </cell>
          <cell r="G1275" t="str">
            <v>lienlv@viettel.com.vn</v>
          </cell>
        </row>
        <row r="1276">
          <cell r="B1276" t="str">
            <v>chaulm4</v>
          </cell>
          <cell r="C1276" t="str">
            <v>Lê Minh Châu</v>
          </cell>
          <cell r="D1276" t="str">
            <v>285545259</v>
          </cell>
          <cell r="E1276" t="str">
            <v>242950</v>
          </cell>
          <cell r="F1276" t="str">
            <v>0345490707</v>
          </cell>
          <cell r="G1276" t="str">
            <v>chaulm4@viettel.com.vn</v>
          </cell>
        </row>
        <row r="1277">
          <cell r="B1277" t="str">
            <v>hiepmp</v>
          </cell>
          <cell r="C1277" t="str">
            <v>Mai Phước Hiệp</v>
          </cell>
          <cell r="D1277" t="str">
            <v>285381212</v>
          </cell>
          <cell r="E1277" t="str">
            <v>232810</v>
          </cell>
          <cell r="F1277" t="str">
            <v>0989840058</v>
          </cell>
          <cell r="G1277" t="str">
            <v>hiepmp@viettel.com.vn</v>
          </cell>
        </row>
        <row r="1278">
          <cell r="B1278" t="str">
            <v>chungnm1</v>
          </cell>
          <cell r="C1278" t="str">
            <v>Nguyễn Mậu Chung</v>
          </cell>
          <cell r="D1278" t="str">
            <v>285179136</v>
          </cell>
          <cell r="E1278" t="str">
            <v>285872</v>
          </cell>
          <cell r="F1278" t="str">
            <v>965973545</v>
          </cell>
          <cell r="G1278" t="str">
            <v>chungnm1@viettel.com.vn</v>
          </cell>
        </row>
        <row r="1279">
          <cell r="B1279" t="str">
            <v>hiennh20</v>
          </cell>
          <cell r="C1279" t="str">
            <v>Nguyễn Hữu Hiển</v>
          </cell>
          <cell r="D1279" t="str">
            <v>285664371</v>
          </cell>
          <cell r="E1279" t="str">
            <v>292609</v>
          </cell>
          <cell r="F1279" t="str">
            <v>0356173183</v>
          </cell>
          <cell r="G1279" t="str">
            <v>hiennh20@viettel.com.vn</v>
          </cell>
        </row>
        <row r="1280">
          <cell r="B1280" t="str">
            <v>locpq1</v>
          </cell>
          <cell r="C1280" t="str">
            <v>Phí Quang Lộc</v>
          </cell>
          <cell r="D1280" t="str">
            <v>285210979</v>
          </cell>
          <cell r="E1280" t="str">
            <v>282551</v>
          </cell>
          <cell r="F1280" t="str">
            <v>0966860696</v>
          </cell>
          <cell r="G1280" t="str">
            <v>locpq1@viettel.com.vn</v>
          </cell>
        </row>
        <row r="1281">
          <cell r="B1281" t="str">
            <v>anhbh11</v>
          </cell>
          <cell r="C1281" t="str">
            <v>Bùi Hoàng Anh</v>
          </cell>
          <cell r="D1281" t="str">
            <v>285227598</v>
          </cell>
          <cell r="E1281" t="str">
            <v>406831</v>
          </cell>
          <cell r="F1281" t="str">
            <v>0975665449</v>
          </cell>
          <cell r="G1281" t="str">
            <v>anhbh11@viettel.com.vn</v>
          </cell>
        </row>
        <row r="1282">
          <cell r="B1282" t="str">
            <v>hieudn7</v>
          </cell>
          <cell r="C1282" t="str">
            <v>Dương Ngọc Hiếu</v>
          </cell>
          <cell r="D1282" t="str">
            <v>0374597964</v>
          </cell>
          <cell r="E1282" t="str">
            <v>433550</v>
          </cell>
          <cell r="F1282" t="str">
            <v>0374597964</v>
          </cell>
          <cell r="G1282" t="str">
            <v>hieudn7@viettel.com.vn</v>
          </cell>
        </row>
        <row r="1283">
          <cell r="B1283" t="str">
            <v>vccos_836682</v>
          </cell>
          <cell r="C1283" t="str">
            <v>Điểu Liu</v>
          </cell>
          <cell r="D1283" t="str">
            <v>070203011130</v>
          </cell>
          <cell r="E1283" t="str">
            <v>836682</v>
          </cell>
          <cell r="F1283" t="str">
            <v>0378326992</v>
          </cell>
          <cell r="G1283" t="str">
            <v>liud@os.viettel.com.vn</v>
          </cell>
        </row>
        <row r="1284">
          <cell r="B1284" t="str">
            <v>vccos_833663</v>
          </cell>
          <cell r="C1284" t="str">
            <v>Nguyễn Trung Kiên</v>
          </cell>
          <cell r="D1284" t="str">
            <v>070099005265</v>
          </cell>
          <cell r="E1284" t="str">
            <v>833663</v>
          </cell>
          <cell r="F1284" t="str">
            <v>0367847684</v>
          </cell>
          <cell r="G1284" t="str">
            <v>kiennt83@os.viettel.com.vn</v>
          </cell>
        </row>
        <row r="1285">
          <cell r="B1285" t="str">
            <v>vccos_833665</v>
          </cell>
          <cell r="C1285" t="str">
            <v>Lương Đức Tuyên</v>
          </cell>
          <cell r="D1285" t="str">
            <v>020095009203</v>
          </cell>
          <cell r="E1285" t="str">
            <v>833665</v>
          </cell>
          <cell r="F1285" t="str">
            <v>0389101425</v>
          </cell>
          <cell r="G1285" t="str">
            <v>tuyenld5@os.viettel.com.vn</v>
          </cell>
        </row>
        <row r="1286">
          <cell r="B1286" t="str">
            <v>vccos_431811</v>
          </cell>
          <cell r="C1286" t="str">
            <v>Trần Minh Phước</v>
          </cell>
          <cell r="D1286" t="str">
            <v>070092009500</v>
          </cell>
          <cell r="E1286" t="str">
            <v>431811</v>
          </cell>
          <cell r="F1286" t="str">
            <v>0359030292</v>
          </cell>
          <cell r="G1286" t="str">
            <v>phuoctm3@viettel.com.vn</v>
          </cell>
        </row>
        <row r="1287">
          <cell r="B1287" t="str">
            <v>vccos_810307</v>
          </cell>
          <cell r="C1287" t="str">
            <v>Nguyễn Thành Long</v>
          </cell>
          <cell r="D1287" t="str">
            <v>094094000771</v>
          </cell>
          <cell r="E1287" t="str">
            <v>810307</v>
          </cell>
          <cell r="F1287" t="str">
            <v>0393317176</v>
          </cell>
          <cell r="G1287" t="str">
            <v>longnt65@os.viettel.com.vn</v>
          </cell>
        </row>
        <row r="1288">
          <cell r="B1288" t="str">
            <v>vccos_825502</v>
          </cell>
          <cell r="C1288" t="str">
            <v>Nịnh Hải Ngọc</v>
          </cell>
          <cell r="D1288" t="str">
            <v>070099008419</v>
          </cell>
          <cell r="E1288" t="str">
            <v>825502</v>
          </cell>
          <cell r="F1288" t="str">
            <v>0387741263</v>
          </cell>
          <cell r="G1288" t="str">
            <v>ngocnh19@os.viettel.com.vn</v>
          </cell>
        </row>
        <row r="1289">
          <cell r="B1289" t="str">
            <v>vccos_834416</v>
          </cell>
          <cell r="C1289" t="str">
            <v>Chế Văn Hổ</v>
          </cell>
          <cell r="D1289" t="str">
            <v>070086008364</v>
          </cell>
          <cell r="E1289" t="str">
            <v>834416</v>
          </cell>
          <cell r="F1289" t="str">
            <v>0981296086</v>
          </cell>
          <cell r="G1289" t="str">
            <v>hocv2@os.viettel.com.vn</v>
          </cell>
        </row>
        <row r="1290">
          <cell r="B1290" t="str">
            <v>tungpt14</v>
          </cell>
          <cell r="C1290" t="str">
            <v>Phạm Thanh Tùng</v>
          </cell>
          <cell r="D1290" t="str">
            <v>285659077</v>
          </cell>
          <cell r="E1290" t="str">
            <v>024879</v>
          </cell>
          <cell r="F1290" t="str">
            <v>0975002012</v>
          </cell>
          <cell r="G1290" t="str">
            <v>tungpt14@viettel.com.vn</v>
          </cell>
        </row>
        <row r="1291">
          <cell r="B1291" t="str">
            <v>tiepna</v>
          </cell>
          <cell r="C1291" t="str">
            <v>Nguyễn ?nh Tiệp</v>
          </cell>
          <cell r="D1291" t="str">
            <v>183582139</v>
          </cell>
          <cell r="E1291" t="str">
            <v>184297</v>
          </cell>
          <cell r="F1291" t="str">
            <v>0964270077</v>
          </cell>
          <cell r="G1291" t="str">
            <v>tiepna@viettel.com.vn</v>
          </cell>
        </row>
        <row r="1292">
          <cell r="B1292" t="str">
            <v>manhlq2</v>
          </cell>
          <cell r="C1292" t="str">
            <v>lê quốc mạnh</v>
          </cell>
          <cell r="D1292" t="str">
            <v>186812183</v>
          </cell>
          <cell r="E1292" t="str">
            <v>152133</v>
          </cell>
          <cell r="F1292" t="str">
            <v>0985566797</v>
          </cell>
          <cell r="G1292" t="str">
            <v>manhlq2@viettel.com.vn</v>
          </cell>
        </row>
        <row r="1293">
          <cell r="B1293" t="str">
            <v>hanhnv7</v>
          </cell>
          <cell r="C1293" t="str">
            <v>nguyễn văn hanh</v>
          </cell>
          <cell r="D1293" t="str">
            <v>285636363</v>
          </cell>
          <cell r="E1293" t="str">
            <v>066054</v>
          </cell>
          <cell r="F1293" t="str">
            <v>0983993997</v>
          </cell>
          <cell r="G1293" t="str">
            <v>hanhnv7@viettel.com.vn</v>
          </cell>
        </row>
        <row r="1294">
          <cell r="B1294" t="str">
            <v>dolt1</v>
          </cell>
          <cell r="C1294" t="str">
            <v>Lương Tự Do</v>
          </cell>
          <cell r="D1294" t="str">
            <v>285225522</v>
          </cell>
          <cell r="E1294" t="str">
            <v>209995</v>
          </cell>
          <cell r="F1294" t="str">
            <v>0985164166</v>
          </cell>
          <cell r="G1294" t="str">
            <v>dolt1@viettel.com.vn</v>
          </cell>
        </row>
        <row r="1295">
          <cell r="B1295" t="str">
            <v>myls</v>
          </cell>
          <cell r="C1295" t="str">
            <v>Lâm Sơn Mỹ</v>
          </cell>
          <cell r="D1295" t="str">
            <v>285042263</v>
          </cell>
          <cell r="E1295" t="str">
            <v>057802</v>
          </cell>
          <cell r="F1295" t="str">
            <v>0978110022</v>
          </cell>
          <cell r="G1295" t="str">
            <v>myls@viettel.com.vn</v>
          </cell>
        </row>
        <row r="1296">
          <cell r="B1296" t="str">
            <v>d00187137</v>
          </cell>
          <cell r="C1296" t="str">
            <v>nguyễn phong vũ</v>
          </cell>
          <cell r="D1296" t="str">
            <v>285302798</v>
          </cell>
          <cell r="E1296" t="str">
            <v>d00187137</v>
          </cell>
          <cell r="F1296" t="str">
            <v>0979239923</v>
          </cell>
          <cell r="G1296" t="str">
            <v>d00187137@viettel.com.vn</v>
          </cell>
        </row>
        <row r="1297">
          <cell r="B1297" t="str">
            <v>khanhln</v>
          </cell>
          <cell r="C1297" t="str">
            <v>Lê Ngọc Khánh</v>
          </cell>
          <cell r="D1297" t="str">
            <v>285273049</v>
          </cell>
          <cell r="E1297" t="str">
            <v>D00200897</v>
          </cell>
          <cell r="F1297" t="str">
            <v>0378924140</v>
          </cell>
          <cell r="G1297" t="str">
            <v>khanhln@viettel.com.vn</v>
          </cell>
        </row>
        <row r="1298">
          <cell r="B1298" t="str">
            <v>dat_vt</v>
          </cell>
          <cell r="C1298" t="str">
            <v>Lê Khánh Đạt</v>
          </cell>
          <cell r="E1298" t="str">
            <v>004591</v>
          </cell>
          <cell r="F1298" t="str">
            <v>0985339707</v>
          </cell>
          <cell r="G1298" t="str">
            <v>dat_vt@viettel.com.vn</v>
          </cell>
        </row>
        <row r="1299">
          <cell r="B1299" t="str">
            <v>ngonv</v>
          </cell>
          <cell r="C1299" t="str">
            <v>Nguyễn Văn Ngọ</v>
          </cell>
          <cell r="D1299" t="str">
            <v>186781174</v>
          </cell>
          <cell r="E1299" t="str">
            <v>410194</v>
          </cell>
          <cell r="F1299" t="str">
            <v>0973493205</v>
          </cell>
          <cell r="G1299" t="str">
            <v>ngonv@viettel.com.vn</v>
          </cell>
        </row>
        <row r="1300">
          <cell r="B1300" t="str">
            <v>D00200897</v>
          </cell>
          <cell r="C1300" t="str">
            <v>Lê Ngọc Khánh</v>
          </cell>
          <cell r="D1300" t="str">
            <v>285273049</v>
          </cell>
          <cell r="E1300" t="str">
            <v>11100200897</v>
          </cell>
          <cell r="F1300" t="str">
            <v>0989427455</v>
          </cell>
          <cell r="G1300" t="str">
            <v>D00200897@viettel.com.vn</v>
          </cell>
        </row>
        <row r="1301">
          <cell r="B1301" t="str">
            <v>D00177634</v>
          </cell>
          <cell r="C1301" t="str">
            <v>Nguyễn Văn Bính</v>
          </cell>
          <cell r="D1301" t="str">
            <v>142622642</v>
          </cell>
          <cell r="E1301" t="str">
            <v>177634</v>
          </cell>
          <cell r="F1301" t="str">
            <v>0982111804</v>
          </cell>
          <cell r="G1301" t="str">
            <v>D00177634@viettel.com.vn</v>
          </cell>
        </row>
        <row r="1302">
          <cell r="B1302" t="str">
            <v>hoannv18</v>
          </cell>
          <cell r="C1302" t="str">
            <v>Nguyễn Văn Hoàn</v>
          </cell>
          <cell r="D1302" t="str">
            <v>194319801</v>
          </cell>
          <cell r="E1302" t="str">
            <v>410172</v>
          </cell>
          <cell r="F1302" t="str">
            <v>0336940368</v>
          </cell>
          <cell r="G1302" t="str">
            <v>hoannv18@viettel.com.vn</v>
          </cell>
        </row>
        <row r="1303">
          <cell r="B1303" t="str">
            <v>phuchq</v>
          </cell>
          <cell r="C1303" t="str">
            <v>Hoàng Quang Phục</v>
          </cell>
          <cell r="D1303" t="str">
            <v>162210670</v>
          </cell>
          <cell r="E1303" t="str">
            <v>223365</v>
          </cell>
          <cell r="F1303" t="str">
            <v>0378924140</v>
          </cell>
          <cell r="G1303" t="str">
            <v>phuchq@viettel.com.vn</v>
          </cell>
        </row>
        <row r="1304">
          <cell r="B1304" t="str">
            <v>Quynt9</v>
          </cell>
          <cell r="C1304" t="str">
            <v>Ngô Trí Quý</v>
          </cell>
          <cell r="D1304" t="str">
            <v>187446877</v>
          </cell>
          <cell r="E1304" t="str">
            <v>D00203672</v>
          </cell>
          <cell r="F1304" t="str">
            <v>0976652616</v>
          </cell>
          <cell r="G1304" t="str">
            <v>Quynt9@viettel.com.vn</v>
          </cell>
        </row>
        <row r="1305">
          <cell r="B1305" t="str">
            <v>hoangph7</v>
          </cell>
          <cell r="C1305" t="str">
            <v>Phạm Hữu Hoàng</v>
          </cell>
          <cell r="D1305" t="str">
            <v>285118608</v>
          </cell>
          <cell r="E1305" t="str">
            <v>232811</v>
          </cell>
          <cell r="F1305" t="str">
            <v>0989570357</v>
          </cell>
          <cell r="G1305" t="str">
            <v>hoangph7@viettel.com.vn</v>
          </cell>
        </row>
        <row r="1306">
          <cell r="B1306" t="str">
            <v>hoangnbp</v>
          </cell>
          <cell r="C1306" t="str">
            <v>Nguyễn Bá Phi Hoàng</v>
          </cell>
          <cell r="D1306" t="str">
            <v>285215744</v>
          </cell>
          <cell r="E1306" t="str">
            <v>232802</v>
          </cell>
          <cell r="F1306" t="str">
            <v>0933475047</v>
          </cell>
          <cell r="G1306" t="str">
            <v>hoangnbp@viettel.com.vn</v>
          </cell>
        </row>
        <row r="1307">
          <cell r="B1307" t="str">
            <v>trungmt1</v>
          </cell>
          <cell r="C1307" t="str">
            <v>Ma Thành Trung</v>
          </cell>
          <cell r="D1307" t="str">
            <v>251087078</v>
          </cell>
          <cell r="E1307" t="str">
            <v>238759</v>
          </cell>
          <cell r="F1307" t="str">
            <v>0366358908</v>
          </cell>
          <cell r="G1307" t="str">
            <v>trungmt1@viettel.com.vn</v>
          </cell>
        </row>
        <row r="1308">
          <cell r="B1308" t="str">
            <v>haudc</v>
          </cell>
          <cell r="C1308" t="str">
            <v>Dương Công Hậu</v>
          </cell>
          <cell r="D1308" t="str">
            <v>285058923</v>
          </cell>
          <cell r="E1308" t="str">
            <v>238748</v>
          </cell>
          <cell r="F1308" t="str">
            <v>0364222127</v>
          </cell>
          <cell r="G1308" t="str">
            <v>haudc@viettel.com.vn</v>
          </cell>
        </row>
        <row r="1309">
          <cell r="B1309" t="str">
            <v>trongmd</v>
          </cell>
          <cell r="C1309" t="str">
            <v>Mai Đức Trọng</v>
          </cell>
          <cell r="D1309" t="str">
            <v>285077494</v>
          </cell>
          <cell r="E1309" t="str">
            <v>240842</v>
          </cell>
          <cell r="F1309" t="str">
            <v>0969488887</v>
          </cell>
          <cell r="G1309" t="str">
            <v>trongmd@viettel.com.vn</v>
          </cell>
        </row>
        <row r="1310">
          <cell r="B1310" t="str">
            <v>truongns1</v>
          </cell>
          <cell r="C1310" t="str">
            <v>Nguyễn Sơn Trường</v>
          </cell>
          <cell r="D1310" t="str">
            <v>285544842</v>
          </cell>
          <cell r="E1310" t="str">
            <v>240839</v>
          </cell>
          <cell r="F1310" t="str">
            <v>0969459515</v>
          </cell>
          <cell r="G1310" t="str">
            <v>truongns1@viettel.com.vn</v>
          </cell>
        </row>
        <row r="1311">
          <cell r="B1311" t="str">
            <v>minhvd7</v>
          </cell>
          <cell r="C1311" t="str">
            <v>Võ Doãn Minh</v>
          </cell>
          <cell r="D1311" t="str">
            <v>285480077</v>
          </cell>
          <cell r="E1311" t="str">
            <v>435428</v>
          </cell>
          <cell r="F1311" t="str">
            <v>0988082206</v>
          </cell>
          <cell r="G1311" t="str">
            <v>minhvd7@viettel.com.vn</v>
          </cell>
        </row>
        <row r="1312">
          <cell r="B1312" t="str">
            <v>datld2</v>
          </cell>
          <cell r="C1312" t="str">
            <v>Lê Đôn Đạt</v>
          </cell>
          <cell r="D1312" t="str">
            <v>183885679</v>
          </cell>
          <cell r="E1312" t="str">
            <v>280175</v>
          </cell>
          <cell r="F1312" t="str">
            <v>0349638903</v>
          </cell>
          <cell r="G1312" t="str">
            <v>datld2@viettel.com.vn</v>
          </cell>
        </row>
        <row r="1313">
          <cell r="B1313" t="str">
            <v>ducbx2</v>
          </cell>
          <cell r="C1313" t="str">
            <v>Bùi Xuân Đức</v>
          </cell>
          <cell r="D1313" t="str">
            <v>070200000332</v>
          </cell>
          <cell r="E1313" t="str">
            <v>432418</v>
          </cell>
          <cell r="F1313" t="str">
            <v>0968697223</v>
          </cell>
          <cell r="G1313" t="str">
            <v>ducbx2@viettel.com.vn</v>
          </cell>
        </row>
        <row r="1314">
          <cell r="B1314" t="str">
            <v>quanglv13</v>
          </cell>
          <cell r="C1314" t="str">
            <v>Lê Văn Quang</v>
          </cell>
          <cell r="D1314" t="str">
            <v>272237403</v>
          </cell>
          <cell r="E1314" t="str">
            <v>444196</v>
          </cell>
          <cell r="F1314" t="str">
            <v>0982474352</v>
          </cell>
          <cell r="G1314" t="str">
            <v>quanglv13@viettel.com.vn</v>
          </cell>
        </row>
        <row r="1315">
          <cell r="B1315" t="str">
            <v>vccos_827166</v>
          </cell>
          <cell r="C1315" t="str">
            <v>Lê Minh Đồng</v>
          </cell>
          <cell r="D1315" t="str">
            <v>042092002064</v>
          </cell>
          <cell r="E1315" t="str">
            <v>827166</v>
          </cell>
          <cell r="F1315" t="str">
            <v>0354068161</v>
          </cell>
          <cell r="G1315" t="str">
            <v>donglm1@os.viettel.com.vn</v>
          </cell>
        </row>
        <row r="1316">
          <cell r="B1316" t="str">
            <v>hoangnd43</v>
          </cell>
          <cell r="C1316" t="str">
            <v>Nguyễn Đình Hoàng</v>
          </cell>
          <cell r="D1316" t="str">
            <v>070092000974</v>
          </cell>
          <cell r="E1316" t="str">
            <v>468861</v>
          </cell>
          <cell r="F1316" t="str">
            <v>0978110022</v>
          </cell>
          <cell r="G1316" t="str">
            <v>hoangnd43@viettel.com.vn</v>
          </cell>
        </row>
        <row r="1317">
          <cell r="B1317" t="str">
            <v>vccos_837227</v>
          </cell>
          <cell r="C1317" t="str">
            <v>Nguyễn Văn Tỉnh</v>
          </cell>
          <cell r="D1317" t="str">
            <v>037092003931</v>
          </cell>
          <cell r="E1317" t="str">
            <v>837227</v>
          </cell>
          <cell r="F1317" t="str">
            <v>0354068161</v>
          </cell>
          <cell r="G1317" t="str">
            <v>tinhnv30@os.viettel.com.vn</v>
          </cell>
        </row>
        <row r="1318">
          <cell r="B1318" t="str">
            <v>vccos_835650</v>
          </cell>
          <cell r="C1318" t="str">
            <v>Vũ Đức Trung</v>
          </cell>
          <cell r="D1318" t="str">
            <v>030087006510</v>
          </cell>
          <cell r="E1318" t="str">
            <v>835650</v>
          </cell>
          <cell r="F1318" t="str">
            <v>0346986979</v>
          </cell>
          <cell r="G1318" t="str">
            <v>trungvd7@os.viettel.com.vn</v>
          </cell>
        </row>
        <row r="1319">
          <cell r="B1319" t="str">
            <v>d00171387</v>
          </cell>
          <cell r="C1319" t="str">
            <v>phạm anh tuấn</v>
          </cell>
          <cell r="D1319" t="str">
            <v>285178715</v>
          </cell>
          <cell r="E1319" t="str">
            <v>d00171387</v>
          </cell>
          <cell r="F1319" t="str">
            <v>328810868</v>
          </cell>
          <cell r="G1319" t="str">
            <v>d00171387@viettel.com.vn</v>
          </cell>
        </row>
        <row r="1320">
          <cell r="B1320" t="str">
            <v>d00171390</v>
          </cell>
          <cell r="C1320" t="str">
            <v>hoàng văn long</v>
          </cell>
          <cell r="D1320" t="str">
            <v>285266606</v>
          </cell>
          <cell r="E1320" t="str">
            <v>d00171390</v>
          </cell>
          <cell r="F1320" t="str">
            <v>977924651</v>
          </cell>
          <cell r="G1320" t="str">
            <v>d00171390@viettel.com.vn</v>
          </cell>
        </row>
        <row r="1321">
          <cell r="B1321" t="str">
            <v>thienbp</v>
          </cell>
          <cell r="C1321" t="str">
            <v>Bùi Phước Thiện</v>
          </cell>
          <cell r="D1321" t="str">
            <v>285101648</v>
          </cell>
          <cell r="E1321" t="str">
            <v>080590</v>
          </cell>
          <cell r="F1321" t="str">
            <v>0975078870</v>
          </cell>
          <cell r="G1321" t="str">
            <v>thienbp@viettel.com.vn</v>
          </cell>
        </row>
        <row r="1322">
          <cell r="B1322" t="str">
            <v>hoanhd1</v>
          </cell>
          <cell r="C1322" t="str">
            <v>Hoàng Đức Hoan</v>
          </cell>
          <cell r="D1322" t="str">
            <v>285019496</v>
          </cell>
          <cell r="E1322" t="str">
            <v>410177</v>
          </cell>
          <cell r="F1322" t="str">
            <v>963505353</v>
          </cell>
          <cell r="G1322" t="str">
            <v>hoanhd1@viettel.com.vn</v>
          </cell>
        </row>
        <row r="1323">
          <cell r="B1323" t="str">
            <v>phongtt16</v>
          </cell>
          <cell r="C1323" t="str">
            <v>Tôn Thất Phong</v>
          </cell>
          <cell r="D1323" t="str">
            <v>285240064</v>
          </cell>
          <cell r="E1323" t="str">
            <v>410181</v>
          </cell>
          <cell r="F1323" t="str">
            <v>0974301034</v>
          </cell>
          <cell r="G1323" t="str">
            <v>phongtt16@viettel.com.vn</v>
          </cell>
        </row>
        <row r="1324">
          <cell r="B1324" t="str">
            <v>hungtt22</v>
          </cell>
          <cell r="C1324" t="str">
            <v>Trần Thanh Hùng</v>
          </cell>
          <cell r="D1324" t="str">
            <v>285093894</v>
          </cell>
          <cell r="E1324" t="str">
            <v>410182</v>
          </cell>
          <cell r="F1324" t="str">
            <v>967234662</v>
          </cell>
          <cell r="G1324" t="str">
            <v>hungtt22@viettel.com.vn</v>
          </cell>
        </row>
        <row r="1325">
          <cell r="B1325" t="str">
            <v>tanglt</v>
          </cell>
          <cell r="C1325" t="str">
            <v>Lê Trung Tăng</v>
          </cell>
          <cell r="D1325" t="str">
            <v>186973374</v>
          </cell>
          <cell r="E1325" t="str">
            <v>209999</v>
          </cell>
          <cell r="F1325" t="str">
            <v>0978986787</v>
          </cell>
          <cell r="G1325" t="str">
            <v>tanglt@viettel.com.vn</v>
          </cell>
        </row>
        <row r="1326">
          <cell r="B1326" t="str">
            <v>trungnt82</v>
          </cell>
          <cell r="C1326" t="str">
            <v>Nguyễn Thành Trung</v>
          </cell>
          <cell r="D1326" t="str">
            <v>285486781</v>
          </cell>
          <cell r="E1326" t="str">
            <v>224318</v>
          </cell>
          <cell r="F1326" t="str">
            <v>0975481831</v>
          </cell>
          <cell r="G1326" t="str">
            <v>trungnt82@viettel.com.vn</v>
          </cell>
        </row>
        <row r="1327">
          <cell r="B1327" t="str">
            <v>lannp3</v>
          </cell>
          <cell r="C1327" t="str">
            <v>Nguyễn Phi Lân</v>
          </cell>
          <cell r="D1327" t="str">
            <v>285065766</v>
          </cell>
          <cell r="E1327" t="str">
            <v>225807</v>
          </cell>
          <cell r="F1327" t="str">
            <v>0377920685</v>
          </cell>
          <cell r="G1327" t="str">
            <v>lannp3@viettel.com.vn</v>
          </cell>
        </row>
        <row r="1328">
          <cell r="B1328" t="str">
            <v>tamn124</v>
          </cell>
          <cell r="C1328" t="str">
            <v>Nguyễn Tám</v>
          </cell>
          <cell r="D1328" t="str">
            <v>285123541</v>
          </cell>
          <cell r="E1328" t="str">
            <v>236047</v>
          </cell>
          <cell r="F1328" t="str">
            <v>0975677114</v>
          </cell>
          <cell r="G1328" t="str">
            <v>tamn124@viettel.com.vn</v>
          </cell>
        </row>
        <row r="1329">
          <cell r="B1329" t="str">
            <v>chuonglv3</v>
          </cell>
          <cell r="C1329" t="str">
            <v>Lê Văn Chường</v>
          </cell>
          <cell r="D1329" t="str">
            <v>285486137</v>
          </cell>
          <cell r="E1329" t="str">
            <v>240840</v>
          </cell>
          <cell r="F1329" t="str">
            <v>0962919355</v>
          </cell>
          <cell r="G1329" t="str">
            <v>chuonglv3@viettel.com.vn</v>
          </cell>
        </row>
        <row r="1330">
          <cell r="B1330" t="str">
            <v>hoangn161</v>
          </cell>
          <cell r="C1330" t="str">
            <v>Nguyễn Hoàng</v>
          </cell>
          <cell r="D1330" t="str">
            <v>285265495</v>
          </cell>
          <cell r="E1330" t="str">
            <v>264252</v>
          </cell>
          <cell r="F1330" t="str">
            <v>0986861741</v>
          </cell>
          <cell r="G1330" t="str">
            <v>hoangn161@viettel.com.vn</v>
          </cell>
        </row>
        <row r="1331">
          <cell r="B1331" t="str">
            <v>duonglv9</v>
          </cell>
          <cell r="C1331" t="str">
            <v>Lê Văn Dương</v>
          </cell>
          <cell r="D1331" t="str">
            <v>285421784</v>
          </cell>
          <cell r="E1331" t="str">
            <v>429244</v>
          </cell>
          <cell r="F1331" t="str">
            <v>0384556405</v>
          </cell>
          <cell r="G1331" t="str">
            <v>duonglv9@viettel.com.vn</v>
          </cell>
        </row>
        <row r="1332">
          <cell r="B1332" t="str">
            <v>hieppm1</v>
          </cell>
          <cell r="C1332" t="str">
            <v>Phạm Minh Hiệp</v>
          </cell>
          <cell r="D1332" t="str">
            <v>060090001824</v>
          </cell>
          <cell r="E1332" t="str">
            <v>435143</v>
          </cell>
          <cell r="F1332" t="str">
            <v>0972175485</v>
          </cell>
          <cell r="G1332" t="str">
            <v>hieppm1@viettel.com.vn</v>
          </cell>
        </row>
        <row r="1333">
          <cell r="B1333" t="str">
            <v>congtt16</v>
          </cell>
          <cell r="C1333" t="str">
            <v>Tạ Thành Công</v>
          </cell>
          <cell r="D1333" t="str">
            <v>075094003835</v>
          </cell>
          <cell r="E1333" t="str">
            <v>447139</v>
          </cell>
          <cell r="F1333" t="str">
            <v>0332022088</v>
          </cell>
          <cell r="G1333" t="str">
            <v>CONGTT16@VIETTEL.COM.VN</v>
          </cell>
        </row>
        <row r="1334">
          <cell r="B1334" t="str">
            <v>thivv</v>
          </cell>
          <cell r="C1334" t="str">
            <v>Vũ Văn Thi</v>
          </cell>
          <cell r="D1334" t="str">
            <v>035096007346</v>
          </cell>
          <cell r="E1334" t="str">
            <v>447325</v>
          </cell>
          <cell r="F1334" t="str">
            <v>0866220093</v>
          </cell>
          <cell r="G1334" t="str">
            <v>THIVV@VIETTEL.COM.VN</v>
          </cell>
        </row>
        <row r="1335">
          <cell r="B1335" t="str">
            <v>vccos_447361</v>
          </cell>
          <cell r="C1335" t="str">
            <v>Nguyễn Phi Khanh</v>
          </cell>
          <cell r="D1335" t="str">
            <v>075093016054</v>
          </cell>
          <cell r="E1335" t="str">
            <v>447361</v>
          </cell>
          <cell r="F1335" t="str">
            <v>0868465630</v>
          </cell>
          <cell r="G1335" t="str">
            <v>KHANHNP5@VIETTEL.COM.VN</v>
          </cell>
        </row>
        <row r="1336">
          <cell r="B1336" t="str">
            <v>minhhv20</v>
          </cell>
          <cell r="C1336" t="str">
            <v>Hồ Văn Minh</v>
          </cell>
          <cell r="D1336" t="str">
            <v>075088002269</v>
          </cell>
          <cell r="E1336" t="str">
            <v>447367</v>
          </cell>
          <cell r="F1336" t="str">
            <v>0973783840</v>
          </cell>
          <cell r="G1336" t="str">
            <v>MINHHV20@VIETTEL.COM.VN</v>
          </cell>
        </row>
        <row r="1337">
          <cell r="B1337" t="str">
            <v>vccos_823879</v>
          </cell>
          <cell r="C1337" t="str">
            <v>Võ Văn Thuận</v>
          </cell>
          <cell r="D1337" t="str">
            <v>070201004667</v>
          </cell>
          <cell r="E1337" t="str">
            <v>823879</v>
          </cell>
          <cell r="F1337" t="str">
            <v>0395041714</v>
          </cell>
          <cell r="G1337" t="str">
            <v>thuanvv12@os.viettel.com.vn</v>
          </cell>
        </row>
        <row r="1338">
          <cell r="B1338" t="str">
            <v>vccos_823900</v>
          </cell>
          <cell r="C1338" t="str">
            <v>Nguyễn Bá Sơn</v>
          </cell>
          <cell r="D1338" t="str">
            <v>070087008176</v>
          </cell>
          <cell r="E1338" t="str">
            <v>823900</v>
          </cell>
          <cell r="F1338" t="str">
            <v>0976189382</v>
          </cell>
          <cell r="G1338" t="str">
            <v>sonnb5@os.viettel.com.vn</v>
          </cell>
        </row>
        <row r="1339">
          <cell r="B1339" t="str">
            <v>vccos_833664</v>
          </cell>
          <cell r="C1339" t="str">
            <v>Huỳnh Văn Thi</v>
          </cell>
          <cell r="D1339" t="str">
            <v>070088009723</v>
          </cell>
          <cell r="E1339" t="str">
            <v>833664</v>
          </cell>
          <cell r="F1339" t="str">
            <v>0333280877</v>
          </cell>
          <cell r="G1339" t="str">
            <v>thihv2@os.viettel.com.vn</v>
          </cell>
        </row>
        <row r="1340">
          <cell r="B1340" t="str">
            <v>cuonghc7</v>
          </cell>
          <cell r="C1340" t="str">
            <v>Hoàng Công Cường</v>
          </cell>
          <cell r="D1340" t="str">
            <v>070088005787</v>
          </cell>
          <cell r="E1340" t="str">
            <v>444644</v>
          </cell>
          <cell r="F1340" t="str">
            <v>0978329232</v>
          </cell>
          <cell r="G1340" t="str">
            <v>cuonghc7@viettel.com.vn</v>
          </cell>
        </row>
        <row r="1341">
          <cell r="B1341" t="str">
            <v>tanhc3</v>
          </cell>
          <cell r="C1341" t="str">
            <v>Hoàng Công Tấn</v>
          </cell>
          <cell r="D1341" t="str">
            <v>070088003605</v>
          </cell>
          <cell r="E1341" t="str">
            <v>444645</v>
          </cell>
          <cell r="F1341" t="str">
            <v>0972018171</v>
          </cell>
          <cell r="G1341" t="str">
            <v>tanhc3@viettel.com.vn</v>
          </cell>
        </row>
        <row r="1342">
          <cell r="B1342" t="str">
            <v>vccos_827776</v>
          </cell>
          <cell r="C1342" t="str">
            <v>Nguyễn Bá Hùng</v>
          </cell>
          <cell r="D1342" t="str">
            <v>070096005223</v>
          </cell>
          <cell r="E1342" t="str">
            <v>827776</v>
          </cell>
          <cell r="F1342" t="str">
            <v>0968093038</v>
          </cell>
          <cell r="G1342" t="str">
            <v>hungnb10@os.viettel.com.vn</v>
          </cell>
        </row>
        <row r="1343">
          <cell r="B1343" t="str">
            <v>haohc2</v>
          </cell>
          <cell r="C1343" t="str">
            <v>Hoàng Công Hào</v>
          </cell>
          <cell r="D1343" t="str">
            <v>070095000249</v>
          </cell>
          <cell r="E1343" t="str">
            <v>444194</v>
          </cell>
          <cell r="F1343" t="str">
            <v>0354246660</v>
          </cell>
          <cell r="G1343" t="str">
            <v>haohc2@viettel.com.vn</v>
          </cell>
        </row>
        <row r="1344">
          <cell r="B1344" t="str">
            <v>vccos_825501</v>
          </cell>
          <cell r="C1344" t="str">
            <v>Nguyễn Minh Dương</v>
          </cell>
          <cell r="D1344" t="str">
            <v>070090002674</v>
          </cell>
          <cell r="E1344" t="str">
            <v>825501</v>
          </cell>
          <cell r="F1344" t="str">
            <v>0346179272</v>
          </cell>
          <cell r="G1344" t="str">
            <v>duongnm14@os.viettel.com.vn</v>
          </cell>
        </row>
        <row r="1345">
          <cell r="B1345" t="str">
            <v>xuanlv</v>
          </cell>
          <cell r="C1345" t="str">
            <v>Lê Văn Xuân</v>
          </cell>
          <cell r="D1345" t="str">
            <v>285285511</v>
          </cell>
          <cell r="E1345" t="str">
            <v>010998</v>
          </cell>
          <cell r="F1345" t="str">
            <v>0868051347</v>
          </cell>
          <cell r="G1345" t="str">
            <v>xuanlv@viettel.com.vn</v>
          </cell>
        </row>
        <row r="1346">
          <cell r="B1346" t="str">
            <v>kiendv5</v>
          </cell>
          <cell r="C1346" t="str">
            <v>Đoàn Văn Kiên</v>
          </cell>
          <cell r="D1346" t="str">
            <v>173630325</v>
          </cell>
          <cell r="E1346" t="str">
            <v>184293</v>
          </cell>
          <cell r="F1346" t="str">
            <v>0968033330</v>
          </cell>
          <cell r="G1346" t="str">
            <v>kiendv5@viettel.com.vn</v>
          </cell>
        </row>
        <row r="1347">
          <cell r="B1347" t="str">
            <v>vccos_823080</v>
          </cell>
          <cell r="C1347" t="str">
            <v>Lê Văn Cường</v>
          </cell>
          <cell r="D1347" t="str">
            <v>070092002901</v>
          </cell>
          <cell r="E1347" t="str">
            <v>823080</v>
          </cell>
          <cell r="F1347" t="str">
            <v>0978179920</v>
          </cell>
          <cell r="G1347" t="str">
            <v>cuonglv32@os.viettel.com.vn</v>
          </cell>
        </row>
        <row r="1348">
          <cell r="B1348" t="str">
            <v>D00190462</v>
          </cell>
          <cell r="C1348" t="str">
            <v>Lê Thanh Tuấn</v>
          </cell>
          <cell r="D1348" t="str">
            <v>285407819</v>
          </cell>
          <cell r="E1348" t="str">
            <v>D00190462</v>
          </cell>
          <cell r="F1348" t="str">
            <v>0972239514</v>
          </cell>
          <cell r="G1348" t="str">
            <v>tuanlt19@viettel.com.vn</v>
          </cell>
        </row>
        <row r="1349">
          <cell r="B1349" t="str">
            <v>longnp16</v>
          </cell>
          <cell r="C1349" t="str">
            <v>Nguyễn Phi Long</v>
          </cell>
          <cell r="D1349" t="str">
            <v>285301505</v>
          </cell>
          <cell r="E1349" t="str">
            <v>209985</v>
          </cell>
          <cell r="F1349" t="str">
            <v>0972070110</v>
          </cell>
          <cell r="G1349" t="str">
            <v>longnp16@viettel.com.vn</v>
          </cell>
        </row>
        <row r="1350">
          <cell r="B1350" t="str">
            <v>haitm20</v>
          </cell>
          <cell r="C1350" t="str">
            <v>Trần Minh Hải</v>
          </cell>
          <cell r="D1350" t="str">
            <v>0982901070</v>
          </cell>
          <cell r="E1350" t="str">
            <v>242953</v>
          </cell>
          <cell r="F1350" t="str">
            <v>0982901070</v>
          </cell>
          <cell r="G1350" t="str">
            <v>haitm20@viettel.com.vn</v>
          </cell>
        </row>
        <row r="1351">
          <cell r="B1351" t="str">
            <v>danhdt3</v>
          </cell>
          <cell r="C1351" t="str">
            <v>Đinh Tiến Danh</v>
          </cell>
          <cell r="D1351" t="str">
            <v>241202047</v>
          </cell>
          <cell r="E1351" t="str">
            <v>232805</v>
          </cell>
          <cell r="F1351" t="str">
            <v>0399273697</v>
          </cell>
          <cell r="G1351" t="str">
            <v>danhdt3@viettel.com.vn</v>
          </cell>
        </row>
        <row r="1352">
          <cell r="B1352" t="str">
            <v>hieppv6</v>
          </cell>
          <cell r="C1352" t="str">
            <v>Phạm Văn Hiệp</v>
          </cell>
          <cell r="D1352" t="str">
            <v>285777737</v>
          </cell>
          <cell r="E1352" t="str">
            <v>410178</v>
          </cell>
          <cell r="F1352" t="str">
            <v>0972700008</v>
          </cell>
          <cell r="G1352" t="str">
            <v>hieppv6@viettel.com.vn</v>
          </cell>
        </row>
        <row r="1353">
          <cell r="B1353" t="str">
            <v>nguyennt22</v>
          </cell>
          <cell r="C1353" t="str">
            <v>Nguyễn Thái Nguyên</v>
          </cell>
          <cell r="D1353" t="str">
            <v>241495828</v>
          </cell>
          <cell r="E1353" t="str">
            <v>232809</v>
          </cell>
          <cell r="F1353" t="str">
            <v>0327025678</v>
          </cell>
          <cell r="G1353" t="str">
            <v>nguyennt22@viettel.com.vn</v>
          </cell>
        </row>
        <row r="1354">
          <cell r="B1354" t="str">
            <v>hunglt50</v>
          </cell>
          <cell r="C1354" t="str">
            <v>Lương Thế Hùng</v>
          </cell>
          <cell r="D1354" t="str">
            <v>285141502</v>
          </cell>
          <cell r="E1354" t="str">
            <v>236052</v>
          </cell>
          <cell r="F1354" t="str">
            <v>0961376315</v>
          </cell>
          <cell r="G1354" t="str">
            <v>hunglt50@viettel.com.vn</v>
          </cell>
        </row>
        <row r="1355">
          <cell r="B1355" t="str">
            <v>bauph</v>
          </cell>
          <cell r="C1355" t="str">
            <v>Phạm Huy Báu</v>
          </cell>
          <cell r="D1355" t="str">
            <v>285544845</v>
          </cell>
          <cell r="E1355" t="str">
            <v>240838</v>
          </cell>
          <cell r="F1355" t="str">
            <v>0965563838</v>
          </cell>
          <cell r="G1355" t="str">
            <v>bauph@viettel.com.vn</v>
          </cell>
        </row>
        <row r="1356">
          <cell r="B1356" t="str">
            <v>trungnc12</v>
          </cell>
          <cell r="C1356" t="str">
            <v>Nguyễn Chí Trung</v>
          </cell>
          <cell r="D1356" t="str">
            <v>285679210</v>
          </cell>
          <cell r="E1356" t="str">
            <v>251940</v>
          </cell>
          <cell r="F1356" t="str">
            <v>0386805104</v>
          </cell>
          <cell r="G1356" t="str">
            <v>trungnc12@viettel.com.vn</v>
          </cell>
        </row>
        <row r="1357">
          <cell r="B1357" t="str">
            <v>duylq10</v>
          </cell>
          <cell r="C1357" t="str">
            <v>Lê Quốc Duy</v>
          </cell>
          <cell r="D1357" t="str">
            <v>285253336</v>
          </cell>
          <cell r="E1357" t="str">
            <v>282550</v>
          </cell>
          <cell r="F1357" t="str">
            <v>0865919239</v>
          </cell>
          <cell r="G1357" t="str">
            <v>duylq10@viettel.com.vn</v>
          </cell>
        </row>
        <row r="1358">
          <cell r="B1358" t="str">
            <v>khangtv1</v>
          </cell>
          <cell r="C1358" t="str">
            <v>Trần Văn Khang</v>
          </cell>
          <cell r="D1358" t="str">
            <v>285228642</v>
          </cell>
          <cell r="E1358" t="str">
            <v>282552</v>
          </cell>
          <cell r="F1358" t="str">
            <v>0974872293</v>
          </cell>
          <cell r="G1358" t="str">
            <v>khangtv1@viettel.com.vn</v>
          </cell>
        </row>
        <row r="1359">
          <cell r="B1359" t="str">
            <v>hetbq</v>
          </cell>
          <cell r="C1359" t="str">
            <v>Bùi Quang Hết</v>
          </cell>
          <cell r="D1359" t="str">
            <v>070086003180</v>
          </cell>
          <cell r="E1359" t="str">
            <v>436069</v>
          </cell>
          <cell r="F1359" t="str">
            <v>0909335597</v>
          </cell>
          <cell r="G1359" t="str">
            <v>hetbq@viettel.com.vn</v>
          </cell>
        </row>
        <row r="1360">
          <cell r="B1360" t="str">
            <v>vccos_819849</v>
          </cell>
          <cell r="C1360" t="str">
            <v>Trần Đình Hùng</v>
          </cell>
          <cell r="D1360" t="str">
            <v>070096003588</v>
          </cell>
          <cell r="E1360" t="str">
            <v>819849</v>
          </cell>
          <cell r="F1360" t="str">
            <v>0867739479</v>
          </cell>
          <cell r="G1360" t="str">
            <v>hungtd25@os.viettel.com.vn</v>
          </cell>
        </row>
        <row r="1361">
          <cell r="B1361" t="str">
            <v>lodk</v>
          </cell>
          <cell r="C1361" t="str">
            <v>Đinh Khắc Lơ</v>
          </cell>
          <cell r="D1361" t="str">
            <v>038091051561</v>
          </cell>
          <cell r="E1361" t="str">
            <v>447351</v>
          </cell>
          <cell r="F1361" t="str">
            <v>0986000672</v>
          </cell>
          <cell r="G1361" t="str">
            <v>LODK@VIETTEL.COM.VN</v>
          </cell>
        </row>
        <row r="1362">
          <cell r="B1362" t="str">
            <v>dailv6</v>
          </cell>
          <cell r="C1362" t="str">
            <v>Lê Văn Đại</v>
          </cell>
          <cell r="D1362" t="str">
            <v>070093002215</v>
          </cell>
          <cell r="E1362" t="str">
            <v>449769</v>
          </cell>
          <cell r="F1362" t="str">
            <v>0988576893</v>
          </cell>
          <cell r="G1362" t="str">
            <v>DAILV6@VIETTEL.COM.VN</v>
          </cell>
        </row>
        <row r="1363">
          <cell r="B1363" t="str">
            <v>vccos_811233</v>
          </cell>
          <cell r="C1363" t="str">
            <v>Đinh Quang Trường</v>
          </cell>
          <cell r="D1363" t="str">
            <v>070099001328</v>
          </cell>
          <cell r="E1363" t="str">
            <v>811233</v>
          </cell>
          <cell r="F1363" t="str">
            <v>0865022322</v>
          </cell>
          <cell r="G1363" t="str">
            <v>kiendv5@viettel.com.vn</v>
          </cell>
        </row>
        <row r="1364">
          <cell r="B1364" t="str">
            <v>vccos_812046</v>
          </cell>
          <cell r="C1364" t="str">
            <v>Nguyễn Ngọc Quang Trung</v>
          </cell>
          <cell r="D1364" t="str">
            <v>070092003524</v>
          </cell>
          <cell r="E1364" t="str">
            <v>812046</v>
          </cell>
          <cell r="F1364" t="str">
            <v>0868897339</v>
          </cell>
          <cell r="G1364" t="str">
            <v>trungnnq@os.viettel.com.vn</v>
          </cell>
        </row>
        <row r="1365">
          <cell r="B1365" t="str">
            <v>vccos_812049</v>
          </cell>
          <cell r="C1365" t="str">
            <v>Lương Quốc Vinh</v>
          </cell>
          <cell r="D1365" t="str">
            <v>070200002370</v>
          </cell>
          <cell r="E1365" t="str">
            <v>812049</v>
          </cell>
          <cell r="F1365" t="str">
            <v>0867936937</v>
          </cell>
          <cell r="G1365" t="str">
            <v>vinhlq11@os.viettel.com.vn</v>
          </cell>
        </row>
        <row r="1366">
          <cell r="B1366" t="str">
            <v>vccos_823058</v>
          </cell>
          <cell r="C1366" t="str">
            <v>Nguyễn Chí Kiên</v>
          </cell>
          <cell r="D1366" t="str">
            <v>070200001333</v>
          </cell>
          <cell r="E1366" t="str">
            <v>823058</v>
          </cell>
          <cell r="F1366" t="str">
            <v>0388108208</v>
          </cell>
          <cell r="G1366" t="str">
            <v>kiennc6@os.viettel.com.vn</v>
          </cell>
        </row>
        <row r="1367">
          <cell r="B1367" t="str">
            <v>huynhnt7</v>
          </cell>
          <cell r="C1367" t="str">
            <v>Nguyễn Thanh Huỳnh</v>
          </cell>
          <cell r="D1367" t="str">
            <v>070092007185</v>
          </cell>
          <cell r="E1367" t="str">
            <v>410183</v>
          </cell>
          <cell r="F1367" t="str">
            <v>0374505678</v>
          </cell>
          <cell r="G1367" t="str">
            <v>HUYNHNT7@VIETTEL.COM.VN</v>
          </cell>
        </row>
        <row r="1368">
          <cell r="B1368" t="str">
            <v>duypa3</v>
          </cell>
          <cell r="C1368" t="str">
            <v>Phan Anh Duy</v>
          </cell>
          <cell r="D1368" t="str">
            <v>070097008942</v>
          </cell>
          <cell r="E1368" t="str">
            <v>453455</v>
          </cell>
          <cell r="F1368" t="str">
            <v>0349221356</v>
          </cell>
          <cell r="G1368" t="str">
            <v>DUYPA3@VIETTEL.COM.VN</v>
          </cell>
        </row>
        <row r="1369">
          <cell r="B1369" t="str">
            <v>dait1</v>
          </cell>
          <cell r="C1369" t="str">
            <v>Trần Đại</v>
          </cell>
          <cell r="D1369" t="str">
            <v>070091010058</v>
          </cell>
          <cell r="E1369" t="str">
            <v>453501</v>
          </cell>
          <cell r="F1369" t="str">
            <v>0868007008</v>
          </cell>
          <cell r="G1369" t="str">
            <v>DAIT1@VIETTEL.COM.VN</v>
          </cell>
        </row>
        <row r="1370">
          <cell r="B1370" t="str">
            <v>tuanht</v>
          </cell>
          <cell r="C1370" t="str">
            <v>Huỳnh Thanh Tuấn</v>
          </cell>
          <cell r="D1370" t="str">
            <v>123456</v>
          </cell>
          <cell r="E1370" t="str">
            <v>014260</v>
          </cell>
          <cell r="F1370" t="str">
            <v>0983139179</v>
          </cell>
          <cell r="G1370" t="str">
            <v>tuanht@viettel.com.vn</v>
          </cell>
        </row>
        <row r="1371">
          <cell r="B1371" t="str">
            <v>d00171310</v>
          </cell>
          <cell r="C1371" t="str">
            <v>hồ minh tuyên</v>
          </cell>
          <cell r="D1371" t="str">
            <v>183563807</v>
          </cell>
          <cell r="E1371" t="str">
            <v>d00171310</v>
          </cell>
          <cell r="F1371" t="str">
            <v>0965793886</v>
          </cell>
          <cell r="G1371" t="str">
            <v>d00171310@viettel.com.vn</v>
          </cell>
        </row>
        <row r="1372">
          <cell r="B1372" t="str">
            <v>sonvh4</v>
          </cell>
          <cell r="C1372" t="str">
            <v>Vũ Hoàng Sơn</v>
          </cell>
          <cell r="D1372" t="str">
            <v>285553019</v>
          </cell>
          <cell r="E1372" t="str">
            <v>070293</v>
          </cell>
          <cell r="F1372" t="str">
            <v>0985202919</v>
          </cell>
          <cell r="G1372" t="str">
            <v>sonvh4@viettel.com.vn</v>
          </cell>
        </row>
        <row r="1373">
          <cell r="B1373" t="str">
            <v>tient1</v>
          </cell>
          <cell r="C1373" t="str">
            <v>Trần Tiến</v>
          </cell>
          <cell r="D1373" t="str">
            <v>285578322</v>
          </cell>
          <cell r="E1373" t="str">
            <v>159273</v>
          </cell>
          <cell r="F1373" t="str">
            <v>0989478776</v>
          </cell>
          <cell r="G1373" t="str">
            <v>tient1@viettel.com.vn</v>
          </cell>
        </row>
        <row r="1374">
          <cell r="B1374" t="str">
            <v>duynd9</v>
          </cell>
          <cell r="C1374" t="str">
            <v>Nguyễn Đình Duy</v>
          </cell>
          <cell r="D1374" t="str">
            <v>285265269</v>
          </cell>
          <cell r="E1374" t="str">
            <v>159279</v>
          </cell>
          <cell r="F1374" t="str">
            <v>0989737713</v>
          </cell>
          <cell r="G1374" t="str">
            <v>sonvh4@viettel.com.vn</v>
          </cell>
        </row>
        <row r="1375">
          <cell r="B1375" t="str">
            <v>vuva1</v>
          </cell>
          <cell r="C1375" t="str">
            <v>Võ Anh Vũ</v>
          </cell>
          <cell r="D1375" t="str">
            <v>272162333</v>
          </cell>
          <cell r="E1375" t="str">
            <v>194053</v>
          </cell>
          <cell r="F1375" t="str">
            <v>0988149414</v>
          </cell>
          <cell r="G1375" t="str">
            <v>vuva1@viettel.com.vn</v>
          </cell>
        </row>
        <row r="1376">
          <cell r="B1376" t="str">
            <v>bacdv</v>
          </cell>
          <cell r="C1376" t="str">
            <v>Đặng Văn Bắc</v>
          </cell>
          <cell r="E1376" t="str">
            <v>011003</v>
          </cell>
          <cell r="F1376" t="str">
            <v>0988026789</v>
          </cell>
          <cell r="G1376" t="str">
            <v>bacdv@viettel.com.vn</v>
          </cell>
        </row>
        <row r="1377">
          <cell r="B1377" t="str">
            <v>hoangthv</v>
          </cell>
          <cell r="C1377" t="str">
            <v>Trần Huy Vũ Hoàng</v>
          </cell>
          <cell r="D1377" t="str">
            <v>241261362</v>
          </cell>
          <cell r="E1377" t="str">
            <v>184299</v>
          </cell>
          <cell r="F1377" t="str">
            <v>0989619896</v>
          </cell>
          <cell r="G1377" t="str">
            <v>hoangthv@viettel.com.vn</v>
          </cell>
        </row>
        <row r="1378">
          <cell r="B1378" t="str">
            <v>D00177632</v>
          </cell>
          <cell r="C1378" t="str">
            <v>Đỗ Đăng Bình</v>
          </cell>
          <cell r="D1378" t="str">
            <v>123456789</v>
          </cell>
          <cell r="E1378" t="str">
            <v>d00177632</v>
          </cell>
          <cell r="F1378" t="str">
            <v>0387727730</v>
          </cell>
          <cell r="G1378" t="str">
            <v>D00177632@viettel.com.vn</v>
          </cell>
        </row>
        <row r="1379">
          <cell r="B1379" t="str">
            <v>D00197224</v>
          </cell>
          <cell r="C1379" t="str">
            <v>Hoàng Anh Tuấn</v>
          </cell>
          <cell r="D1379" t="str">
            <v>285423373</v>
          </cell>
          <cell r="E1379" t="str">
            <v>D00197224</v>
          </cell>
          <cell r="F1379" t="str">
            <v>383575277</v>
          </cell>
          <cell r="G1379" t="str">
            <v>D00197224@viettel.com.vn</v>
          </cell>
        </row>
        <row r="1380">
          <cell r="B1380" t="str">
            <v>d00193214</v>
          </cell>
          <cell r="C1380" t="str">
            <v>Nguyễn Hoài Khương</v>
          </cell>
          <cell r="D1380" t="str">
            <v>285217819</v>
          </cell>
          <cell r="E1380" t="str">
            <v>D00193214</v>
          </cell>
          <cell r="F1380" t="str">
            <v>0972788411</v>
          </cell>
          <cell r="G1380" t="str">
            <v>D00193214@viettel.com.vn</v>
          </cell>
        </row>
        <row r="1381">
          <cell r="B1381" t="str">
            <v>D00182409</v>
          </cell>
          <cell r="C1381" t="str">
            <v>Nguyễn Ngọc Trường</v>
          </cell>
          <cell r="D1381" t="str">
            <v>173356681</v>
          </cell>
          <cell r="E1381" t="str">
            <v>D00182409</v>
          </cell>
          <cell r="F1381" t="str">
            <v>962766688</v>
          </cell>
          <cell r="G1381" t="str">
            <v>D00182409@viettel.com.vn</v>
          </cell>
        </row>
        <row r="1382">
          <cell r="B1382" t="str">
            <v>thanhlq3</v>
          </cell>
          <cell r="C1382" t="str">
            <v>Lê Quang Thạnh</v>
          </cell>
          <cell r="D1382" t="str">
            <v>197082206</v>
          </cell>
          <cell r="E1382" t="str">
            <v>069961</v>
          </cell>
          <cell r="F1382" t="str">
            <v>0979154567</v>
          </cell>
          <cell r="G1382" t="str">
            <v>thanhlq3@viettel.com.vn</v>
          </cell>
        </row>
        <row r="1383">
          <cell r="B1383" t="str">
            <v>KhoaVD1</v>
          </cell>
          <cell r="C1383" t="str">
            <v>Vũ Đăng Khoa</v>
          </cell>
          <cell r="D1383" t="str">
            <v>285102030</v>
          </cell>
          <cell r="E1383" t="str">
            <v>095619</v>
          </cell>
          <cell r="F1383" t="str">
            <v>977988882</v>
          </cell>
          <cell r="G1383" t="str">
            <v>KhoaVD1@viettel.com.vn</v>
          </cell>
        </row>
        <row r="1384">
          <cell r="B1384" t="str">
            <v>d00187149</v>
          </cell>
          <cell r="C1384" t="str">
            <v>hồ xuân đức</v>
          </cell>
          <cell r="D1384" t="str">
            <v>186775361</v>
          </cell>
          <cell r="E1384" t="str">
            <v>d00187149</v>
          </cell>
          <cell r="F1384" t="str">
            <v>396966880</v>
          </cell>
          <cell r="G1384" t="str">
            <v>d00187149@viettel.com.vn</v>
          </cell>
        </row>
        <row r="1385">
          <cell r="B1385" t="str">
            <v>minhnv6</v>
          </cell>
          <cell r="C1385" t="str">
            <v>nguyễn văn minh</v>
          </cell>
          <cell r="D1385" t="str">
            <v>285000000</v>
          </cell>
          <cell r="E1385" t="str">
            <v>029529</v>
          </cell>
          <cell r="F1385" t="str">
            <v>0392921888</v>
          </cell>
          <cell r="G1385" t="str">
            <v>minhnv6@viettel.com.vn</v>
          </cell>
        </row>
        <row r="1386">
          <cell r="B1386" t="str">
            <v>sonlq2</v>
          </cell>
          <cell r="C1386" t="str">
            <v>Lê Quang Sơn</v>
          </cell>
          <cell r="D1386" t="str">
            <v>285227823</v>
          </cell>
          <cell r="E1386" t="str">
            <v>147656</v>
          </cell>
          <cell r="F1386" t="str">
            <v>0978684777</v>
          </cell>
          <cell r="G1386" t="str">
            <v>sonlq2@viettel.com.vn</v>
          </cell>
        </row>
        <row r="1387">
          <cell r="B1387" t="str">
            <v>dinhpv1</v>
          </cell>
          <cell r="C1387" t="str">
            <v>Phạm Văn Đình</v>
          </cell>
          <cell r="D1387" t="str">
            <v>285740924</v>
          </cell>
          <cell r="E1387" t="str">
            <v>223346</v>
          </cell>
          <cell r="F1387" t="str">
            <v>0972070110</v>
          </cell>
          <cell r="G1387" t="str">
            <v>dinhpv1@viettel.com.vn</v>
          </cell>
        </row>
        <row r="1388">
          <cell r="B1388" t="str">
            <v>cuongnc21</v>
          </cell>
          <cell r="C1388" t="str">
            <v>Nguyễn Cao Cường</v>
          </cell>
          <cell r="D1388" t="str">
            <v>285104671</v>
          </cell>
          <cell r="E1388" t="str">
            <v>223390</v>
          </cell>
          <cell r="F1388" t="str">
            <v>0982072673</v>
          </cell>
          <cell r="G1388" t="str">
            <v>cuongnc21@viettel.com.vn</v>
          </cell>
        </row>
        <row r="1389">
          <cell r="B1389" t="str">
            <v>nghiakv</v>
          </cell>
          <cell r="C1389" t="str">
            <v>Khúc Văn Nghĩa</v>
          </cell>
          <cell r="D1389" t="str">
            <v>285480787</v>
          </cell>
          <cell r="E1389" t="str">
            <v>223378</v>
          </cell>
          <cell r="F1389" t="str">
            <v>0967140400</v>
          </cell>
          <cell r="G1389" t="str">
            <v>nghiakv@viettel.com.vn</v>
          </cell>
        </row>
        <row r="1390">
          <cell r="B1390" t="str">
            <v>letm</v>
          </cell>
          <cell r="C1390" t="str">
            <v>Trần Minh Lễ</v>
          </cell>
          <cell r="D1390" t="str">
            <v>285169287</v>
          </cell>
          <cell r="E1390" t="str">
            <v>223391</v>
          </cell>
          <cell r="F1390" t="str">
            <v>0985865986</v>
          </cell>
          <cell r="G1390" t="str">
            <v>letm@viettel.com.vn</v>
          </cell>
        </row>
        <row r="1391">
          <cell r="B1391" t="str">
            <v>thuyvd1</v>
          </cell>
          <cell r="C1391" t="str">
            <v>Vũ Đình Thủy</v>
          </cell>
          <cell r="D1391" t="str">
            <v>285479874</v>
          </cell>
          <cell r="E1391" t="str">
            <v>D00209582</v>
          </cell>
          <cell r="F1391" t="str">
            <v>0961111020</v>
          </cell>
          <cell r="G1391" t="str">
            <v>thuyvd1@viettel.com.vn</v>
          </cell>
        </row>
        <row r="1392">
          <cell r="B1392" t="str">
            <v>anhbh51</v>
          </cell>
          <cell r="C1392" t="str">
            <v>Bùi Hoàng Anh</v>
          </cell>
          <cell r="D1392" t="str">
            <v>321312</v>
          </cell>
          <cell r="E1392" t="str">
            <v>D00209293</v>
          </cell>
          <cell r="F1392" t="str">
            <v>232123</v>
          </cell>
          <cell r="G1392" t="str">
            <v>anhbh51@viettel.com.vn</v>
          </cell>
        </row>
        <row r="1393">
          <cell r="B1393" t="str">
            <v>toannv39</v>
          </cell>
          <cell r="C1393" t="str">
            <v>Nguyễn Việt Toàn</v>
          </cell>
          <cell r="D1393" t="str">
            <v>285252120</v>
          </cell>
          <cell r="E1393" t="str">
            <v>D00192017</v>
          </cell>
          <cell r="F1393" t="str">
            <v>0973999983</v>
          </cell>
          <cell r="G1393" t="str">
            <v>toannv39@viettel.com.vn</v>
          </cell>
        </row>
        <row r="1394">
          <cell r="B1394" t="str">
            <v>D00213195</v>
          </cell>
          <cell r="C1394" t="str">
            <v>Nguyễn Bá Dũng</v>
          </cell>
          <cell r="D1394" t="str">
            <v>173336574</v>
          </cell>
          <cell r="E1394" t="str">
            <v>D00213195</v>
          </cell>
          <cell r="F1394" t="str">
            <v>0989150349</v>
          </cell>
          <cell r="G1394" t="str">
            <v>dungnb8@viettel.com.vn</v>
          </cell>
        </row>
        <row r="1395">
          <cell r="B1395" t="str">
            <v>quyetlx1</v>
          </cell>
          <cell r="C1395" t="str">
            <v>Lê Xuân Quyết</v>
          </cell>
          <cell r="D1395" t="str">
            <v>241433113</v>
          </cell>
          <cell r="E1395" t="str">
            <v>209997</v>
          </cell>
          <cell r="F1395" t="str">
            <v>0988519494</v>
          </cell>
          <cell r="G1395" t="str">
            <v>quyetlx1@viettel.com.vn</v>
          </cell>
        </row>
        <row r="1396">
          <cell r="B1396" t="str">
            <v>sonlv19</v>
          </cell>
          <cell r="C1396" t="str">
            <v>Lê Văn Sơn</v>
          </cell>
          <cell r="D1396" t="str">
            <v>173598171</v>
          </cell>
          <cell r="E1396" t="str">
            <v>209988</v>
          </cell>
          <cell r="F1396" t="str">
            <v>0973651222</v>
          </cell>
          <cell r="G1396" t="str">
            <v>sonlv19@viettel.com.vn</v>
          </cell>
        </row>
        <row r="1397">
          <cell r="B1397" t="str">
            <v>hoannh1</v>
          </cell>
          <cell r="C1397" t="str">
            <v>Nguyễn Huy Hoàn</v>
          </cell>
          <cell r="D1397" t="str">
            <v>285365847</v>
          </cell>
          <cell r="E1397" t="str">
            <v>209983</v>
          </cell>
          <cell r="F1397" t="str">
            <v>0968059775</v>
          </cell>
          <cell r="G1397" t="str">
            <v>hoannh1@viettel.com.vn</v>
          </cell>
        </row>
        <row r="1398">
          <cell r="B1398" t="str">
            <v>tamdp</v>
          </cell>
          <cell r="C1398" t="str">
            <v>Đoàn Phong Tâm</v>
          </cell>
          <cell r="D1398" t="str">
            <v>197319242</v>
          </cell>
          <cell r="E1398" t="str">
            <v>225947</v>
          </cell>
          <cell r="F1398" t="str">
            <v>0336045435</v>
          </cell>
          <cell r="G1398" t="str">
            <v>tamdp@viettel.com.vn</v>
          </cell>
        </row>
        <row r="1399">
          <cell r="B1399" t="str">
            <v>khungd</v>
          </cell>
          <cell r="C1399" t="str">
            <v>Điểu K'Hùng</v>
          </cell>
          <cell r="D1399" t="str">
            <v>285705371</v>
          </cell>
          <cell r="E1399" t="str">
            <v>238758</v>
          </cell>
          <cell r="F1399" t="str">
            <v>0984385251</v>
          </cell>
          <cell r="G1399" t="str">
            <v>hungdk@viettel.com.vn</v>
          </cell>
        </row>
        <row r="1400">
          <cell r="B1400" t="str">
            <v>quangnh24</v>
          </cell>
          <cell r="C1400" t="str">
            <v>Nguyễn Hà Quang</v>
          </cell>
          <cell r="D1400" t="str">
            <v>285529691</v>
          </cell>
          <cell r="E1400" t="str">
            <v>226787</v>
          </cell>
          <cell r="F1400" t="str">
            <v>0355775373</v>
          </cell>
          <cell r="G1400" t="str">
            <v>quangnh24@viettel.com.vn</v>
          </cell>
        </row>
        <row r="1401">
          <cell r="B1401" t="str">
            <v>hainm12</v>
          </cell>
          <cell r="C1401" t="str">
            <v>Nguyễn Minh Hải</v>
          </cell>
          <cell r="D1401" t="str">
            <v>250500852</v>
          </cell>
          <cell r="E1401" t="str">
            <v>071239</v>
          </cell>
          <cell r="F1401" t="str">
            <v>0965020777</v>
          </cell>
          <cell r="G1401" t="str">
            <v>hainm12@viettel.com.vn</v>
          </cell>
        </row>
        <row r="1402">
          <cell r="B1402" t="str">
            <v>longpv8</v>
          </cell>
          <cell r="C1402" t="str">
            <v>Phan Văn Long</v>
          </cell>
          <cell r="D1402" t="str">
            <v>285213832</v>
          </cell>
          <cell r="E1402" t="str">
            <v>194054</v>
          </cell>
          <cell r="F1402" t="str">
            <v>0335577711</v>
          </cell>
          <cell r="G1402" t="str">
            <v>longpv8@viettel.com.vn</v>
          </cell>
        </row>
        <row r="1403">
          <cell r="B1403" t="str">
            <v>hoainv3</v>
          </cell>
          <cell r="C1403" t="str">
            <v>Nguyễn Văn Hoài</v>
          </cell>
          <cell r="D1403" t="str">
            <v>285271222</v>
          </cell>
          <cell r="E1403" t="str">
            <v>184353</v>
          </cell>
          <cell r="F1403" t="str">
            <v>0961543456</v>
          </cell>
          <cell r="G1403" t="str">
            <v>hoainv3@viettel.com.vn</v>
          </cell>
        </row>
        <row r="1404">
          <cell r="B1404" t="str">
            <v>huannq1</v>
          </cell>
          <cell r="C1404" t="str">
            <v>Nguyễn Quang Huấn</v>
          </cell>
          <cell r="D1404" t="str">
            <v>285090437</v>
          </cell>
          <cell r="E1404" t="str">
            <v>040876</v>
          </cell>
          <cell r="F1404" t="str">
            <v>0972009777</v>
          </cell>
          <cell r="G1404" t="str">
            <v>huannq1@viettel.com.vn</v>
          </cell>
        </row>
        <row r="1405">
          <cell r="B1405" t="str">
            <v>manhtc3</v>
          </cell>
          <cell r="C1405" t="str">
            <v>Thiều Chí Mạnh</v>
          </cell>
          <cell r="D1405" t="str">
            <v>285264862</v>
          </cell>
          <cell r="E1405" t="str">
            <v>410191</v>
          </cell>
          <cell r="F1405" t="str">
            <v>0354322345</v>
          </cell>
          <cell r="G1405" t="str">
            <v>manhtc3@viettel.com.vn</v>
          </cell>
        </row>
        <row r="1406">
          <cell r="B1406" t="str">
            <v>tanct</v>
          </cell>
          <cell r="C1406" t="str">
            <v>Chu Trọng Tân</v>
          </cell>
          <cell r="D1406" t="str">
            <v>173578998</v>
          </cell>
          <cell r="E1406" t="str">
            <v>410195</v>
          </cell>
          <cell r="F1406" t="str">
            <v>0968059775</v>
          </cell>
          <cell r="G1406" t="str">
            <v>tanct@viettel.com.vn</v>
          </cell>
        </row>
        <row r="1407">
          <cell r="B1407" t="str">
            <v>hainv49</v>
          </cell>
          <cell r="C1407" t="str">
            <v>Nguyễn Văn Hải</v>
          </cell>
          <cell r="D1407" t="str">
            <v>186781089</v>
          </cell>
          <cell r="E1407" t="str">
            <v>410192</v>
          </cell>
          <cell r="F1407" t="str">
            <v>0979089015</v>
          </cell>
          <cell r="G1407" t="str">
            <v>hainv49@viettel.com.vn</v>
          </cell>
        </row>
        <row r="1408">
          <cell r="B1408" t="str">
            <v>tuanqh1</v>
          </cell>
          <cell r="C1408" t="str">
            <v>Quách Hữu Tuấn</v>
          </cell>
          <cell r="D1408" t="str">
            <v>183736211</v>
          </cell>
          <cell r="E1408" t="str">
            <v>410188</v>
          </cell>
          <cell r="F1408" t="str">
            <v>0973767997</v>
          </cell>
          <cell r="G1408" t="str">
            <v>tuanqh1@viettel.com.vn</v>
          </cell>
        </row>
        <row r="1409">
          <cell r="B1409" t="str">
            <v>hungtv67</v>
          </cell>
          <cell r="C1409" t="str">
            <v>Trần Văn Hưng</v>
          </cell>
          <cell r="D1409" t="str">
            <v>183779685</v>
          </cell>
          <cell r="E1409" t="str">
            <v>232803</v>
          </cell>
          <cell r="F1409" t="str">
            <v>0388499812</v>
          </cell>
          <cell r="G1409" t="str">
            <v>hungtv67@viettel.com.vn</v>
          </cell>
        </row>
        <row r="1410">
          <cell r="B1410" t="str">
            <v>vunx7</v>
          </cell>
          <cell r="C1410" t="str">
            <v>Nguyễn xuân vũ</v>
          </cell>
          <cell r="D1410" t="str">
            <v>215392340</v>
          </cell>
          <cell r="E1410" t="str">
            <v>237068</v>
          </cell>
          <cell r="F1410" t="str">
            <v>0354027041</v>
          </cell>
          <cell r="G1410" t="str">
            <v>vunx7@viettel.com.vn</v>
          </cell>
        </row>
        <row r="1411">
          <cell r="B1411" t="str">
            <v>namth29</v>
          </cell>
          <cell r="C1411" t="str">
            <v>Trịnh Hải Nam</v>
          </cell>
          <cell r="D1411" t="str">
            <v>285740606</v>
          </cell>
          <cell r="E1411" t="str">
            <v>246764</v>
          </cell>
          <cell r="F1411" t="str">
            <v>0393825580</v>
          </cell>
          <cell r="G1411" t="str">
            <v>namth29@viettel.com.vn</v>
          </cell>
        </row>
        <row r="1412">
          <cell r="B1412" t="str">
            <v>sondt33</v>
          </cell>
          <cell r="C1412" t="str">
            <v>Đinh Tuấn Sơn</v>
          </cell>
          <cell r="D1412" t="str">
            <v>285346443</v>
          </cell>
          <cell r="E1412" t="str">
            <v>410189</v>
          </cell>
          <cell r="F1412" t="str">
            <v>0976789426</v>
          </cell>
          <cell r="G1412" t="str">
            <v>sondt33@viettel.com.vn</v>
          </cell>
        </row>
        <row r="1413">
          <cell r="B1413" t="str">
            <v>thanhvd5</v>
          </cell>
          <cell r="C1413" t="str">
            <v>Võ Duy Thanh</v>
          </cell>
          <cell r="D1413" t="str">
            <v>285271636</v>
          </cell>
          <cell r="E1413" t="str">
            <v>238760</v>
          </cell>
          <cell r="F1413" t="str">
            <v>0976097536</v>
          </cell>
          <cell r="G1413" t="str">
            <v>thanhvd5@viettel.com.vn</v>
          </cell>
        </row>
        <row r="1414">
          <cell r="B1414" t="str">
            <v>thanhnq13</v>
          </cell>
          <cell r="C1414" t="str">
            <v>Ngô Quang Thanh</v>
          </cell>
          <cell r="D1414" t="str">
            <v>285509370</v>
          </cell>
          <cell r="E1414" t="str">
            <v>238761</v>
          </cell>
          <cell r="F1414" t="str">
            <v>0985774218</v>
          </cell>
          <cell r="G1414" t="str">
            <v>thanhnq13@viettel.com.vn</v>
          </cell>
        </row>
        <row r="1415">
          <cell r="B1415" t="str">
            <v>phungnt7</v>
          </cell>
          <cell r="C1415" t="str">
            <v>Nguyễn Tấn Phụng</v>
          </cell>
          <cell r="D1415" t="str">
            <v>066089016143</v>
          </cell>
          <cell r="E1415" t="str">
            <v>440262</v>
          </cell>
          <cell r="F1415" t="str">
            <v>0974171121</v>
          </cell>
          <cell r="G1415" t="str">
            <v>phungnt7@viettel.com.vn</v>
          </cell>
        </row>
        <row r="1416">
          <cell r="B1416" t="str">
            <v>longpt26</v>
          </cell>
          <cell r="C1416" t="str">
            <v>Phan Tiến Long</v>
          </cell>
          <cell r="D1416" t="str">
            <v>040200027454</v>
          </cell>
          <cell r="E1416" t="str">
            <v>437683</v>
          </cell>
          <cell r="F1416" t="str">
            <v>0975133536</v>
          </cell>
          <cell r="G1416" t="str">
            <v>longpt26@viettel.com.vn</v>
          </cell>
        </row>
        <row r="1417">
          <cell r="B1417" t="str">
            <v>tumt2</v>
          </cell>
          <cell r="C1417" t="str">
            <v>Mai Thế Tú</v>
          </cell>
          <cell r="D1417" t="str">
            <v>285433606</v>
          </cell>
          <cell r="E1417" t="str">
            <v>263392</v>
          </cell>
          <cell r="F1417" t="str">
            <v>0393363603</v>
          </cell>
          <cell r="G1417" t="str">
            <v>tumt2@viettel.com.vn</v>
          </cell>
        </row>
        <row r="1418">
          <cell r="B1418" t="str">
            <v>thuongnv29</v>
          </cell>
          <cell r="C1418" t="str">
            <v>Nguyễn Văn Thưởng</v>
          </cell>
          <cell r="D1418" t="str">
            <v>231135836</v>
          </cell>
          <cell r="E1418" t="str">
            <v>280176</v>
          </cell>
          <cell r="F1418" t="str">
            <v>0345704863</v>
          </cell>
          <cell r="G1418" t="str">
            <v>thuongnv29@viettel.com.vn</v>
          </cell>
        </row>
        <row r="1419">
          <cell r="B1419" t="str">
            <v>thainh17</v>
          </cell>
          <cell r="C1419" t="str">
            <v>Nguyễn Hùng Thái</v>
          </cell>
          <cell r="D1419" t="str">
            <v>038098013377</v>
          </cell>
          <cell r="E1419" t="str">
            <v>436070</v>
          </cell>
          <cell r="F1419" t="str">
            <v>0345045858</v>
          </cell>
          <cell r="G1419" t="str">
            <v>thainh17@viettel.com.vn</v>
          </cell>
        </row>
        <row r="1420">
          <cell r="B1420" t="str">
            <v>dungpq8</v>
          </cell>
          <cell r="C1420" t="str">
            <v>Phạm Quốc Dũng</v>
          </cell>
          <cell r="D1420" t="str">
            <v>070093003647</v>
          </cell>
          <cell r="E1420" t="str">
            <v>436822</v>
          </cell>
          <cell r="F1420" t="str">
            <v>0344984976</v>
          </cell>
          <cell r="G1420" t="str">
            <v>dungpq8@viettel.com.vn</v>
          </cell>
        </row>
        <row r="1421">
          <cell r="B1421" t="str">
            <v>thangnc19</v>
          </cell>
          <cell r="C1421" t="str">
            <v>Nguyễn Chí Thắng</v>
          </cell>
          <cell r="D1421" t="str">
            <v>070097005973</v>
          </cell>
          <cell r="E1421" t="str">
            <v>433552</v>
          </cell>
          <cell r="F1421" t="str">
            <v>0389601810</v>
          </cell>
          <cell r="G1421" t="str">
            <v>thangnc19@viettel.com.vn</v>
          </cell>
        </row>
        <row r="1422">
          <cell r="B1422" t="str">
            <v>thangbq2</v>
          </cell>
          <cell r="C1422" t="str">
            <v>Bùi Quốc Thắng</v>
          </cell>
          <cell r="D1422" t="str">
            <v>070201006479</v>
          </cell>
          <cell r="E1422" t="str">
            <v>449529</v>
          </cell>
          <cell r="F1422" t="str">
            <v>0384474879</v>
          </cell>
          <cell r="G1422" t="str">
            <v>THANGBQ2@VIETTEL.COM.VN</v>
          </cell>
        </row>
        <row r="1423">
          <cell r="B1423" t="str">
            <v>vccos_812191</v>
          </cell>
          <cell r="C1423" t="str">
            <v>Trần Tấn Khánh</v>
          </cell>
          <cell r="D1423" t="str">
            <v>046202000788</v>
          </cell>
          <cell r="E1423" t="str">
            <v>812191</v>
          </cell>
          <cell r="F1423" t="str">
            <v>0366073507</v>
          </cell>
          <cell r="G1423" t="str">
            <v>khanhnt19@os.viettel.com.vn</v>
          </cell>
        </row>
        <row r="1424">
          <cell r="B1424" t="str">
            <v>truongnv55</v>
          </cell>
          <cell r="C1424" t="str">
            <v>Nguyễn Văn Trường</v>
          </cell>
          <cell r="D1424" t="str">
            <v>070100005250</v>
          </cell>
          <cell r="E1424" t="str">
            <v>453447</v>
          </cell>
          <cell r="F1424" t="str">
            <v>0862357079</v>
          </cell>
          <cell r="G1424" t="str">
            <v>TRUONGNV55@VIETTEL.COM.VN</v>
          </cell>
        </row>
        <row r="1425">
          <cell r="B1425" t="str">
            <v>hungvm16</v>
          </cell>
          <cell r="C1425" t="str">
            <v>Vũ Mạnh Hưng</v>
          </cell>
          <cell r="D1425" t="str">
            <v>066092010840</v>
          </cell>
          <cell r="E1425" t="str">
            <v>452297</v>
          </cell>
          <cell r="F1425" t="str">
            <v>0355022722</v>
          </cell>
          <cell r="G1425" t="str">
            <v>HUNGVM16@VIETTEL.COM.VN</v>
          </cell>
        </row>
        <row r="1426">
          <cell r="B1426" t="str">
            <v>vccos_813195</v>
          </cell>
          <cell r="C1426" t="str">
            <v>Trần Công Tuấn</v>
          </cell>
          <cell r="D1426" t="str">
            <v>070092001513</v>
          </cell>
          <cell r="E1426" t="str">
            <v>813195</v>
          </cell>
          <cell r="F1426" t="str">
            <v>0969937279</v>
          </cell>
          <cell r="G1426" t="str">
            <v>tuantc7@os.viettel.com.vn</v>
          </cell>
        </row>
        <row r="1427">
          <cell r="B1427" t="str">
            <v>vccos_832637</v>
          </cell>
          <cell r="C1427" t="str">
            <v>Hồ Viết Lâm</v>
          </cell>
          <cell r="D1427" t="str">
            <v>070098005150</v>
          </cell>
          <cell r="E1427" t="str">
            <v>832637</v>
          </cell>
          <cell r="F1427" t="str">
            <v>0972898498</v>
          </cell>
          <cell r="G1427" t="str">
            <v>lamhv4@os.viettel.com.vn</v>
          </cell>
        </row>
        <row r="1428">
          <cell r="B1428" t="str">
            <v>chuonghd</v>
          </cell>
          <cell r="C1428" t="str">
            <v>Huỳnh Duy Chương</v>
          </cell>
          <cell r="D1428" t="str">
            <v>381333039</v>
          </cell>
          <cell r="E1428" t="str">
            <v>050354</v>
          </cell>
          <cell r="F1428" t="str">
            <v>0969699139</v>
          </cell>
          <cell r="G1428" t="str">
            <v>chuonghd@viettel.com.vn</v>
          </cell>
        </row>
        <row r="1429">
          <cell r="B1429" t="str">
            <v>doanpq</v>
          </cell>
          <cell r="C1429" t="str">
            <v>Phùng Quốc Đoàn</v>
          </cell>
          <cell r="D1429" t="str">
            <v>385138939</v>
          </cell>
          <cell r="E1429" t="str">
            <v>051405</v>
          </cell>
          <cell r="F1429" t="str">
            <v>0978424646</v>
          </cell>
          <cell r="G1429" t="str">
            <v>doanpq@viettel.com.vn</v>
          </cell>
        </row>
        <row r="1430">
          <cell r="B1430" t="str">
            <v>d00170402</v>
          </cell>
          <cell r="C1430" t="str">
            <v>nguyễn văn chuyền</v>
          </cell>
          <cell r="D1430" t="str">
            <v>385405201</v>
          </cell>
          <cell r="E1430" t="str">
            <v>409246</v>
          </cell>
          <cell r="F1430" t="str">
            <v>342353851</v>
          </cell>
          <cell r="G1430" t="str">
            <v>d00170402@viettel.com.vn</v>
          </cell>
        </row>
        <row r="1431">
          <cell r="B1431" t="str">
            <v>triennt</v>
          </cell>
          <cell r="C1431" t="str">
            <v>Nguyễn Thanh Triển</v>
          </cell>
          <cell r="D1431" t="str">
            <v>385558475</v>
          </cell>
          <cell r="E1431" t="str">
            <v>173153</v>
          </cell>
          <cell r="F1431" t="str">
            <v>0969699008</v>
          </cell>
          <cell r="G1431" t="str">
            <v>triennt@viettel.com.vn</v>
          </cell>
        </row>
        <row r="1432">
          <cell r="B1432" t="str">
            <v>kiettt1</v>
          </cell>
          <cell r="C1432" t="str">
            <v>Trần Thanh Kiệt</v>
          </cell>
          <cell r="D1432" t="str">
            <v>385359411</v>
          </cell>
          <cell r="E1432" t="str">
            <v>162833</v>
          </cell>
          <cell r="F1432" t="str">
            <v>0382555397</v>
          </cell>
          <cell r="G1432" t="str">
            <v>kiettt1@viettel.com.vn</v>
          </cell>
        </row>
        <row r="1433">
          <cell r="B1433" t="str">
            <v>khoitv1</v>
          </cell>
          <cell r="C1433" t="str">
            <v>Trần Văn Khôi</v>
          </cell>
          <cell r="D1433" t="str">
            <v>385617932</v>
          </cell>
          <cell r="E1433" t="str">
            <v>409250</v>
          </cell>
          <cell r="F1433" t="str">
            <v>0967332898</v>
          </cell>
          <cell r="G1433" t="str">
            <v>khoitv1@viettel.com.vn</v>
          </cell>
        </row>
        <row r="1434">
          <cell r="B1434" t="str">
            <v>vccos_409247</v>
          </cell>
          <cell r="C1434" t="str">
            <v>Trần Thanh Lam</v>
          </cell>
          <cell r="D1434" t="str">
            <v>095087012449</v>
          </cell>
          <cell r="E1434" t="str">
            <v>409247</v>
          </cell>
          <cell r="F1434" t="str">
            <v>0393906789</v>
          </cell>
          <cell r="G1434" t="str">
            <v>vccos_409247@viettel.com.vn</v>
          </cell>
        </row>
        <row r="1435">
          <cell r="B1435" t="str">
            <v>anhth42</v>
          </cell>
          <cell r="C1435" t="str">
            <v>Trần Hoàng Anh</v>
          </cell>
          <cell r="D1435" t="str">
            <v>366043847</v>
          </cell>
          <cell r="E1435" t="str">
            <v>223051</v>
          </cell>
          <cell r="F1435" t="str">
            <v>0383648448</v>
          </cell>
          <cell r="G1435" t="str">
            <v>anhth42@viettel.com.vn</v>
          </cell>
        </row>
        <row r="1436">
          <cell r="B1436" t="str">
            <v>banglh2</v>
          </cell>
          <cell r="C1436" t="str">
            <v>Lâm Hải Bằng</v>
          </cell>
          <cell r="D1436" t="str">
            <v>385049484</v>
          </cell>
          <cell r="E1436" t="str">
            <v>223047</v>
          </cell>
          <cell r="F1436" t="str">
            <v>0972230303</v>
          </cell>
          <cell r="G1436" t="str">
            <v>banglh2@viettel.com.vn</v>
          </cell>
        </row>
        <row r="1437">
          <cell r="B1437" t="str">
            <v>Dienlc</v>
          </cell>
          <cell r="C1437" t="str">
            <v>Lê Cẩm Diện</v>
          </cell>
          <cell r="D1437" t="str">
            <v>385038444</v>
          </cell>
          <cell r="E1437" t="str">
            <v>028258</v>
          </cell>
          <cell r="F1437" t="str">
            <v>0989779393</v>
          </cell>
          <cell r="G1437" t="str">
            <v>dienlc@viettel.com.vn</v>
          </cell>
        </row>
        <row r="1438">
          <cell r="B1438" t="str">
            <v>hailt35</v>
          </cell>
          <cell r="C1438" t="str">
            <v>Lê Thanh Hải</v>
          </cell>
          <cell r="D1438" t="str">
            <v>385662545</v>
          </cell>
          <cell r="E1438" t="str">
            <v>219295</v>
          </cell>
          <cell r="F1438" t="str">
            <v>868499504</v>
          </cell>
          <cell r="G1438" t="str">
            <v>hailt35@viettel.com.vn</v>
          </cell>
        </row>
        <row r="1439">
          <cell r="B1439" t="str">
            <v>longtp6</v>
          </cell>
          <cell r="C1439" t="str">
            <v>Trần Phi Long</v>
          </cell>
          <cell r="D1439" t="str">
            <v>385684740</v>
          </cell>
          <cell r="E1439" t="str">
            <v>245484</v>
          </cell>
          <cell r="F1439" t="str">
            <v>0866896364</v>
          </cell>
          <cell r="G1439" t="str">
            <v>longtp6@viettel.com.vn</v>
          </cell>
        </row>
        <row r="1440">
          <cell r="B1440" t="str">
            <v>thilm2</v>
          </cell>
          <cell r="C1440" t="str">
            <v>Lê Minh Thi</v>
          </cell>
          <cell r="D1440" t="str">
            <v>385630088</v>
          </cell>
          <cell r="E1440" t="str">
            <v>245480</v>
          </cell>
          <cell r="F1440" t="str">
            <v>0866044546</v>
          </cell>
          <cell r="G1440" t="str">
            <v>thilm2@viettel.com.vn</v>
          </cell>
        </row>
        <row r="1441">
          <cell r="B1441" t="str">
            <v>tannh14</v>
          </cell>
          <cell r="C1441" t="str">
            <v>Ngô Hữu Tần</v>
          </cell>
          <cell r="D1441" t="str">
            <v>385456971</v>
          </cell>
          <cell r="E1441" t="str">
            <v>248305</v>
          </cell>
          <cell r="F1441" t="str">
            <v>0328677772</v>
          </cell>
          <cell r="G1441" t="str">
            <v>tannh14@viettel.com.vn</v>
          </cell>
        </row>
        <row r="1442">
          <cell r="B1442" t="str">
            <v>kiennc9</v>
          </cell>
          <cell r="C1442" t="str">
            <v>Nguyễn Chí Kiên</v>
          </cell>
          <cell r="D1442" t="str">
            <v>095098000409</v>
          </cell>
          <cell r="E1442" t="str">
            <v>440139</v>
          </cell>
          <cell r="F1442" t="str">
            <v>0918458187</v>
          </cell>
          <cell r="G1442" t="str">
            <v>kiennc9@viettel.com.vn</v>
          </cell>
        </row>
        <row r="1443">
          <cell r="B1443" t="str">
            <v>nguyendt6</v>
          </cell>
          <cell r="C1443" t="str">
            <v>Đặng Thanh Nguyên</v>
          </cell>
          <cell r="D1443" t="str">
            <v>381636619</v>
          </cell>
          <cell r="E1443" t="str">
            <v>409261</v>
          </cell>
          <cell r="F1443" t="str">
            <v>0334777772</v>
          </cell>
          <cell r="G1443" t="str">
            <v>nguyendt6@viettel.com.vn</v>
          </cell>
        </row>
        <row r="1444">
          <cell r="B1444" t="str">
            <v>phuctt10</v>
          </cell>
          <cell r="C1444" t="str">
            <v>Tăng Tường Phúc</v>
          </cell>
          <cell r="D1444" t="str">
            <v>385647654</v>
          </cell>
          <cell r="E1444" t="str">
            <v>286175</v>
          </cell>
          <cell r="F1444" t="str">
            <v>0365969934</v>
          </cell>
          <cell r="G1444" t="str">
            <v>phuctt10@viettel.com.vn</v>
          </cell>
        </row>
        <row r="1445">
          <cell r="B1445" t="str">
            <v>giangph10</v>
          </cell>
          <cell r="C1445" t="str">
            <v>Phạm Hoàng Giang</v>
          </cell>
          <cell r="D1445" t="str">
            <v>385726229</v>
          </cell>
          <cell r="E1445" t="str">
            <v>274754</v>
          </cell>
          <cell r="F1445" t="str">
            <v>0982248841</v>
          </cell>
          <cell r="G1445" t="str">
            <v>giangph10@viettel.com.vn</v>
          </cell>
        </row>
        <row r="1446">
          <cell r="B1446" t="str">
            <v>thanhtt71</v>
          </cell>
          <cell r="C1446" t="str">
            <v>Tăng Thế Thanh</v>
          </cell>
          <cell r="D1446" t="str">
            <v>094094000881</v>
          </cell>
          <cell r="E1446" t="str">
            <v>438070</v>
          </cell>
          <cell r="F1446" t="str">
            <v>0388543669</v>
          </cell>
          <cell r="G1446" t="str">
            <v>thanhtt71@viettel.com.vn</v>
          </cell>
        </row>
        <row r="1447">
          <cell r="B1447" t="str">
            <v>hungpt51</v>
          </cell>
          <cell r="C1447" t="str">
            <v>Phạm Thanh Hùng</v>
          </cell>
          <cell r="D1447" t="str">
            <v>095098004134</v>
          </cell>
          <cell r="E1447" t="str">
            <v>443523</v>
          </cell>
          <cell r="F1447" t="str">
            <v>0392058158</v>
          </cell>
          <cell r="G1447" t="str">
            <v>hungpt51@viettel.com.vn</v>
          </cell>
        </row>
        <row r="1448">
          <cell r="B1448" t="str">
            <v>vccos_811760</v>
          </cell>
          <cell r="C1448" t="str">
            <v>Lâm Thiện Nhật</v>
          </cell>
          <cell r="D1448" t="str">
            <v>095201005691</v>
          </cell>
          <cell r="E1448" t="str">
            <v>811760</v>
          </cell>
          <cell r="F1448" t="str">
            <v>0394359343</v>
          </cell>
          <cell r="G1448" t="str">
            <v>nhatlt2@os.viettel.com.vn</v>
          </cell>
        </row>
        <row r="1449">
          <cell r="B1449" t="str">
            <v>vccos_810128</v>
          </cell>
          <cell r="C1449" t="str">
            <v>Trần Duy Anh</v>
          </cell>
          <cell r="D1449" t="str">
            <v>095201003413</v>
          </cell>
          <cell r="E1449" t="str">
            <v>810128</v>
          </cell>
          <cell r="F1449" t="str">
            <v>0353790272</v>
          </cell>
          <cell r="G1449" t="str">
            <v>vccos_810128@viettel.com.vn</v>
          </cell>
        </row>
        <row r="1450">
          <cell r="B1450" t="str">
            <v>vccos_824464</v>
          </cell>
          <cell r="C1450" t="str">
            <v>Nguyễn Nhật Linh</v>
          </cell>
          <cell r="D1450" t="str">
            <v>095201006620</v>
          </cell>
          <cell r="E1450" t="str">
            <v>824464</v>
          </cell>
          <cell r="F1450" t="str">
            <v>0398964663</v>
          </cell>
          <cell r="G1450" t="str">
            <v>vccos_824464@viettel.com.vn</v>
          </cell>
        </row>
        <row r="1451">
          <cell r="B1451" t="str">
            <v>vccos_830482</v>
          </cell>
          <cell r="C1451" t="str">
            <v>Phan Khánh Duy</v>
          </cell>
          <cell r="D1451" t="str">
            <v>095202008536</v>
          </cell>
          <cell r="E1451" t="str">
            <v>830482</v>
          </cell>
          <cell r="F1451" t="str">
            <v>0335577851</v>
          </cell>
          <cell r="G1451" t="str">
            <v>vccos_830482@viettel.com.vn</v>
          </cell>
        </row>
        <row r="1452">
          <cell r="B1452" t="str">
            <v>toanlc4</v>
          </cell>
          <cell r="C1452" t="str">
            <v>Lâm Chí Toàn</v>
          </cell>
          <cell r="D1452" t="str">
            <v>385325796</v>
          </cell>
          <cell r="E1452" t="str">
            <v>120416</v>
          </cell>
          <cell r="F1452" t="str">
            <v>969272127</v>
          </cell>
          <cell r="G1452" t="str">
            <v>toanlc4@viettel.com.vn</v>
          </cell>
        </row>
        <row r="1453">
          <cell r="B1453" t="str">
            <v>quyenn</v>
          </cell>
          <cell r="C1453" t="str">
            <v>Ngô Quyền</v>
          </cell>
          <cell r="D1453" t="str">
            <v>385479084</v>
          </cell>
          <cell r="E1453" t="str">
            <v>d00200060</v>
          </cell>
          <cell r="F1453" t="str">
            <v>0989328654</v>
          </cell>
          <cell r="G1453" t="str">
            <v>quyenn@viettel.com.vn</v>
          </cell>
        </row>
        <row r="1454">
          <cell r="B1454" t="str">
            <v>d00170415</v>
          </cell>
          <cell r="C1454" t="str">
            <v>đặng tiệp khắc</v>
          </cell>
          <cell r="D1454" t="str">
            <v>385355394</v>
          </cell>
          <cell r="E1454" t="str">
            <v>d00170415</v>
          </cell>
          <cell r="F1454" t="str">
            <v>969699198</v>
          </cell>
          <cell r="G1454" t="str">
            <v>d00170415@viettel.com.vn</v>
          </cell>
        </row>
        <row r="1455">
          <cell r="B1455" t="str">
            <v>dinhdung</v>
          </cell>
          <cell r="C1455" t="str">
            <v>Nguyễn Đình Dũng</v>
          </cell>
          <cell r="E1455" t="str">
            <v>012455</v>
          </cell>
          <cell r="F1455" t="str">
            <v>0989003979</v>
          </cell>
          <cell r="G1455" t="str">
            <v>dinhdung@viettel.com.vn</v>
          </cell>
        </row>
        <row r="1456">
          <cell r="B1456" t="str">
            <v>dutm</v>
          </cell>
          <cell r="C1456" t="str">
            <v>Trần Minh Dự</v>
          </cell>
          <cell r="D1456" t="str">
            <v>385340212</v>
          </cell>
          <cell r="E1456" t="str">
            <v>162837</v>
          </cell>
          <cell r="F1456" t="str">
            <v>0965340034</v>
          </cell>
          <cell r="G1456" t="str">
            <v>dutm@viettel.com.vn</v>
          </cell>
        </row>
        <row r="1457">
          <cell r="B1457" t="str">
            <v>lambt</v>
          </cell>
          <cell r="C1457" t="str">
            <v>Ong Thanh Lâm</v>
          </cell>
          <cell r="D1457" t="str">
            <v>385550556</v>
          </cell>
          <cell r="E1457" t="str">
            <v>137631</v>
          </cell>
          <cell r="F1457" t="str">
            <v>0366080666</v>
          </cell>
          <cell r="G1457" t="str">
            <v>lambt@viettel.com.vn</v>
          </cell>
        </row>
        <row r="1458">
          <cell r="C1458" t="str">
            <v>ngô hoàng nam</v>
          </cell>
          <cell r="D1458" t="str">
            <v>321418973</v>
          </cell>
          <cell r="E1458" t="str">
            <v>d001735330</v>
          </cell>
          <cell r="F1458" t="str">
            <v>0961111841</v>
          </cell>
          <cell r="G1458" t="str">
            <v>d00173533@viettel.com.vn</v>
          </cell>
        </row>
        <row r="1459">
          <cell r="B1459" t="str">
            <v>sint</v>
          </cell>
          <cell r="C1459" t="str">
            <v>Nguyễn Tấn Sĩ</v>
          </cell>
          <cell r="D1459" t="str">
            <v>321219674</v>
          </cell>
          <cell r="E1459" t="str">
            <v>081639</v>
          </cell>
          <cell r="F1459" t="str">
            <v>0978667272</v>
          </cell>
          <cell r="G1459" t="str">
            <v>sint@viettel.com.vn</v>
          </cell>
        </row>
        <row r="1460">
          <cell r="B1460" t="str">
            <v>tinhpp1</v>
          </cell>
          <cell r="C1460" t="str">
            <v>phạm phương tính</v>
          </cell>
          <cell r="D1460" t="str">
            <v>321292713</v>
          </cell>
          <cell r="E1460" t="str">
            <v>197116</v>
          </cell>
          <cell r="F1460" t="str">
            <v>0397418232</v>
          </cell>
          <cell r="G1460" t="str">
            <v>tinhpp1@viettel.com.vn</v>
          </cell>
        </row>
        <row r="1461">
          <cell r="B1461" t="str">
            <v>namnh36</v>
          </cell>
          <cell r="C1461" t="str">
            <v>Ngô Hoàng Nam</v>
          </cell>
          <cell r="D1461" t="str">
            <v>321418973</v>
          </cell>
          <cell r="E1461" t="str">
            <v>409573</v>
          </cell>
          <cell r="F1461" t="str">
            <v>0374071071</v>
          </cell>
          <cell r="G1461" t="str">
            <v>namnh36@viettel.com.vn</v>
          </cell>
        </row>
        <row r="1462">
          <cell r="B1462" t="str">
            <v>quydt1</v>
          </cell>
          <cell r="C1462" t="str">
            <v>Đỗ Thanh Quy</v>
          </cell>
          <cell r="D1462" t="str">
            <v>321464832</v>
          </cell>
          <cell r="E1462" t="str">
            <v>409622</v>
          </cell>
          <cell r="F1462" t="str">
            <v>0988596231</v>
          </cell>
          <cell r="G1462" t="str">
            <v>quydt1@viettel.com.vn</v>
          </cell>
        </row>
        <row r="1463">
          <cell r="B1463" t="str">
            <v>haint74</v>
          </cell>
          <cell r="C1463" t="str">
            <v>Nguyễn Thanh Hải</v>
          </cell>
          <cell r="D1463" t="str">
            <v>321418940</v>
          </cell>
          <cell r="E1463" t="str">
            <v>409597</v>
          </cell>
          <cell r="F1463" t="str">
            <v>0969648626</v>
          </cell>
          <cell r="G1463" t="str">
            <v>haint74@viettel.com.vn</v>
          </cell>
        </row>
        <row r="1464">
          <cell r="B1464" t="str">
            <v>congpt2</v>
          </cell>
          <cell r="C1464" t="str">
            <v>Phan Thành Công</v>
          </cell>
          <cell r="D1464" t="str">
            <v>321333631</v>
          </cell>
          <cell r="E1464" t="str">
            <v>409606</v>
          </cell>
          <cell r="F1464" t="str">
            <v>0982777592</v>
          </cell>
          <cell r="G1464" t="str">
            <v>congpt2@viettel.com.vn</v>
          </cell>
        </row>
        <row r="1465">
          <cell r="B1465" t="str">
            <v>khanhtn2</v>
          </cell>
          <cell r="C1465" t="str">
            <v>Trần Ngọc Khanh</v>
          </cell>
          <cell r="D1465" t="str">
            <v>321115582</v>
          </cell>
          <cell r="E1465" t="str">
            <v>409623</v>
          </cell>
          <cell r="F1465" t="str">
            <v>0343333359</v>
          </cell>
          <cell r="G1465" t="str">
            <v>khanhtn2@viettel.com.vn</v>
          </cell>
        </row>
        <row r="1466">
          <cell r="B1466" t="str">
            <v>dant</v>
          </cell>
          <cell r="C1466" t="str">
            <v>Nguyễn Thành Đa</v>
          </cell>
          <cell r="D1466" t="str">
            <v>321381593</v>
          </cell>
          <cell r="E1466" t="str">
            <v>409609</v>
          </cell>
          <cell r="F1466" t="str">
            <v>0973670123</v>
          </cell>
          <cell r="G1466" t="str">
            <v>dant@viettel.com.vn</v>
          </cell>
        </row>
        <row r="1467">
          <cell r="B1467" t="str">
            <v>thangtv15</v>
          </cell>
          <cell r="C1467" t="str">
            <v>Trương Vận Thắng</v>
          </cell>
          <cell r="D1467" t="str">
            <v>321381257</v>
          </cell>
          <cell r="E1467" t="str">
            <v>409616</v>
          </cell>
          <cell r="F1467" t="str">
            <v>0396173707</v>
          </cell>
          <cell r="G1467" t="str">
            <v>thangtv15@viettel.com.vn</v>
          </cell>
        </row>
        <row r="1468">
          <cell r="B1468" t="str">
            <v>gamvv</v>
          </cell>
          <cell r="C1468" t="str">
            <v>Võ Văn Gẩm</v>
          </cell>
          <cell r="D1468" t="str">
            <v>321229591</v>
          </cell>
          <cell r="E1468" t="str">
            <v>409615</v>
          </cell>
          <cell r="F1468" t="str">
            <v>0961128057</v>
          </cell>
          <cell r="G1468" t="str">
            <v>gamvv@viettel.com.vn</v>
          </cell>
        </row>
        <row r="1469">
          <cell r="B1469" t="str">
            <v>cuongtq11</v>
          </cell>
          <cell r="C1469" t="str">
            <v>Trần Quốc Cường</v>
          </cell>
          <cell r="D1469" t="str">
            <v>321423122</v>
          </cell>
          <cell r="E1469" t="str">
            <v>409736</v>
          </cell>
          <cell r="F1469" t="str">
            <v>0965400018</v>
          </cell>
          <cell r="G1469" t="str">
            <v>cuongtq11@viettel.com.vn</v>
          </cell>
        </row>
        <row r="1470">
          <cell r="B1470" t="str">
            <v>thanph</v>
          </cell>
          <cell r="C1470" t="str">
            <v>Phan Hoàng Thân</v>
          </cell>
          <cell r="D1470" t="str">
            <v>321415240</v>
          </cell>
          <cell r="E1470" t="str">
            <v>409605</v>
          </cell>
          <cell r="F1470" t="str">
            <v>0977729239</v>
          </cell>
          <cell r="G1470" t="str">
            <v>thanph@viettel.com.vn</v>
          </cell>
        </row>
        <row r="1471">
          <cell r="B1471" t="str">
            <v>dungda4</v>
          </cell>
          <cell r="C1471" t="str">
            <v>Đoàn Anh Dũng</v>
          </cell>
          <cell r="D1471" t="str">
            <v>321354424</v>
          </cell>
          <cell r="E1471" t="str">
            <v>409585</v>
          </cell>
          <cell r="F1471" t="str">
            <v>0981809813</v>
          </cell>
          <cell r="G1471" t="str">
            <v>dungda4@viettel.com.vn</v>
          </cell>
        </row>
        <row r="1472">
          <cell r="B1472" t="str">
            <v>anlh2</v>
          </cell>
          <cell r="C1472" t="str">
            <v>Lê Hoàng Ân</v>
          </cell>
          <cell r="D1472" t="str">
            <v>321161688</v>
          </cell>
          <cell r="E1472" t="str">
            <v>210069</v>
          </cell>
          <cell r="F1472" t="str">
            <v>0971544469</v>
          </cell>
          <cell r="G1472" t="str">
            <v>anlh2@viettel.com.vn</v>
          </cell>
        </row>
        <row r="1473">
          <cell r="B1473" t="str">
            <v>haulv3</v>
          </cell>
          <cell r="C1473" t="str">
            <v>Lê Văn Hậu</v>
          </cell>
          <cell r="D1473" t="str">
            <v>321464795</v>
          </cell>
          <cell r="E1473" t="str">
            <v>210074</v>
          </cell>
          <cell r="F1473" t="str">
            <v>0396246257</v>
          </cell>
          <cell r="G1473" t="str">
            <v>haulv3@viettel.com.vn</v>
          </cell>
        </row>
        <row r="1474">
          <cell r="B1474" t="str">
            <v>sunv4</v>
          </cell>
          <cell r="C1474" t="str">
            <v>Nguyễn Văn Sự</v>
          </cell>
          <cell r="D1474" t="str">
            <v>280897754</v>
          </cell>
          <cell r="E1474" t="str">
            <v>246207</v>
          </cell>
          <cell r="F1474" t="str">
            <v>0379183767</v>
          </cell>
          <cell r="G1474" t="str">
            <v>sunv4@viettel.com.vn</v>
          </cell>
        </row>
        <row r="1475">
          <cell r="B1475" t="str">
            <v>cuonglc13</v>
          </cell>
          <cell r="C1475" t="str">
            <v>Lê Chí Cường</v>
          </cell>
          <cell r="D1475" t="str">
            <v>321536593</v>
          </cell>
          <cell r="E1475" t="str">
            <v>275030</v>
          </cell>
          <cell r="F1475" t="str">
            <v>0962006080</v>
          </cell>
          <cell r="G1475" t="str">
            <v>cuonglc13@viettel.com.vn</v>
          </cell>
        </row>
        <row r="1476">
          <cell r="B1476" t="str">
            <v>thith6</v>
          </cell>
          <cell r="C1476" t="str">
            <v>Trần Hoàng Thi</v>
          </cell>
          <cell r="D1476" t="str">
            <v>321386016</v>
          </cell>
          <cell r="E1476" t="str">
            <v>409607</v>
          </cell>
          <cell r="F1476" t="str">
            <v>0386904657</v>
          </cell>
          <cell r="G1476" t="str">
            <v>thith6@viettel.com.vn</v>
          </cell>
        </row>
        <row r="1477">
          <cell r="B1477" t="str">
            <v>giangnt131</v>
          </cell>
          <cell r="C1477" t="str">
            <v>Nguyễn Trường Giang</v>
          </cell>
          <cell r="D1477" t="str">
            <v>321468926</v>
          </cell>
          <cell r="E1477" t="str">
            <v>218071</v>
          </cell>
          <cell r="F1477" t="str">
            <v>0383750679</v>
          </cell>
          <cell r="G1477" t="str">
            <v>giangnt131@viettel.com.vn</v>
          </cell>
        </row>
        <row r="1478">
          <cell r="B1478" t="str">
            <v>hoagv1</v>
          </cell>
          <cell r="C1478" t="str">
            <v>Giả Văn Hóa</v>
          </cell>
          <cell r="D1478" t="str">
            <v>321464517</v>
          </cell>
          <cell r="E1478" t="str">
            <v>438079</v>
          </cell>
          <cell r="F1478" t="str">
            <v>0973749239</v>
          </cell>
          <cell r="G1478" t="str">
            <v>hoagv1@viettel.com.vn</v>
          </cell>
        </row>
        <row r="1479">
          <cell r="B1479" t="str">
            <v>namth42</v>
          </cell>
          <cell r="C1479" t="str">
            <v>Trương Hoài Nam</v>
          </cell>
          <cell r="D1479" t="str">
            <v>321550583</v>
          </cell>
          <cell r="E1479" t="str">
            <v>273350</v>
          </cell>
          <cell r="F1479" t="str">
            <v>0868711511</v>
          </cell>
          <cell r="G1479" t="str">
            <v>namth42@viettel.com.vn</v>
          </cell>
        </row>
        <row r="1480">
          <cell r="B1480" t="str">
            <v>tuanhv24</v>
          </cell>
          <cell r="C1480" t="str">
            <v>Huỳnh Văn Tuấn</v>
          </cell>
          <cell r="D1480" t="str">
            <v>321552805</v>
          </cell>
          <cell r="E1480" t="str">
            <v>271682</v>
          </cell>
          <cell r="F1480" t="str">
            <v>0961454160</v>
          </cell>
          <cell r="G1480" t="str">
            <v>tuanhv24@viettel.com.vn</v>
          </cell>
        </row>
        <row r="1481">
          <cell r="B1481" t="str">
            <v>hieutm20</v>
          </cell>
          <cell r="C1481" t="str">
            <v>Trần Minh Hiếu</v>
          </cell>
          <cell r="D1481" t="str">
            <v>321568487</v>
          </cell>
          <cell r="E1481" t="str">
            <v>283605</v>
          </cell>
          <cell r="F1481" t="str">
            <v>84355740543</v>
          </cell>
          <cell r="G1481" t="str">
            <v>hieutm20@viettel.com.vn</v>
          </cell>
        </row>
        <row r="1482">
          <cell r="B1482" t="str">
            <v>vccos_289844</v>
          </cell>
          <cell r="C1482" t="str">
            <v>Bùi Thành Ngươn</v>
          </cell>
          <cell r="D1482" t="str">
            <v>083087012928</v>
          </cell>
          <cell r="E1482" t="str">
            <v>289844</v>
          </cell>
          <cell r="F1482" t="str">
            <v>0978607539</v>
          </cell>
          <cell r="G1482" t="str">
            <v>vccos_289844@viettel.com.vn</v>
          </cell>
        </row>
        <row r="1483">
          <cell r="B1483" t="str">
            <v>baotn4</v>
          </cell>
          <cell r="C1483" t="str">
            <v>Trần Nguyễn Bảo</v>
          </cell>
          <cell r="D1483" t="str">
            <v>321219589</v>
          </cell>
          <cell r="E1483" t="str">
            <v>289850</v>
          </cell>
          <cell r="F1483" t="str">
            <v>0984947044</v>
          </cell>
          <cell r="G1483" t="str">
            <v>baotn4@viettel.com.vn</v>
          </cell>
        </row>
        <row r="1484">
          <cell r="B1484" t="str">
            <v>minhlv23</v>
          </cell>
          <cell r="C1484" t="str">
            <v>Lê Văn Minh</v>
          </cell>
          <cell r="D1484" t="str">
            <v>083099007369</v>
          </cell>
          <cell r="E1484" t="str">
            <v>436436</v>
          </cell>
          <cell r="F1484" t="str">
            <v>0359617691</v>
          </cell>
          <cell r="G1484" t="str">
            <v>minhlv23@viettel.com.vn</v>
          </cell>
        </row>
        <row r="1485">
          <cell r="B1485" t="str">
            <v>vccos_812233</v>
          </cell>
          <cell r="C1485" t="str">
            <v>Phạm Huỳnh Duy Tân</v>
          </cell>
          <cell r="D1485" t="str">
            <v>083200000425</v>
          </cell>
          <cell r="E1485" t="str">
            <v>812233</v>
          </cell>
          <cell r="F1485" t="str">
            <v>0965400018</v>
          </cell>
          <cell r="G1485" t="str">
            <v>vccos_812233@viettel.com.vn</v>
          </cell>
        </row>
        <row r="1486">
          <cell r="B1486" t="str">
            <v>vccos_825928</v>
          </cell>
          <cell r="C1486" t="str">
            <v>HUỲNH VĂN THỊNH</v>
          </cell>
          <cell r="D1486" t="str">
            <v>083081015899</v>
          </cell>
          <cell r="E1486" t="str">
            <v>825928</v>
          </cell>
          <cell r="F1486" t="str">
            <v>0397078077</v>
          </cell>
          <cell r="G1486" t="str">
            <v>vccos_825928@viettel.com.vn</v>
          </cell>
        </row>
        <row r="1487">
          <cell r="B1487" t="str">
            <v>vccos_825929</v>
          </cell>
          <cell r="C1487" t="str">
            <v>PHAN HUỲNH ANH THƯ</v>
          </cell>
          <cell r="D1487" t="str">
            <v>083204012315</v>
          </cell>
          <cell r="E1487" t="str">
            <v>825929</v>
          </cell>
          <cell r="F1487" t="str">
            <v>0974241004</v>
          </cell>
          <cell r="G1487" t="str">
            <v>vccos_825929@viettel.com.vn</v>
          </cell>
        </row>
        <row r="1488">
          <cell r="B1488" t="str">
            <v>huyhv13</v>
          </cell>
          <cell r="C1488" t="str">
            <v>Huỳnh Vũ Huy</v>
          </cell>
          <cell r="D1488" t="str">
            <v>083200003521</v>
          </cell>
          <cell r="E1488" t="str">
            <v>449579</v>
          </cell>
          <cell r="F1488" t="str">
            <v>0352940206</v>
          </cell>
          <cell r="G1488" t="str">
            <v>huyhv13@viettel.com.vn</v>
          </cell>
        </row>
        <row r="1489">
          <cell r="B1489" t="str">
            <v>phatht10</v>
          </cell>
          <cell r="C1489" t="str">
            <v>Huỳnh Tấn Phát</v>
          </cell>
          <cell r="D1489" t="str">
            <v>0334449382</v>
          </cell>
          <cell r="E1489" t="str">
            <v>470021</v>
          </cell>
          <cell r="F1489" t="str">
            <v>0334449382</v>
          </cell>
          <cell r="G1489" t="str">
            <v>phatht10@viettel.com.vn</v>
          </cell>
        </row>
        <row r="1490">
          <cell r="B1490" t="str">
            <v>vccos_828643</v>
          </cell>
          <cell r="C1490" t="str">
            <v>NGUYỄN HỮU HIẾU</v>
          </cell>
          <cell r="D1490" t="str">
            <v>083200000932</v>
          </cell>
          <cell r="E1490" t="str">
            <v>828643</v>
          </cell>
          <cell r="F1490" t="str">
            <v>0372304716</v>
          </cell>
          <cell r="G1490" t="str">
            <v>vccos_828643@viettel.com.vn</v>
          </cell>
        </row>
        <row r="1491">
          <cell r="B1491" t="str">
            <v>vccos_832178</v>
          </cell>
          <cell r="C1491" t="str">
            <v>HUỲNH PHONG DINH</v>
          </cell>
          <cell r="D1491" t="str">
            <v>083201001875</v>
          </cell>
          <cell r="E1491" t="str">
            <v>832178</v>
          </cell>
          <cell r="F1491" t="str">
            <v>0969939806</v>
          </cell>
          <cell r="G1491" t="str">
            <v>vccos_832178@viettel.com.vn</v>
          </cell>
        </row>
        <row r="1492">
          <cell r="B1492" t="str">
            <v>vccos_832179</v>
          </cell>
          <cell r="C1492" t="str">
            <v>DƯƠNG ANH THUẤN</v>
          </cell>
          <cell r="D1492" t="str">
            <v>083087016006</v>
          </cell>
          <cell r="E1492" t="str">
            <v>832179</v>
          </cell>
          <cell r="F1492" t="str">
            <v>0973720271</v>
          </cell>
          <cell r="G1492" t="str">
            <v>vccos_832179@viettel.com.vn</v>
          </cell>
        </row>
        <row r="1493">
          <cell r="B1493" t="str">
            <v>vccos_837527</v>
          </cell>
          <cell r="C1493" t="str">
            <v>NGUYỄN PHƯƠNG TRƯỜNG</v>
          </cell>
          <cell r="D1493" t="str">
            <v>083200006186</v>
          </cell>
          <cell r="E1493" t="str">
            <v>837527</v>
          </cell>
          <cell r="F1493" t="str">
            <v>0345568977</v>
          </cell>
          <cell r="G1493" t="str">
            <v>vccos_837527@viettel.com.vn</v>
          </cell>
        </row>
        <row r="1494">
          <cell r="B1494" t="str">
            <v>vccos_810424</v>
          </cell>
          <cell r="C1494" t="str">
            <v>Trương Văn Thông</v>
          </cell>
          <cell r="D1494" t="str">
            <v>083095014692</v>
          </cell>
          <cell r="E1494" t="str">
            <v>810424</v>
          </cell>
          <cell r="F1494" t="str">
            <v>0974739733</v>
          </cell>
          <cell r="G1494" t="str">
            <v>vccos_810424@viettel.com.vn</v>
          </cell>
        </row>
        <row r="1495">
          <cell r="B1495" t="str">
            <v>vccos_811049</v>
          </cell>
          <cell r="C1495" t="str">
            <v>Trần Quốc Thịnh</v>
          </cell>
          <cell r="D1495" t="str">
            <v>083201007544</v>
          </cell>
          <cell r="E1495" t="str">
            <v>811049</v>
          </cell>
          <cell r="F1495" t="str">
            <v>0397418232</v>
          </cell>
          <cell r="G1495" t="str">
            <v>vccos_811049@viettel.com.vn</v>
          </cell>
        </row>
        <row r="1496">
          <cell r="B1496" t="str">
            <v>vccos_818720</v>
          </cell>
          <cell r="C1496" t="str">
            <v>PHẠM HỮU LĨNH</v>
          </cell>
          <cell r="D1496" t="str">
            <v>083083003502</v>
          </cell>
          <cell r="E1496" t="str">
            <v>818720</v>
          </cell>
          <cell r="F1496" t="str">
            <v>0977749727</v>
          </cell>
          <cell r="G1496" t="str">
            <v>vccos_818720@viettel.com.vn</v>
          </cell>
        </row>
        <row r="1497">
          <cell r="B1497" t="str">
            <v>phongpt1</v>
          </cell>
          <cell r="C1497" t="str">
            <v>Phan Thanh Phong</v>
          </cell>
          <cell r="D1497" t="str">
            <v>321223953</v>
          </cell>
          <cell r="E1497" t="str">
            <v>034442</v>
          </cell>
          <cell r="F1497" t="str">
            <v>0982300018</v>
          </cell>
          <cell r="G1497" t="str">
            <v>phongpt1@viettel.com.vn</v>
          </cell>
        </row>
        <row r="1498">
          <cell r="B1498" t="str">
            <v>binhnt21</v>
          </cell>
          <cell r="C1498" t="str">
            <v>Nguyễn Thái Bình</v>
          </cell>
          <cell r="D1498" t="str">
            <v>321152078</v>
          </cell>
          <cell r="E1498" t="str">
            <v>069889</v>
          </cell>
          <cell r="F1498" t="str">
            <v>0977121357</v>
          </cell>
          <cell r="G1498" t="str">
            <v>binhnt21@viettel.com.vn</v>
          </cell>
        </row>
        <row r="1499">
          <cell r="B1499" t="str">
            <v>longtt2</v>
          </cell>
          <cell r="C1499" t="str">
            <v>Trần Thanh Long</v>
          </cell>
          <cell r="D1499" t="str">
            <v>321178251</v>
          </cell>
          <cell r="E1499" t="str">
            <v>034441</v>
          </cell>
          <cell r="F1499" t="str">
            <v>0987279357</v>
          </cell>
          <cell r="G1499" t="str">
            <v>longtt2@viettel.com.vn</v>
          </cell>
        </row>
        <row r="1500">
          <cell r="B1500" t="str">
            <v>duylnn</v>
          </cell>
          <cell r="C1500" t="str">
            <v>Lê Nguyễn Nhật Duy</v>
          </cell>
          <cell r="D1500" t="str">
            <v>321258325</v>
          </cell>
          <cell r="E1500" t="str">
            <v>102517</v>
          </cell>
          <cell r="F1500" t="str">
            <v>0972694539</v>
          </cell>
          <cell r="G1500" t="str">
            <v>duylnn@viettel.com.vn</v>
          </cell>
        </row>
        <row r="1501">
          <cell r="B1501" t="str">
            <v>vietdx</v>
          </cell>
          <cell r="C1501" t="str">
            <v>Đặng Xuân Việt</v>
          </cell>
          <cell r="D1501" t="str">
            <v>321461714</v>
          </cell>
          <cell r="E1501" t="str">
            <v>409739</v>
          </cell>
          <cell r="F1501" t="str">
            <v>0384121012</v>
          </cell>
          <cell r="G1501" t="str">
            <v>vietdx@viettel.com.vn</v>
          </cell>
        </row>
        <row r="1502">
          <cell r="B1502" t="str">
            <v>thiennm3</v>
          </cell>
          <cell r="C1502" t="str">
            <v>Nguyễn Minh Thiện</v>
          </cell>
          <cell r="D1502" t="str">
            <v>321238874</v>
          </cell>
          <cell r="E1502" t="str">
            <v>409737</v>
          </cell>
          <cell r="F1502" t="str">
            <v>0384121012</v>
          </cell>
          <cell r="G1502" t="str">
            <v>thiennm3@viettel.com.vn</v>
          </cell>
        </row>
        <row r="1503">
          <cell r="B1503" t="str">
            <v>antt7</v>
          </cell>
          <cell r="C1503" t="str">
            <v>Trần Trí Ân</v>
          </cell>
          <cell r="D1503" t="str">
            <v>334227680</v>
          </cell>
          <cell r="E1503" t="str">
            <v>409734</v>
          </cell>
          <cell r="F1503" t="str">
            <v>0978933434</v>
          </cell>
          <cell r="G1503" t="str">
            <v>antt7@viettel.com.vn</v>
          </cell>
        </row>
        <row r="1504">
          <cell r="B1504" t="str">
            <v>thongpm1</v>
          </cell>
          <cell r="C1504" t="str">
            <v>Phạm Minh Thông</v>
          </cell>
          <cell r="D1504" t="str">
            <v>321442738</v>
          </cell>
          <cell r="E1504" t="str">
            <v>409738</v>
          </cell>
          <cell r="F1504" t="str">
            <v>0982363986</v>
          </cell>
          <cell r="G1504" t="str">
            <v>thongpm1@viettel.com.vn</v>
          </cell>
        </row>
        <row r="1505">
          <cell r="B1505" t="str">
            <v>tungnv162</v>
          </cell>
          <cell r="C1505" t="str">
            <v>Ngô Việt Tùng</v>
          </cell>
          <cell r="D1505" t="str">
            <v>321433538</v>
          </cell>
          <cell r="E1505" t="str">
            <v>210079</v>
          </cell>
          <cell r="F1505" t="str">
            <v>0965506086</v>
          </cell>
          <cell r="G1505" t="str">
            <v>tungnv162@viettel.com.vn</v>
          </cell>
        </row>
        <row r="1506">
          <cell r="B1506" t="str">
            <v>taitt10</v>
          </cell>
          <cell r="C1506" t="str">
            <v>Trương Tấn Tài</v>
          </cell>
          <cell r="D1506" t="str">
            <v>321344150</v>
          </cell>
          <cell r="E1506" t="str">
            <v>210073</v>
          </cell>
          <cell r="F1506" t="str">
            <v>0334444540</v>
          </cell>
          <cell r="G1506" t="str">
            <v>taitt10@viettel.com.vn</v>
          </cell>
        </row>
        <row r="1507">
          <cell r="B1507" t="str">
            <v>lamts1</v>
          </cell>
          <cell r="C1507" t="str">
            <v>Trần Sơn Lâm</v>
          </cell>
          <cell r="D1507" t="str">
            <v>321346326</v>
          </cell>
          <cell r="E1507" t="str">
            <v>241862</v>
          </cell>
          <cell r="F1507" t="str">
            <v>0335514339</v>
          </cell>
          <cell r="G1507" t="str">
            <v>lamts1@viettel.com.vn</v>
          </cell>
        </row>
        <row r="1508">
          <cell r="B1508" t="str">
            <v>tronglm1</v>
          </cell>
          <cell r="C1508" t="str">
            <v>Lê Minh Trọng</v>
          </cell>
          <cell r="D1508" t="str">
            <v>321254191</v>
          </cell>
          <cell r="E1508" t="str">
            <v>249743</v>
          </cell>
          <cell r="F1508" t="str">
            <v>0964466906</v>
          </cell>
          <cell r="G1508" t="str">
            <v>tronglm1@viettel.com.vn</v>
          </cell>
        </row>
        <row r="1509">
          <cell r="B1509" t="str">
            <v>haynv3</v>
          </cell>
          <cell r="C1509" t="str">
            <v>Nguyễn Văn Hây</v>
          </cell>
          <cell r="D1509" t="str">
            <v>321496130</v>
          </cell>
          <cell r="E1509" t="str">
            <v>281058</v>
          </cell>
          <cell r="F1509" t="str">
            <v>0392283207</v>
          </cell>
          <cell r="G1509" t="str">
            <v>haynv3@viettel.com.vn</v>
          </cell>
        </row>
        <row r="1510">
          <cell r="B1510" t="str">
            <v>truongtnx</v>
          </cell>
          <cell r="C1510" t="str">
            <v>Tôn Nguyễn Xuân Trường</v>
          </cell>
          <cell r="D1510" t="str">
            <v>321597035</v>
          </cell>
          <cell r="E1510" t="str">
            <v>281049</v>
          </cell>
          <cell r="F1510" t="str">
            <v>0866994279</v>
          </cell>
          <cell r="G1510" t="str">
            <v>truongtnx@viettel.com.vn</v>
          </cell>
        </row>
        <row r="1511">
          <cell r="B1511" t="str">
            <v>namctn</v>
          </cell>
          <cell r="C1511" t="str">
            <v>Châu Trần Ngọc Nam</v>
          </cell>
          <cell r="D1511" t="str">
            <v>321411214</v>
          </cell>
          <cell r="E1511" t="str">
            <v>281050</v>
          </cell>
          <cell r="F1511" t="str">
            <v>0976435048</v>
          </cell>
          <cell r="G1511" t="str">
            <v>namctn@viettel.com.vn</v>
          </cell>
        </row>
        <row r="1512">
          <cell r="B1512" t="str">
            <v>huynhnq1</v>
          </cell>
          <cell r="C1512" t="str">
            <v>Ngô Quốc Huynh</v>
          </cell>
          <cell r="D1512" t="str">
            <v>321543744</v>
          </cell>
          <cell r="E1512" t="str">
            <v>275739</v>
          </cell>
          <cell r="F1512" t="str">
            <v>0334444540</v>
          </cell>
          <cell r="G1512" t="str">
            <v>huynhnq1@viettel.com.vn</v>
          </cell>
        </row>
        <row r="1513">
          <cell r="B1513" t="str">
            <v>vccos_429592</v>
          </cell>
          <cell r="C1513" t="str">
            <v>Đặng Văn Trọng</v>
          </cell>
          <cell r="D1513" t="str">
            <v>083094012718</v>
          </cell>
          <cell r="E1513" t="str">
            <v>429592</v>
          </cell>
          <cell r="F1513" t="str">
            <v>0389999271</v>
          </cell>
          <cell r="G1513" t="str">
            <v>vccos_429592@viettel.com.vn</v>
          </cell>
        </row>
        <row r="1514">
          <cell r="B1514" t="str">
            <v>ducnlm</v>
          </cell>
          <cell r="C1514" t="str">
            <v>Nguyễn Lê Minh Đức</v>
          </cell>
          <cell r="D1514" t="str">
            <v>083200003243</v>
          </cell>
          <cell r="E1514" t="str">
            <v>436848</v>
          </cell>
          <cell r="F1514" t="str">
            <v>0987279357</v>
          </cell>
          <cell r="G1514" t="str">
            <v>ducnlm@viettel.com.vn</v>
          </cell>
        </row>
        <row r="1515">
          <cell r="B1515" t="str">
            <v>hainxh</v>
          </cell>
          <cell r="C1515" t="str">
            <v>Nguyễn Xuân Hoàng Hải</v>
          </cell>
          <cell r="D1515" t="str">
            <v>321535838</v>
          </cell>
          <cell r="E1515" t="str">
            <v>285350</v>
          </cell>
          <cell r="F1515" t="str">
            <v>0365689838</v>
          </cell>
          <cell r="G1515" t="str">
            <v>hainxh@viettel.com.vn</v>
          </cell>
        </row>
        <row r="1516">
          <cell r="B1516" t="str">
            <v>dangtc</v>
          </cell>
          <cell r="C1516" t="str">
            <v>Trần Công Đặng</v>
          </cell>
          <cell r="D1516" t="str">
            <v>321396004</v>
          </cell>
          <cell r="E1516" t="str">
            <v>285351</v>
          </cell>
          <cell r="F1516" t="str">
            <v>0989050204</v>
          </cell>
          <cell r="G1516" t="str">
            <v>dangtc@viettel.com.vn</v>
          </cell>
        </row>
        <row r="1517">
          <cell r="B1517" t="str">
            <v>tamvm3</v>
          </cell>
          <cell r="C1517" t="str">
            <v>Võ Minh Tâm</v>
          </cell>
          <cell r="D1517" t="str">
            <v>321595104</v>
          </cell>
          <cell r="E1517" t="str">
            <v>285352</v>
          </cell>
          <cell r="F1517" t="str">
            <v>0335514339</v>
          </cell>
          <cell r="G1517" t="str">
            <v>tamvm3@viettel.com.vn</v>
          </cell>
        </row>
        <row r="1518">
          <cell r="B1518" t="str">
            <v>tuhah</v>
          </cell>
          <cell r="C1518" t="str">
            <v>Huỳnh Anh Hoàng Tú</v>
          </cell>
          <cell r="D1518" t="str">
            <v>321254333</v>
          </cell>
          <cell r="E1518" t="str">
            <v>289847</v>
          </cell>
          <cell r="F1518" t="str">
            <v>0974071201</v>
          </cell>
          <cell r="G1518" t="str">
            <v>tuhah@viettel.com.vn</v>
          </cell>
        </row>
        <row r="1519">
          <cell r="B1519" t="str">
            <v>nganlm</v>
          </cell>
          <cell r="C1519" t="str">
            <v>Lê Minh Ngân</v>
          </cell>
          <cell r="D1519" t="str">
            <v>321537330</v>
          </cell>
          <cell r="E1519" t="str">
            <v>440100</v>
          </cell>
          <cell r="F1519" t="str">
            <v>0365689838</v>
          </cell>
          <cell r="G1519" t="str">
            <v>nganlm@viettel.com.vn</v>
          </cell>
        </row>
        <row r="1520">
          <cell r="B1520" t="str">
            <v>tuanta60</v>
          </cell>
          <cell r="C1520" t="str">
            <v>Trà Anh Tuấn</v>
          </cell>
          <cell r="D1520" t="str">
            <v>083099005151</v>
          </cell>
          <cell r="E1520" t="str">
            <v>440101</v>
          </cell>
          <cell r="F1520" t="str">
            <v>0332349491</v>
          </cell>
          <cell r="G1520" t="str">
            <v>tuanta60@viettel.com.vn</v>
          </cell>
        </row>
        <row r="1521">
          <cell r="B1521" t="str">
            <v>vccos_812234</v>
          </cell>
          <cell r="C1521" t="str">
            <v>Nguyễn Tấn Lộc</v>
          </cell>
          <cell r="D1521" t="str">
            <v>083201001172</v>
          </cell>
          <cell r="E1521" t="str">
            <v>812234</v>
          </cell>
          <cell r="F1521" t="str">
            <v>0358245250</v>
          </cell>
          <cell r="G1521" t="str">
            <v>vccos_812234@viettel.com.vn</v>
          </cell>
        </row>
        <row r="1522">
          <cell r="B1522" t="str">
            <v>nhannqd</v>
          </cell>
          <cell r="C1522" t="str">
            <v>Nguyễn Quốc Duy Nhân</v>
          </cell>
          <cell r="D1522" t="str">
            <v>083099002968</v>
          </cell>
          <cell r="E1522" t="str">
            <v>448307</v>
          </cell>
          <cell r="F1522" t="str">
            <v>0334232378</v>
          </cell>
          <cell r="G1522" t="str">
            <v>nhannqd@viettel.com.vn</v>
          </cell>
        </row>
        <row r="1523">
          <cell r="B1523" t="str">
            <v>vccos_815102</v>
          </cell>
          <cell r="C1523" t="str">
            <v>Võ Hoàng Chương</v>
          </cell>
          <cell r="D1523" t="str">
            <v>083092006531</v>
          </cell>
          <cell r="E1523" t="str">
            <v>815102</v>
          </cell>
          <cell r="F1523" t="str">
            <v>0332349491</v>
          </cell>
          <cell r="G1523" t="str">
            <v>vccos_815102@viettel.com.vn</v>
          </cell>
        </row>
        <row r="1524">
          <cell r="B1524" t="str">
            <v>vccos_823438</v>
          </cell>
          <cell r="C1524" t="str">
            <v>PHAN THANH PHONG</v>
          </cell>
          <cell r="D1524" t="str">
            <v>083096008441</v>
          </cell>
          <cell r="E1524" t="str">
            <v>823438</v>
          </cell>
          <cell r="F1524" t="str">
            <v>0397539220</v>
          </cell>
          <cell r="G1524" t="str">
            <v>vccos_823438@viettel.com.vn</v>
          </cell>
        </row>
        <row r="1525">
          <cell r="B1525" t="str">
            <v>vccos_818699</v>
          </cell>
          <cell r="C1525" t="str">
            <v>ĐẶNG TUẤN KIỆT</v>
          </cell>
          <cell r="D1525" t="str">
            <v>083202010959</v>
          </cell>
          <cell r="E1525" t="str">
            <v>818699</v>
          </cell>
          <cell r="F1525" t="str">
            <v>0399049498</v>
          </cell>
          <cell r="G1525" t="str">
            <v>vccos_818699@viettel.com.vn</v>
          </cell>
        </row>
        <row r="1526">
          <cell r="B1526" t="str">
            <v>vccos_831887</v>
          </cell>
          <cell r="C1526" t="str">
            <v>ĐÀO THIỆN THUẬT</v>
          </cell>
          <cell r="D1526" t="str">
            <v>083092009128</v>
          </cell>
          <cell r="E1526" t="str">
            <v>831887</v>
          </cell>
          <cell r="F1526" t="str">
            <v>0332349491</v>
          </cell>
          <cell r="G1526" t="str">
            <v>vccos_831887@viettel.com.vn</v>
          </cell>
        </row>
        <row r="1527">
          <cell r="B1527" t="str">
            <v>thainq3</v>
          </cell>
          <cell r="C1527" t="str">
            <v>Nguyễn Quốc Thái</v>
          </cell>
          <cell r="D1527" t="str">
            <v>3244111111</v>
          </cell>
          <cell r="E1527" t="str">
            <v>073916</v>
          </cell>
          <cell r="F1527" t="str">
            <v>0362959777</v>
          </cell>
          <cell r="G1527" t="str">
            <v>thainq3@viettel.com.vn</v>
          </cell>
        </row>
        <row r="1528">
          <cell r="B1528" t="str">
            <v>thongnv9</v>
          </cell>
          <cell r="C1528" t="str">
            <v>Nguyễn Văn Thông</v>
          </cell>
          <cell r="D1528" t="str">
            <v>321068591</v>
          </cell>
          <cell r="E1528" t="str">
            <v>062705</v>
          </cell>
          <cell r="F1528" t="str">
            <v>0987789639</v>
          </cell>
          <cell r="G1528" t="str">
            <v>thongnv9@viettel.com.vn</v>
          </cell>
        </row>
        <row r="1529">
          <cell r="B1529" t="str">
            <v>doanlv</v>
          </cell>
          <cell r="C1529" t="str">
            <v>Lê Văn Đoán</v>
          </cell>
          <cell r="D1529" t="str">
            <v>321278884</v>
          </cell>
          <cell r="E1529" t="str">
            <v>081640</v>
          </cell>
          <cell r="F1529" t="str">
            <v>0379677259</v>
          </cell>
          <cell r="G1529" t="str">
            <v>doanlv@viettel.com.vn</v>
          </cell>
        </row>
        <row r="1530">
          <cell r="B1530" t="str">
            <v>duypt1</v>
          </cell>
          <cell r="C1530" t="str">
            <v>Phạm Thành Duy</v>
          </cell>
          <cell r="D1530" t="str">
            <v>321162696</v>
          </cell>
          <cell r="E1530" t="str">
            <v>069894</v>
          </cell>
          <cell r="F1530" t="str">
            <v>0983980030</v>
          </cell>
          <cell r="G1530" t="str">
            <v>duypt1@viettel.com.vn</v>
          </cell>
        </row>
        <row r="1531">
          <cell r="B1531" t="str">
            <v>tuannv63</v>
          </cell>
          <cell r="C1531" t="str">
            <v>nguyễn văn tuấn</v>
          </cell>
          <cell r="D1531" t="str">
            <v>083086003033</v>
          </cell>
          <cell r="E1531" t="str">
            <v>422517</v>
          </cell>
          <cell r="F1531" t="str">
            <v>0989255977</v>
          </cell>
          <cell r="G1531" t="str">
            <v>tuannv63@viettel.com.vn</v>
          </cell>
        </row>
        <row r="1532">
          <cell r="B1532" t="str">
            <v>duyht</v>
          </cell>
          <cell r="C1532" t="str">
            <v>Huỳnh Thanh Duy</v>
          </cell>
          <cell r="D1532" t="str">
            <v>321482605</v>
          </cell>
          <cell r="E1532" t="str">
            <v>409764</v>
          </cell>
          <cell r="F1532" t="str">
            <v>0378970777</v>
          </cell>
          <cell r="G1532" t="str">
            <v>duyht@viettel.com.vn</v>
          </cell>
        </row>
        <row r="1533">
          <cell r="B1533" t="str">
            <v>nhanbt1</v>
          </cell>
          <cell r="C1533" t="str">
            <v>Bùi Thành Nhân</v>
          </cell>
          <cell r="D1533" t="str">
            <v>321347566</v>
          </cell>
          <cell r="E1533" t="str">
            <v>190215</v>
          </cell>
          <cell r="F1533" t="str">
            <v>0983539436</v>
          </cell>
          <cell r="G1533" t="str">
            <v>nhanbt1@viettel.com.vn</v>
          </cell>
        </row>
        <row r="1534">
          <cell r="B1534" t="str">
            <v>trongdv3</v>
          </cell>
          <cell r="C1534" t="str">
            <v>Dương Văn Trọng</v>
          </cell>
          <cell r="D1534" t="str">
            <v>312419289</v>
          </cell>
          <cell r="E1534" t="str">
            <v>409572</v>
          </cell>
          <cell r="F1534" t="str">
            <v>0388668775</v>
          </cell>
          <cell r="G1534" t="str">
            <v>trongdv3@viettel.com.vn</v>
          </cell>
        </row>
        <row r="1535">
          <cell r="B1535" t="str">
            <v>vynt2</v>
          </cell>
          <cell r="C1535" t="str">
            <v>Nguyễn Tước Vy</v>
          </cell>
          <cell r="D1535" t="str">
            <v>321078490</v>
          </cell>
          <cell r="E1535" t="str">
            <v>409762</v>
          </cell>
          <cell r="F1535" t="str">
            <v>0964891591</v>
          </cell>
          <cell r="G1535" t="str">
            <v>vynt2@viettel.com.vn</v>
          </cell>
        </row>
        <row r="1536">
          <cell r="B1536" t="str">
            <v>khangvt1</v>
          </cell>
          <cell r="C1536" t="str">
            <v>Võ Trọng Khang</v>
          </cell>
          <cell r="D1536" t="str">
            <v>321442715</v>
          </cell>
          <cell r="E1536" t="str">
            <v>409750</v>
          </cell>
          <cell r="F1536" t="str">
            <v>0358775507</v>
          </cell>
          <cell r="G1536" t="str">
            <v>khangvt1@viettel.com.vn</v>
          </cell>
        </row>
        <row r="1537">
          <cell r="B1537" t="str">
            <v>vinhnx3</v>
          </cell>
          <cell r="C1537" t="str">
            <v>Nguyễn Xuân Vĩnh</v>
          </cell>
          <cell r="D1537" t="str">
            <v>083092012508</v>
          </cell>
          <cell r="E1537" t="str">
            <v>409575</v>
          </cell>
          <cell r="F1537" t="str">
            <v>0971943009</v>
          </cell>
          <cell r="G1537" t="str">
            <v>vinhnx3@viettel.com.vn</v>
          </cell>
        </row>
        <row r="1538">
          <cell r="B1538" t="str">
            <v>tannd12</v>
          </cell>
          <cell r="C1538" t="str">
            <v>nguyễn duy tân</v>
          </cell>
          <cell r="D1538" t="str">
            <v>321373147</v>
          </cell>
          <cell r="E1538" t="str">
            <v>150295</v>
          </cell>
          <cell r="F1538" t="str">
            <v>0977947633</v>
          </cell>
          <cell r="G1538" t="str">
            <v>tannd12@viettel.com.vn</v>
          </cell>
        </row>
        <row r="1539">
          <cell r="B1539" t="str">
            <v>khanhnh6</v>
          </cell>
          <cell r="C1539" t="str">
            <v>Nguyễn Hoàng Khanh</v>
          </cell>
          <cell r="D1539" t="str">
            <v>321350366</v>
          </cell>
          <cell r="E1539" t="str">
            <v>409768</v>
          </cell>
          <cell r="F1539" t="str">
            <v>0373779698</v>
          </cell>
          <cell r="G1539" t="str">
            <v>khanhnh6@viettel.com.vn</v>
          </cell>
        </row>
        <row r="1540">
          <cell r="B1540" t="str">
            <v>vilvb</v>
          </cell>
          <cell r="C1540" t="str">
            <v>Lương Văn Bé Vi</v>
          </cell>
          <cell r="D1540" t="str">
            <v>321148058</v>
          </cell>
          <cell r="E1540" t="str">
            <v>409747</v>
          </cell>
          <cell r="F1540" t="str">
            <v>0975565132</v>
          </cell>
          <cell r="G1540" t="str">
            <v>vilvb@viettel.com.vn</v>
          </cell>
        </row>
        <row r="1541">
          <cell r="B1541" t="str">
            <v>khiemph4</v>
          </cell>
          <cell r="C1541" t="str">
            <v>Phạm Hoàng Khiêm</v>
          </cell>
          <cell r="D1541" t="str">
            <v>321458288</v>
          </cell>
          <cell r="E1541" t="str">
            <v>409767</v>
          </cell>
          <cell r="F1541" t="str">
            <v>0378568091</v>
          </cell>
          <cell r="G1541" t="str">
            <v>khiemph4@viettel.com.vn</v>
          </cell>
        </row>
        <row r="1542">
          <cell r="B1542" t="str">
            <v>nhannh9</v>
          </cell>
          <cell r="C1542" t="str">
            <v>Nguyễn Hoàng Nhân</v>
          </cell>
          <cell r="D1542" t="str">
            <v>321738111</v>
          </cell>
          <cell r="E1542" t="str">
            <v>284335</v>
          </cell>
          <cell r="F1542" t="str">
            <v>0372320381</v>
          </cell>
          <cell r="G1542" t="str">
            <v>nhannh9@viettel.com.vn</v>
          </cell>
        </row>
        <row r="1543">
          <cell r="B1543" t="str">
            <v>nghiatt22</v>
          </cell>
          <cell r="C1543" t="str">
            <v>Trần Trung Nghĩa</v>
          </cell>
          <cell r="D1543" t="str">
            <v>321541180</v>
          </cell>
          <cell r="E1543" t="str">
            <v>284332</v>
          </cell>
          <cell r="F1543" t="str">
            <v>0379677259</v>
          </cell>
          <cell r="G1543" t="str">
            <v>nghiatt22@viettel.com.vn</v>
          </cell>
        </row>
        <row r="1544">
          <cell r="B1544" t="str">
            <v>truongdl1</v>
          </cell>
          <cell r="C1544" t="str">
            <v>Dương Lam Trường</v>
          </cell>
          <cell r="D1544" t="str">
            <v>321767031</v>
          </cell>
          <cell r="E1544" t="str">
            <v>429589</v>
          </cell>
          <cell r="F1544" t="str">
            <v>0978770804</v>
          </cell>
          <cell r="G1544" t="str">
            <v>truongdl1@viettel.com.vn</v>
          </cell>
        </row>
        <row r="1545">
          <cell r="B1545" t="str">
            <v>vccos_289842</v>
          </cell>
          <cell r="C1545" t="str">
            <v>Lê Minh Trường An</v>
          </cell>
          <cell r="D1545" t="str">
            <v>083096009064</v>
          </cell>
          <cell r="E1545" t="str">
            <v>289842</v>
          </cell>
          <cell r="F1545" t="str">
            <v>0968101373</v>
          </cell>
          <cell r="G1545" t="str">
            <v>vccos_289842@viettel.com.vn</v>
          </cell>
        </row>
        <row r="1546">
          <cell r="B1546" t="str">
            <v>thanv3</v>
          </cell>
          <cell r="C1546" t="str">
            <v>Nguyễn Văn Thà</v>
          </cell>
          <cell r="D1546" t="str">
            <v>321285621</v>
          </cell>
          <cell r="E1546" t="str">
            <v>409648</v>
          </cell>
          <cell r="F1546" t="str">
            <v>0977201818</v>
          </cell>
          <cell r="G1546" t="str">
            <v>thanv3@viettel.com.vn</v>
          </cell>
        </row>
        <row r="1547">
          <cell r="B1547" t="str">
            <v>vccos_829983</v>
          </cell>
          <cell r="C1547" t="str">
            <v>PHẠM HOÀNG LÂM</v>
          </cell>
          <cell r="D1547" t="str">
            <v>083096003660</v>
          </cell>
          <cell r="E1547" t="str">
            <v>829983</v>
          </cell>
          <cell r="F1547" t="str">
            <v>0389236140</v>
          </cell>
          <cell r="G1547" t="str">
            <v>vccos_829983@viettel.com.vn</v>
          </cell>
        </row>
        <row r="1548">
          <cell r="B1548" t="str">
            <v>vccos_823368</v>
          </cell>
          <cell r="C1548" t="str">
            <v>HUỲNH THANH TUYỀN</v>
          </cell>
          <cell r="D1548" t="str">
            <v>083092008486</v>
          </cell>
          <cell r="E1548" t="str">
            <v>823368</v>
          </cell>
          <cell r="F1548" t="str">
            <v>0777727292</v>
          </cell>
          <cell r="G1548" t="str">
            <v>vccos_823368@viettel.com.vn</v>
          </cell>
        </row>
        <row r="1549">
          <cell r="B1549" t="str">
            <v>vccos_823369</v>
          </cell>
          <cell r="C1549" t="str">
            <v>NGUYỄN PHÚC HẬU</v>
          </cell>
          <cell r="D1549" t="str">
            <v>083093014542</v>
          </cell>
          <cell r="E1549" t="str">
            <v>823369</v>
          </cell>
          <cell r="F1549" t="str">
            <v>0377222878</v>
          </cell>
          <cell r="G1549" t="str">
            <v>vccos_823369@viettel.com.vn</v>
          </cell>
        </row>
        <row r="1550">
          <cell r="B1550" t="str">
            <v>thinhdh2</v>
          </cell>
          <cell r="C1550" t="str">
            <v>Đỗ Hữu Thịnh</v>
          </cell>
          <cell r="D1550" t="str">
            <v>083094000753</v>
          </cell>
          <cell r="E1550" t="str">
            <v>291396</v>
          </cell>
          <cell r="F1550" t="str">
            <v>0978467441</v>
          </cell>
          <cell r="G1550" t="str">
            <v>thinhdh2@viettel.com.vn</v>
          </cell>
        </row>
        <row r="1551">
          <cell r="B1551" t="str">
            <v>vccos_837158</v>
          </cell>
          <cell r="C1551" t="str">
            <v>PHẠM TRỌNG HIỀN</v>
          </cell>
          <cell r="D1551" t="str">
            <v>083088000294</v>
          </cell>
          <cell r="E1551" t="str">
            <v>837158</v>
          </cell>
          <cell r="F1551" t="str">
            <v>0869009879</v>
          </cell>
          <cell r="G1551" t="str">
            <v>vccos_837158@viettel.com.vn</v>
          </cell>
        </row>
        <row r="1552">
          <cell r="B1552" t="str">
            <v>vccos_823624</v>
          </cell>
          <cell r="C1552" t="str">
            <v>PHẠM MINH TUẤN</v>
          </cell>
          <cell r="D1552" t="str">
            <v>083092000567</v>
          </cell>
          <cell r="E1552" t="str">
            <v>823624</v>
          </cell>
          <cell r="F1552" t="str">
            <v>0865053968</v>
          </cell>
          <cell r="G1552" t="str">
            <v>vccos_823624@viettel.com.vn</v>
          </cell>
        </row>
        <row r="1553">
          <cell r="B1553" t="str">
            <v>vccos_818353</v>
          </cell>
          <cell r="C1553" t="str">
            <v>HUỲNH MINH THẮNG</v>
          </cell>
          <cell r="D1553" t="str">
            <v>083098009886</v>
          </cell>
          <cell r="E1553" t="str">
            <v>818353</v>
          </cell>
          <cell r="F1553" t="str">
            <v>0379677259</v>
          </cell>
          <cell r="G1553" t="str">
            <v>vccos_818353@viettel.com.vn</v>
          </cell>
        </row>
        <row r="1554">
          <cell r="B1554" t="str">
            <v>vccos_823432</v>
          </cell>
          <cell r="C1554" t="str">
            <v>LÊ PHÚC THÁI</v>
          </cell>
          <cell r="D1554" t="str">
            <v>083094001297</v>
          </cell>
          <cell r="E1554" t="str">
            <v>823432</v>
          </cell>
          <cell r="F1554" t="str">
            <v>0869822530</v>
          </cell>
          <cell r="G1554" t="str">
            <v>vccos_823432@viettel.com.vn</v>
          </cell>
        </row>
        <row r="1555">
          <cell r="B1555" t="str">
            <v>nhandn5</v>
          </cell>
          <cell r="C1555" t="str">
            <v>Đỗ Ngọc Nhân</v>
          </cell>
          <cell r="D1555" t="str">
            <v>321190244</v>
          </cell>
          <cell r="E1555" t="str">
            <v>073552</v>
          </cell>
          <cell r="F1555" t="str">
            <v>0983800079</v>
          </cell>
          <cell r="G1555" t="str">
            <v>nhandn5@viettel.com.vn</v>
          </cell>
        </row>
        <row r="1556">
          <cell r="B1556" t="str">
            <v>hantq1</v>
          </cell>
          <cell r="C1556" t="str">
            <v>Nguyễn Thế Quốc Hà</v>
          </cell>
          <cell r="D1556" t="str">
            <v>321167863</v>
          </cell>
          <cell r="E1556" t="str">
            <v>053056</v>
          </cell>
          <cell r="F1556" t="str">
            <v>0985387989</v>
          </cell>
          <cell r="G1556" t="str">
            <v>hantq1@viettel.com.vn</v>
          </cell>
        </row>
        <row r="1557">
          <cell r="B1557" t="str">
            <v>khuongtv5</v>
          </cell>
          <cell r="C1557" t="str">
            <v>thái văn khương</v>
          </cell>
          <cell r="D1557" t="str">
            <v>321438896</v>
          </cell>
          <cell r="E1557" t="str">
            <v>197094</v>
          </cell>
          <cell r="F1557" t="str">
            <v>0963101515</v>
          </cell>
          <cell r="G1557" t="str">
            <v>khuongtv5@viettel.com.vn</v>
          </cell>
        </row>
        <row r="1558">
          <cell r="B1558" t="str">
            <v>thuclv2</v>
          </cell>
          <cell r="C1558" t="str">
            <v>lê văn thức</v>
          </cell>
          <cell r="D1558" t="str">
            <v>321360707</v>
          </cell>
          <cell r="E1558" t="str">
            <v>197101</v>
          </cell>
          <cell r="F1558" t="str">
            <v>0974146363</v>
          </cell>
          <cell r="G1558" t="str">
            <v>thuclv2@viettel.com.vn</v>
          </cell>
        </row>
        <row r="1559">
          <cell r="B1559" t="str">
            <v>anhnt92</v>
          </cell>
          <cell r="C1559" t="str">
            <v>Nguyễn Tuấn Anh</v>
          </cell>
          <cell r="D1559" t="str">
            <v>321331894</v>
          </cell>
          <cell r="E1559" t="str">
            <v>409649</v>
          </cell>
          <cell r="F1559" t="str">
            <v>0971810607</v>
          </cell>
          <cell r="G1559" t="str">
            <v>anhnt92@viettel.com.vn</v>
          </cell>
        </row>
        <row r="1560">
          <cell r="B1560" t="str">
            <v>nghiaph2</v>
          </cell>
          <cell r="C1560" t="str">
            <v>Phan Hoàng Nghĩa</v>
          </cell>
          <cell r="D1560" t="str">
            <v>321487789</v>
          </cell>
          <cell r="E1560" t="str">
            <v>409671</v>
          </cell>
          <cell r="F1560" t="str">
            <v>0962460789</v>
          </cell>
          <cell r="G1560" t="str">
            <v>nghiaph2@viettel.com.vn</v>
          </cell>
        </row>
        <row r="1561">
          <cell r="B1561" t="str">
            <v>thanhty</v>
          </cell>
          <cell r="C1561" t="str">
            <v>Tạ Yến Thanh</v>
          </cell>
          <cell r="D1561" t="str">
            <v>321459338</v>
          </cell>
          <cell r="E1561" t="str">
            <v>409665</v>
          </cell>
          <cell r="F1561" t="str">
            <v>0985072351</v>
          </cell>
          <cell r="G1561" t="str">
            <v>thanhty@viettel.com.vn</v>
          </cell>
        </row>
        <row r="1562">
          <cell r="B1562" t="str">
            <v>loitm</v>
          </cell>
          <cell r="C1562" t="str">
            <v>Trần Minh Lợi</v>
          </cell>
          <cell r="D1562" t="str">
            <v>321288645</v>
          </cell>
          <cell r="E1562" t="str">
            <v>409673</v>
          </cell>
          <cell r="F1562" t="str">
            <v>0988993869</v>
          </cell>
          <cell r="G1562" t="str">
            <v>loitm@viettel.com.vn</v>
          </cell>
        </row>
        <row r="1563">
          <cell r="B1563" t="str">
            <v>khanhvd9</v>
          </cell>
          <cell r="C1563" t="str">
            <v>Võ Duy Khánh</v>
          </cell>
          <cell r="D1563" t="str">
            <v>321288630</v>
          </cell>
          <cell r="E1563" t="str">
            <v>409663</v>
          </cell>
          <cell r="F1563" t="str">
            <v>0968198678</v>
          </cell>
          <cell r="G1563" t="str">
            <v>khanhvd9@viettel.com.vn</v>
          </cell>
        </row>
        <row r="1564">
          <cell r="B1564" t="str">
            <v>hieunn6</v>
          </cell>
          <cell r="C1564" t="str">
            <v>Nguyễn Ngọc Hiếu</v>
          </cell>
          <cell r="D1564" t="str">
            <v>321395695</v>
          </cell>
          <cell r="E1564" t="str">
            <v>409666</v>
          </cell>
          <cell r="F1564" t="str">
            <v>0971155749</v>
          </cell>
          <cell r="G1564" t="str">
            <v>hieunn6@viettel.com.vn</v>
          </cell>
        </row>
        <row r="1565">
          <cell r="B1565" t="str">
            <v>tripv</v>
          </cell>
          <cell r="C1565" t="str">
            <v>Phạm Văn Trí</v>
          </cell>
          <cell r="D1565" t="str">
            <v>321366223</v>
          </cell>
          <cell r="E1565" t="str">
            <v>409669</v>
          </cell>
          <cell r="F1565" t="str">
            <v>0978955522</v>
          </cell>
          <cell r="G1565" t="str">
            <v>tripv@viettel.com.vn</v>
          </cell>
        </row>
        <row r="1566">
          <cell r="B1566" t="str">
            <v>tunh11</v>
          </cell>
          <cell r="C1566" t="str">
            <v>Nguyễn Hoàng Tú</v>
          </cell>
          <cell r="D1566" t="str">
            <v>321437557</v>
          </cell>
          <cell r="E1566" t="str">
            <v>409701</v>
          </cell>
          <cell r="F1566" t="str">
            <v>0962074279</v>
          </cell>
          <cell r="G1566" t="str">
            <v>tunh11@viettel.com.vn</v>
          </cell>
        </row>
        <row r="1567">
          <cell r="B1567" t="str">
            <v>hiennt75</v>
          </cell>
          <cell r="C1567" t="str">
            <v>Nguyễn Thanh Hiền</v>
          </cell>
          <cell r="D1567" t="str">
            <v>321422304</v>
          </cell>
          <cell r="E1567" t="str">
            <v>409610</v>
          </cell>
          <cell r="F1567" t="str">
            <v>0868844877</v>
          </cell>
          <cell r="G1567" t="str">
            <v>hiennt75@viettel.com.vn</v>
          </cell>
        </row>
        <row r="1568">
          <cell r="B1568" t="str">
            <v>khanhnd24</v>
          </cell>
          <cell r="C1568" t="str">
            <v>Ngô Duy Khánh</v>
          </cell>
          <cell r="D1568" t="str">
            <v>321331485</v>
          </cell>
          <cell r="E1568" t="str">
            <v>409662</v>
          </cell>
          <cell r="F1568" t="str">
            <v>0963767433</v>
          </cell>
          <cell r="G1568" t="str">
            <v>khanhnd24@viettel.com.vn</v>
          </cell>
        </row>
        <row r="1569">
          <cell r="B1569" t="str">
            <v>thainpc</v>
          </cell>
          <cell r="C1569" t="str">
            <v>Nguyễn Phạm Châu Thái</v>
          </cell>
          <cell r="D1569" t="str">
            <v>321460686</v>
          </cell>
          <cell r="E1569" t="str">
            <v>209448</v>
          </cell>
          <cell r="F1569" t="str">
            <v>0363413212</v>
          </cell>
          <cell r="G1569" t="str">
            <v>thainpc@viettel.com.vn</v>
          </cell>
        </row>
        <row r="1570">
          <cell r="B1570" t="str">
            <v>thachmn</v>
          </cell>
          <cell r="C1570" t="str">
            <v>Mai Ngọc Thạch</v>
          </cell>
          <cell r="D1570" t="str">
            <v>321485299</v>
          </cell>
          <cell r="E1570" t="str">
            <v>361943</v>
          </cell>
          <cell r="F1570" t="str">
            <v>0984450363</v>
          </cell>
          <cell r="G1570" t="str">
            <v>thachmn@viettel.com.vn</v>
          </cell>
        </row>
        <row r="1571">
          <cell r="B1571" t="str">
            <v>hiendn3</v>
          </cell>
          <cell r="C1571" t="str">
            <v>Đoàn Ngọc Hiển</v>
          </cell>
          <cell r="D1571" t="str">
            <v>321440715</v>
          </cell>
          <cell r="E1571" t="str">
            <v>409668</v>
          </cell>
          <cell r="F1571" t="str">
            <v>0962916464</v>
          </cell>
          <cell r="G1571" t="str">
            <v>hiendn3@viettel.com.vn</v>
          </cell>
        </row>
        <row r="1572">
          <cell r="B1572" t="str">
            <v>thiennv25</v>
          </cell>
          <cell r="C1572" t="str">
            <v>Nguyễn Văn Thiện</v>
          </cell>
          <cell r="D1572" t="str">
            <v>321364863</v>
          </cell>
          <cell r="E1572" t="str">
            <v>281068</v>
          </cell>
          <cell r="F1572" t="str">
            <v>0333436900</v>
          </cell>
          <cell r="G1572" t="str">
            <v>thiennv25@viettel.com.vn</v>
          </cell>
        </row>
        <row r="1573">
          <cell r="B1573" t="str">
            <v>longht10</v>
          </cell>
          <cell r="C1573" t="str">
            <v>Huỳnh Thanh Long</v>
          </cell>
          <cell r="D1573" t="str">
            <v>321528435</v>
          </cell>
          <cell r="E1573" t="str">
            <v>227495</v>
          </cell>
          <cell r="F1573" t="str">
            <v>0969290496</v>
          </cell>
          <cell r="G1573" t="str">
            <v>longht10@viettel.com.vn</v>
          </cell>
        </row>
        <row r="1574">
          <cell r="B1574" t="str">
            <v>liemnh3</v>
          </cell>
          <cell r="C1574" t="str">
            <v>Nguyễn Hoàng Liêm</v>
          </cell>
          <cell r="D1574" t="str">
            <v>321484955</v>
          </cell>
          <cell r="E1574" t="str">
            <v>275740</v>
          </cell>
          <cell r="F1574" t="str">
            <v>0399283213</v>
          </cell>
          <cell r="G1574" t="str">
            <v>liemnh3@viettel.com.vn</v>
          </cell>
        </row>
        <row r="1575">
          <cell r="B1575" t="str">
            <v>channv2</v>
          </cell>
          <cell r="C1575" t="str">
            <v>Nguyễn Văn Chẩn</v>
          </cell>
          <cell r="D1575" t="str">
            <v>321395679</v>
          </cell>
          <cell r="E1575" t="str">
            <v>275746</v>
          </cell>
          <cell r="F1575" t="str">
            <v>0963405833</v>
          </cell>
          <cell r="G1575" t="str">
            <v>channv2@viettel.com.vn</v>
          </cell>
        </row>
        <row r="1576">
          <cell r="B1576" t="str">
            <v>thiennn6</v>
          </cell>
          <cell r="C1576" t="str">
            <v>Nguyễn Ngọc Thiện</v>
          </cell>
          <cell r="D1576" t="str">
            <v>321293830</v>
          </cell>
          <cell r="E1576" t="str">
            <v>275744</v>
          </cell>
          <cell r="F1576" t="str">
            <v>972431214</v>
          </cell>
          <cell r="G1576" t="str">
            <v>thiennn6@viettel.com.vn</v>
          </cell>
        </row>
        <row r="1577">
          <cell r="B1577" t="str">
            <v>nghiadt16</v>
          </cell>
          <cell r="C1577" t="str">
            <v>Đặng Trọng Nghĩa</v>
          </cell>
          <cell r="D1577" t="str">
            <v>321751440</v>
          </cell>
          <cell r="E1577" t="str">
            <v>264676</v>
          </cell>
          <cell r="F1577" t="str">
            <v>0966685463</v>
          </cell>
          <cell r="G1577" t="str">
            <v>nghiadt16@viettel.com.vn</v>
          </cell>
        </row>
        <row r="1578">
          <cell r="B1578" t="str">
            <v>truongtn8</v>
          </cell>
          <cell r="C1578" t="str">
            <v>Trần Nhật Trường</v>
          </cell>
          <cell r="D1578" t="str">
            <v>321483410</v>
          </cell>
          <cell r="E1578" t="str">
            <v>289849</v>
          </cell>
          <cell r="F1578" t="str">
            <v>0966486667</v>
          </cell>
          <cell r="G1578" t="str">
            <v>truongtn8@viettel.com.vn</v>
          </cell>
        </row>
        <row r="1579">
          <cell r="B1579" t="str">
            <v>khata3</v>
          </cell>
          <cell r="C1579" t="str">
            <v>Trương An Kha</v>
          </cell>
          <cell r="D1579" t="str">
            <v>321514211</v>
          </cell>
          <cell r="E1579" t="str">
            <v>268623</v>
          </cell>
          <cell r="F1579" t="str">
            <v>0963045285</v>
          </cell>
          <cell r="G1579" t="str">
            <v>khata3@viettel.com.vn</v>
          </cell>
        </row>
        <row r="1580">
          <cell r="B1580" t="str">
            <v>vccos_832528</v>
          </cell>
          <cell r="C1580" t="str">
            <v>NGUYỄN ĐÌNH HUẤN</v>
          </cell>
          <cell r="D1580" t="str">
            <v>083089010937</v>
          </cell>
          <cell r="E1580" t="str">
            <v>832528</v>
          </cell>
          <cell r="F1580" t="str">
            <v>0987098735</v>
          </cell>
          <cell r="G1580" t="str">
            <v>vccos_832528@viettel.com.vn</v>
          </cell>
        </row>
        <row r="1581">
          <cell r="B1581" t="str">
            <v>binhlh5</v>
          </cell>
          <cell r="C1581" t="str">
            <v>Lê Hòa Bình</v>
          </cell>
          <cell r="D1581" t="str">
            <v>083099002678</v>
          </cell>
          <cell r="E1581" t="str">
            <v>449587</v>
          </cell>
          <cell r="F1581" t="str">
            <v>0374620127</v>
          </cell>
          <cell r="G1581" t="str">
            <v>binhlh5@viettel.com.vn</v>
          </cell>
        </row>
        <row r="1582">
          <cell r="B1582" t="str">
            <v>vccos_815080</v>
          </cell>
          <cell r="C1582" t="str">
            <v>Trịnh Thanh Hiếu</v>
          </cell>
          <cell r="D1582" t="str">
            <v>083092004304</v>
          </cell>
          <cell r="E1582" t="str">
            <v>815080</v>
          </cell>
          <cell r="F1582" t="str">
            <v>0338973879</v>
          </cell>
          <cell r="G1582" t="str">
            <v>vccos_815080@viettel.com.vn</v>
          </cell>
        </row>
        <row r="1583">
          <cell r="B1583" t="str">
            <v>vccos_816115</v>
          </cell>
          <cell r="C1583" t="str">
            <v>LÊ TRƯỜNG GIANG</v>
          </cell>
          <cell r="D1583" t="str">
            <v>083099007672</v>
          </cell>
          <cell r="E1583" t="str">
            <v>816115</v>
          </cell>
          <cell r="F1583" t="str">
            <v>0961235056</v>
          </cell>
          <cell r="G1583" t="str">
            <v>vccos_816115@viettel.com.vn</v>
          </cell>
        </row>
        <row r="1584">
          <cell r="B1584" t="str">
            <v>vccos_811051</v>
          </cell>
          <cell r="C1584" t="str">
            <v>Huỳnh Tú Văn</v>
          </cell>
          <cell r="D1584" t="str">
            <v>083093009495</v>
          </cell>
          <cell r="E1584" t="str">
            <v>811051</v>
          </cell>
          <cell r="F1584" t="str">
            <v>0354473479</v>
          </cell>
          <cell r="G1584" t="str">
            <v>vccos_811051@viettel.com.vn</v>
          </cell>
        </row>
        <row r="1585">
          <cell r="B1585" t="str">
            <v>vccos_811052</v>
          </cell>
          <cell r="C1585" t="str">
            <v>Nguyễn Đông Thức</v>
          </cell>
          <cell r="D1585" t="str">
            <v>083093013618</v>
          </cell>
          <cell r="E1585" t="str">
            <v>811052</v>
          </cell>
          <cell r="F1585" t="str">
            <v>0969274694</v>
          </cell>
          <cell r="G1585" t="str">
            <v>vccos_811052@viettel.com.vn</v>
          </cell>
        </row>
        <row r="1586">
          <cell r="B1586" t="str">
            <v>vccos_831888</v>
          </cell>
          <cell r="C1586" t="str">
            <v>HUỲNH THANH TÂM</v>
          </cell>
          <cell r="D1586" t="str">
            <v>083088012673</v>
          </cell>
          <cell r="E1586" t="str">
            <v>831888</v>
          </cell>
          <cell r="F1586" t="str">
            <v>0979902260</v>
          </cell>
          <cell r="G1586" t="str">
            <v>vccos_831888@viettel.com.vn</v>
          </cell>
        </row>
        <row r="1587">
          <cell r="B1587" t="str">
            <v>thoangtv</v>
          </cell>
          <cell r="C1587" t="str">
            <v>Trần Văn Thoảng</v>
          </cell>
          <cell r="D1587" t="str">
            <v>318003849</v>
          </cell>
          <cell r="E1587" t="str">
            <v>061726</v>
          </cell>
          <cell r="F1587" t="str">
            <v>0988189946</v>
          </cell>
          <cell r="G1587" t="str">
            <v>thoangtv@viettel.com.vn</v>
          </cell>
        </row>
        <row r="1588">
          <cell r="B1588" t="str">
            <v>phonglv4</v>
          </cell>
          <cell r="C1588" t="str">
            <v>Lê Vũ Phong</v>
          </cell>
          <cell r="D1588" t="str">
            <v>381351753</v>
          </cell>
          <cell r="E1588" t="str">
            <v>072870</v>
          </cell>
          <cell r="F1588" t="str">
            <v>0986559223</v>
          </cell>
          <cell r="G1588" t="str">
            <v>phonglv4@viettel.com.vn</v>
          </cell>
        </row>
        <row r="1589">
          <cell r="B1589" t="str">
            <v>denc</v>
          </cell>
          <cell r="C1589" t="str">
            <v>Nguyễn Chí Đệ</v>
          </cell>
          <cell r="D1589" t="str">
            <v>381401429</v>
          </cell>
          <cell r="E1589" t="str">
            <v>072891</v>
          </cell>
          <cell r="F1589" t="str">
            <v>0976191002</v>
          </cell>
          <cell r="G1589" t="str">
            <v>denc@viettel.com.vn</v>
          </cell>
        </row>
        <row r="1590">
          <cell r="B1590" t="str">
            <v>luantm</v>
          </cell>
          <cell r="C1590" t="str">
            <v>Trần Minh Luận</v>
          </cell>
          <cell r="D1590" t="str">
            <v>381122546</v>
          </cell>
          <cell r="E1590" t="str">
            <v>057218</v>
          </cell>
          <cell r="F1590" t="str">
            <v>0972780780</v>
          </cell>
          <cell r="G1590" t="str">
            <v>luantm@viettel.com.vn</v>
          </cell>
        </row>
        <row r="1591">
          <cell r="B1591" t="str">
            <v>khangtd1</v>
          </cell>
          <cell r="C1591" t="str">
            <v>Trần Đông Khang</v>
          </cell>
          <cell r="D1591" t="str">
            <v>095094000183</v>
          </cell>
          <cell r="E1591" t="str">
            <v>431189</v>
          </cell>
          <cell r="F1591" t="str">
            <v>0339194147</v>
          </cell>
          <cell r="G1591" t="str">
            <v>khangtd1@viettel.com.vn</v>
          </cell>
        </row>
        <row r="1592">
          <cell r="B1592" t="str">
            <v>lenhq</v>
          </cell>
          <cell r="C1592" t="str">
            <v>Hồ Quốc Lên</v>
          </cell>
          <cell r="D1592" t="str">
            <v>381294138</v>
          </cell>
          <cell r="E1592" t="str">
            <v>410575</v>
          </cell>
          <cell r="F1592" t="str">
            <v>0975031323</v>
          </cell>
          <cell r="G1592" t="str">
            <v>lenhq@viettel.com.vn</v>
          </cell>
        </row>
        <row r="1593">
          <cell r="B1593" t="str">
            <v>haohv3</v>
          </cell>
          <cell r="C1593" t="str">
            <v>Huỳnh Văn Hão</v>
          </cell>
          <cell r="D1593" t="str">
            <v>381659702</v>
          </cell>
          <cell r="E1593" t="str">
            <v>410574</v>
          </cell>
          <cell r="F1593" t="str">
            <v>0969227744</v>
          </cell>
          <cell r="G1593" t="str">
            <v>haohv3@viettel.com.vn</v>
          </cell>
        </row>
        <row r="1594">
          <cell r="B1594" t="str">
            <v>D00188477</v>
          </cell>
          <cell r="C1594" t="str">
            <v>Trịnh Ngọc Hòa</v>
          </cell>
          <cell r="D1594" t="str">
            <v>385508718</v>
          </cell>
          <cell r="E1594" t="str">
            <v>410573</v>
          </cell>
          <cell r="F1594" t="str">
            <v>0969002006</v>
          </cell>
          <cell r="G1594" t="str">
            <v>hoatn1@viettel.com.vn</v>
          </cell>
        </row>
        <row r="1595">
          <cell r="B1595" t="str">
            <v>d00191476</v>
          </cell>
          <cell r="C1595" t="str">
            <v>đặng đầm dơi</v>
          </cell>
          <cell r="D1595" t="str">
            <v>381405835</v>
          </cell>
          <cell r="E1595" t="str">
            <v>410572</v>
          </cell>
          <cell r="F1595" t="str">
            <v>0972997733</v>
          </cell>
          <cell r="G1595" t="str">
            <v>d00191476@viettel.com.vn</v>
          </cell>
        </row>
        <row r="1596">
          <cell r="B1596" t="str">
            <v>D00165214</v>
          </cell>
          <cell r="C1596" t="str">
            <v>Võ Văn Phong</v>
          </cell>
          <cell r="D1596" t="str">
            <v>381177618</v>
          </cell>
          <cell r="E1596" t="str">
            <v>410563</v>
          </cell>
          <cell r="F1596" t="str">
            <v>0977068468</v>
          </cell>
          <cell r="G1596" t="str">
            <v>D00165214@viettel.com.vn</v>
          </cell>
        </row>
        <row r="1597">
          <cell r="B1597" t="str">
            <v>toannv45</v>
          </cell>
          <cell r="C1597" t="str">
            <v>Nguyễn Văn Toàn</v>
          </cell>
          <cell r="D1597" t="str">
            <v>381307585</v>
          </cell>
          <cell r="E1597" t="str">
            <v>224018</v>
          </cell>
          <cell r="F1597" t="str">
            <v>0983242836</v>
          </cell>
          <cell r="G1597" t="str">
            <v>toannv45@viettel.com.vn</v>
          </cell>
        </row>
        <row r="1598">
          <cell r="B1598" t="str">
            <v>kapv</v>
          </cell>
          <cell r="C1598" t="str">
            <v>Phạm Văn Ka</v>
          </cell>
          <cell r="D1598" t="str">
            <v>096088000861</v>
          </cell>
          <cell r="E1598" t="str">
            <v>410566</v>
          </cell>
          <cell r="F1598" t="str">
            <v>984773995</v>
          </cell>
          <cell r="G1598" t="str">
            <v>kapv@viettel.com.vn</v>
          </cell>
        </row>
        <row r="1599">
          <cell r="B1599" t="str">
            <v>sangtv4</v>
          </cell>
          <cell r="C1599" t="str">
            <v>Thiệu Văn Sang</v>
          </cell>
          <cell r="D1599" t="str">
            <v>381714657</v>
          </cell>
          <cell r="E1599" t="str">
            <v>410576</v>
          </cell>
          <cell r="F1599" t="str">
            <v>0963791211</v>
          </cell>
          <cell r="G1599" t="str">
            <v>sangtv4@viettel.com.vn</v>
          </cell>
        </row>
        <row r="1600">
          <cell r="B1600" t="str">
            <v>khanhtc4</v>
          </cell>
          <cell r="C1600" t="str">
            <v>Trịnh Công Khanh</v>
          </cell>
          <cell r="D1600" t="str">
            <v>381744247</v>
          </cell>
          <cell r="E1600" t="str">
            <v>233031</v>
          </cell>
          <cell r="F1600" t="str">
            <v>985907906</v>
          </cell>
          <cell r="G1600" t="str">
            <v>khanhtc4@viettel.com.vn</v>
          </cell>
        </row>
        <row r="1601">
          <cell r="B1601" t="str">
            <v>andt178</v>
          </cell>
          <cell r="C1601" t="str">
            <v>Đào Trị An</v>
          </cell>
          <cell r="D1601" t="str">
            <v>381686623</v>
          </cell>
          <cell r="E1601" t="str">
            <v>216802</v>
          </cell>
          <cell r="F1601" t="str">
            <v>869563356</v>
          </cell>
          <cell r="G1601" t="str">
            <v>andt178@viettel.com.vn</v>
          </cell>
        </row>
        <row r="1602">
          <cell r="B1602" t="str">
            <v>linhng2</v>
          </cell>
          <cell r="C1602" t="str">
            <v>Nguyễn Giang Linh</v>
          </cell>
          <cell r="D1602" t="str">
            <v>381626024</v>
          </cell>
          <cell r="E1602" t="str">
            <v>275260</v>
          </cell>
          <cell r="F1602" t="str">
            <v>0977364626</v>
          </cell>
          <cell r="G1602" t="str">
            <v>linhng2@viettel.com.vn</v>
          </cell>
        </row>
        <row r="1603">
          <cell r="B1603" t="str">
            <v>teodv1</v>
          </cell>
          <cell r="C1603" t="str">
            <v>Dương Văn Tẹo</v>
          </cell>
          <cell r="D1603" t="str">
            <v>095096005847</v>
          </cell>
          <cell r="E1603" t="str">
            <v>433223</v>
          </cell>
          <cell r="F1603" t="str">
            <v>0968646212</v>
          </cell>
          <cell r="G1603" t="str">
            <v>teodv1@viettel.com.vn</v>
          </cell>
        </row>
        <row r="1604">
          <cell r="B1604" t="str">
            <v>minhhq3</v>
          </cell>
          <cell r="C1604" t="str">
            <v>Huỳnh Quang Minh</v>
          </cell>
          <cell r="D1604" t="str">
            <v>381883692</v>
          </cell>
          <cell r="E1604" t="str">
            <v>271484</v>
          </cell>
          <cell r="F1604" t="str">
            <v>0968068192</v>
          </cell>
          <cell r="G1604" t="str">
            <v>minhhq3@viettel.com.vn</v>
          </cell>
        </row>
        <row r="1605">
          <cell r="B1605" t="str">
            <v>cualt1</v>
          </cell>
          <cell r="C1605" t="str">
            <v>Lê Tấn Của</v>
          </cell>
          <cell r="D1605" t="str">
            <v>381844686</v>
          </cell>
          <cell r="E1605" t="str">
            <v>271486</v>
          </cell>
          <cell r="F1605" t="str">
            <v>0399130246</v>
          </cell>
          <cell r="G1605" t="str">
            <v>cualt1@viettel.com.vn</v>
          </cell>
        </row>
        <row r="1606">
          <cell r="B1606" t="str">
            <v>nhattm6</v>
          </cell>
          <cell r="C1606" t="str">
            <v>Trần Minh Nhật</v>
          </cell>
          <cell r="D1606" t="str">
            <v>095094004847</v>
          </cell>
          <cell r="E1606" t="str">
            <v>292975</v>
          </cell>
          <cell r="F1606" t="str">
            <v>0866185113</v>
          </cell>
          <cell r="G1606" t="str">
            <v>nhattm6@viettel.com.vn</v>
          </cell>
        </row>
        <row r="1607">
          <cell r="B1607" t="str">
            <v>phuctt9</v>
          </cell>
          <cell r="C1607" t="str">
            <v>Trần Thanh Phúc</v>
          </cell>
          <cell r="D1607" t="str">
            <v>096097003727</v>
          </cell>
          <cell r="E1607" t="str">
            <v>284219</v>
          </cell>
          <cell r="F1607" t="str">
            <v>0353611775</v>
          </cell>
          <cell r="G1607" t="str">
            <v>phuctt9@viettel.com.vn</v>
          </cell>
        </row>
        <row r="1608">
          <cell r="B1608" t="str">
            <v>vccos_822324</v>
          </cell>
          <cell r="C1608" t="str">
            <v>Trần Tấn Khanh</v>
          </cell>
          <cell r="D1608" t="str">
            <v>096203016136</v>
          </cell>
          <cell r="E1608" t="str">
            <v>822324</v>
          </cell>
          <cell r="F1608" t="str">
            <v>0978991232</v>
          </cell>
          <cell r="G1608" t="str">
            <v>vccos_822324@viettel.com.vn</v>
          </cell>
        </row>
        <row r="1609">
          <cell r="B1609" t="str">
            <v>vccos_811117</v>
          </cell>
          <cell r="C1609" t="str">
            <v>Nguyễn Phong Nhã</v>
          </cell>
          <cell r="D1609" t="str">
            <v>096202000581</v>
          </cell>
          <cell r="E1609" t="str">
            <v>811117</v>
          </cell>
          <cell r="F1609" t="str">
            <v>0352102928</v>
          </cell>
          <cell r="G1609" t="str">
            <v>vccos_811117@viettel.com.vn</v>
          </cell>
        </row>
        <row r="1610">
          <cell r="B1610" t="str">
            <v>chuonglq</v>
          </cell>
          <cell r="C1610" t="str">
            <v>Lâm Quang Chương</v>
          </cell>
          <cell r="D1610" t="str">
            <v>381254254</v>
          </cell>
          <cell r="E1610" t="str">
            <v>072871</v>
          </cell>
          <cell r="F1610" t="str">
            <v>0978474999</v>
          </cell>
          <cell r="G1610" t="str">
            <v>chuonglq@viettel.com.vn</v>
          </cell>
        </row>
        <row r="1611">
          <cell r="B1611" t="str">
            <v>luannv</v>
          </cell>
          <cell r="C1611" t="str">
            <v>Nguyễn Văn Luân</v>
          </cell>
          <cell r="D1611" t="str">
            <v>381319996</v>
          </cell>
          <cell r="E1611" t="str">
            <v>072868</v>
          </cell>
          <cell r="F1611" t="str">
            <v>0988313800</v>
          </cell>
          <cell r="G1611" t="str">
            <v>luannv@viettel.com.vn</v>
          </cell>
        </row>
        <row r="1612">
          <cell r="B1612" t="str">
            <v>bolnv1</v>
          </cell>
          <cell r="C1612" t="str">
            <v>Nguyễn Văn Bol</v>
          </cell>
          <cell r="D1612" t="str">
            <v>381190964</v>
          </cell>
          <cell r="E1612" t="str">
            <v>048353</v>
          </cell>
          <cell r="F1612" t="str">
            <v>989008800</v>
          </cell>
          <cell r="G1612" t="str">
            <v>bolnv1@viettel.com.vn</v>
          </cell>
        </row>
        <row r="1613">
          <cell r="B1613" t="str">
            <v>sennv</v>
          </cell>
          <cell r="C1613" t="str">
            <v>Nguyễn Văn Sến</v>
          </cell>
          <cell r="D1613" t="str">
            <v>0982268777</v>
          </cell>
          <cell r="E1613" t="str">
            <v>048794</v>
          </cell>
          <cell r="F1613" t="str">
            <v>0982268777</v>
          </cell>
          <cell r="G1613" t="str">
            <v>sennv@viettel.com.vn</v>
          </cell>
        </row>
        <row r="1614">
          <cell r="B1614" t="str">
            <v>d00175819</v>
          </cell>
          <cell r="C1614" t="str">
            <v>lê minh trí</v>
          </cell>
          <cell r="D1614" t="str">
            <v>381418167</v>
          </cell>
          <cell r="E1614" t="str">
            <v>410693</v>
          </cell>
          <cell r="F1614" t="str">
            <v>0964905007</v>
          </cell>
          <cell r="G1614" t="str">
            <v>d00175819@viettel.com.vn</v>
          </cell>
        </row>
        <row r="1615">
          <cell r="B1615" t="str">
            <v>datdm1</v>
          </cell>
          <cell r="C1615" t="str">
            <v>Đào Minh Đạt</v>
          </cell>
          <cell r="D1615" t="str">
            <v>381643341</v>
          </cell>
          <cell r="E1615" t="str">
            <v>204861</v>
          </cell>
          <cell r="F1615" t="str">
            <v>0963535051</v>
          </cell>
          <cell r="G1615" t="str">
            <v>datdm1@viettel.com.vn</v>
          </cell>
        </row>
        <row r="1616">
          <cell r="B1616" t="str">
            <v>locnt8</v>
          </cell>
          <cell r="C1616" t="str">
            <v>Nguyễn Tấn Lộc</v>
          </cell>
          <cell r="D1616" t="str">
            <v>381331287</v>
          </cell>
          <cell r="E1616" t="str">
            <v>160035</v>
          </cell>
          <cell r="F1616" t="str">
            <v>0332750075</v>
          </cell>
          <cell r="G1616" t="str">
            <v>locnt28@viettel.com.vn</v>
          </cell>
        </row>
        <row r="1617">
          <cell r="B1617" t="str">
            <v>D00197402</v>
          </cell>
          <cell r="C1617" t="str">
            <v>Huỳnh Tiến Hà</v>
          </cell>
          <cell r="D1617" t="str">
            <v>381603208</v>
          </cell>
          <cell r="E1617" t="str">
            <v>410703</v>
          </cell>
          <cell r="F1617" t="str">
            <v>0972449947</v>
          </cell>
          <cell r="G1617" t="str">
            <v>D00197402@viettel.com.vn</v>
          </cell>
        </row>
        <row r="1618">
          <cell r="B1618" t="str">
            <v>d00191463</v>
          </cell>
          <cell r="C1618" t="str">
            <v>trịnh quốc bảo</v>
          </cell>
          <cell r="D1618" t="str">
            <v>381418775</v>
          </cell>
          <cell r="E1618" t="str">
            <v>410702</v>
          </cell>
          <cell r="F1618" t="str">
            <v>0969113117</v>
          </cell>
          <cell r="G1618" t="str">
            <v>d001963@viettel.com.vn</v>
          </cell>
        </row>
        <row r="1619">
          <cell r="B1619" t="str">
            <v>Hongtt2</v>
          </cell>
          <cell r="C1619" t="str">
            <v>Trịnh Thị Hồng</v>
          </cell>
          <cell r="D1619" t="str">
            <v>172983593</v>
          </cell>
          <cell r="E1619" t="str">
            <v>012619</v>
          </cell>
          <cell r="F1619" t="str">
            <v>0985987789</v>
          </cell>
          <cell r="G1619" t="str">
            <v>hongtt2@viettel.com.vn</v>
          </cell>
        </row>
        <row r="1620">
          <cell r="B1620" t="str">
            <v>linhtv15</v>
          </cell>
          <cell r="C1620" t="str">
            <v>Trần Vu? Linh</v>
          </cell>
          <cell r="D1620" t="str">
            <v>381497442</v>
          </cell>
          <cell r="E1620" t="str">
            <v>209062</v>
          </cell>
          <cell r="F1620" t="str">
            <v>868294909</v>
          </cell>
          <cell r="G1620" t="str">
            <v>linhtv15@viettel.com.vn</v>
          </cell>
        </row>
        <row r="1621">
          <cell r="B1621" t="str">
            <v>lync1</v>
          </cell>
          <cell r="C1621" t="str">
            <v>Nguyễn Công Lý</v>
          </cell>
          <cell r="D1621" t="str">
            <v>381627043</v>
          </cell>
          <cell r="E1621" t="str">
            <v>221436</v>
          </cell>
          <cell r="F1621" t="str">
            <v>0355350921</v>
          </cell>
          <cell r="G1621" t="str">
            <v>lync1@viettel.com.vn</v>
          </cell>
        </row>
        <row r="1622">
          <cell r="B1622" t="str">
            <v>hungpv44</v>
          </cell>
          <cell r="C1622" t="str">
            <v>Phạm Vũ Hưng</v>
          </cell>
          <cell r="D1622" t="str">
            <v>381773529</v>
          </cell>
          <cell r="E1622" t="str">
            <v>410692</v>
          </cell>
          <cell r="F1622" t="str">
            <v>969676169</v>
          </cell>
          <cell r="G1622" t="str">
            <v>hungpv44@viettel.com.vn</v>
          </cell>
        </row>
        <row r="1623">
          <cell r="B1623" t="str">
            <v>lambn</v>
          </cell>
          <cell r="C1623" t="str">
            <v>Bùi Ngọc Lâm</v>
          </cell>
          <cell r="D1623" t="str">
            <v>205813319</v>
          </cell>
          <cell r="E1623" t="str">
            <v>410714</v>
          </cell>
          <cell r="F1623" t="str">
            <v>962849815</v>
          </cell>
          <cell r="G1623" t="str">
            <v>lambn@viettel.com.vn</v>
          </cell>
        </row>
        <row r="1624">
          <cell r="B1624" t="str">
            <v>kietna3</v>
          </cell>
          <cell r="C1624" t="str">
            <v>Nguyễn Anh Kiệt</v>
          </cell>
          <cell r="D1624" t="str">
            <v>381634260</v>
          </cell>
          <cell r="E1624" t="str">
            <v>D00211410</v>
          </cell>
          <cell r="F1624" t="str">
            <v>964222946</v>
          </cell>
          <cell r="G1624" t="str">
            <v>kietna3@viettel.com.vn</v>
          </cell>
        </row>
        <row r="1625">
          <cell r="B1625" t="str">
            <v>nhuttv1</v>
          </cell>
          <cell r="C1625" t="str">
            <v>Trương Văn Nhựt</v>
          </cell>
          <cell r="D1625" t="str">
            <v>381452953</v>
          </cell>
          <cell r="E1625" t="str">
            <v>249305</v>
          </cell>
          <cell r="F1625" t="str">
            <v>0868097355</v>
          </cell>
          <cell r="G1625" t="str">
            <v>nhuttv1@viettel.com.vn</v>
          </cell>
        </row>
        <row r="1626">
          <cell r="B1626" t="str">
            <v>tuonglt1</v>
          </cell>
          <cell r="C1626" t="str">
            <v>Lê Thanh Tường</v>
          </cell>
          <cell r="D1626" t="str">
            <v>381761745</v>
          </cell>
          <cell r="E1626" t="str">
            <v>282839</v>
          </cell>
          <cell r="F1626" t="str">
            <v>0866537114</v>
          </cell>
          <cell r="G1626" t="str">
            <v>tuonglt1@viettel.com.vn</v>
          </cell>
        </row>
        <row r="1627">
          <cell r="B1627" t="str">
            <v>Tuanpc3</v>
          </cell>
          <cell r="C1627" t="str">
            <v>Phạm Châu Tuấn</v>
          </cell>
          <cell r="D1627" t="str">
            <v>381534805</v>
          </cell>
          <cell r="E1627" t="str">
            <v>434514</v>
          </cell>
          <cell r="F1627" t="str">
            <v>0357202702</v>
          </cell>
          <cell r="G1627" t="str">
            <v>tuanpc3@viettel.com.vn</v>
          </cell>
        </row>
        <row r="1628">
          <cell r="B1628" t="str">
            <v>zinebq</v>
          </cell>
          <cell r="C1628" t="str">
            <v>Bùi Quốc Zine</v>
          </cell>
          <cell r="D1628" t="str">
            <v>381668545</v>
          </cell>
          <cell r="E1628" t="str">
            <v>275256</v>
          </cell>
          <cell r="F1628" t="str">
            <v>0383006105</v>
          </cell>
          <cell r="G1628" t="str">
            <v>zinebq@viettel.com.vn</v>
          </cell>
        </row>
        <row r="1629">
          <cell r="B1629" t="str">
            <v>namdln</v>
          </cell>
          <cell r="C1629" t="str">
            <v>Đinh Lê Nhựt Nam</v>
          </cell>
          <cell r="D1629" t="str">
            <v>096090008304</v>
          </cell>
          <cell r="E1629" t="str">
            <v>292729</v>
          </cell>
          <cell r="F1629" t="str">
            <v>0967240014</v>
          </cell>
          <cell r="G1629" t="str">
            <v>namdln@viettel.com.vn</v>
          </cell>
        </row>
        <row r="1630">
          <cell r="B1630" t="str">
            <v>tantm12</v>
          </cell>
          <cell r="C1630" t="str">
            <v>Trần Minh Tấn</v>
          </cell>
          <cell r="D1630" t="str">
            <v>096099003495</v>
          </cell>
          <cell r="E1630" t="str">
            <v>436404</v>
          </cell>
          <cell r="F1630" t="str">
            <v>0865365341</v>
          </cell>
          <cell r="G1630" t="str">
            <v>tantm12@viettel.com.vn</v>
          </cell>
        </row>
        <row r="1631">
          <cell r="B1631" t="str">
            <v>vccos_813105</v>
          </cell>
          <cell r="C1631" t="str">
            <v>Trần Hữu Duy</v>
          </cell>
          <cell r="D1631" t="str">
            <v>096201003999</v>
          </cell>
          <cell r="E1631" t="str">
            <v>813105</v>
          </cell>
          <cell r="F1631" t="str">
            <v>0347111107</v>
          </cell>
          <cell r="G1631" t="str">
            <v>vccos_813105@viettel.com.vn</v>
          </cell>
        </row>
        <row r="1632">
          <cell r="B1632" t="str">
            <v>tonglb</v>
          </cell>
          <cell r="C1632" t="str">
            <v>Lưu Bá Tòng</v>
          </cell>
          <cell r="D1632" t="str">
            <v>096097009378</v>
          </cell>
          <cell r="E1632" t="str">
            <v>433382</v>
          </cell>
          <cell r="F1632" t="str">
            <v>0964280450</v>
          </cell>
          <cell r="G1632" t="str">
            <v>tonglb@viettel.com.vn</v>
          </cell>
        </row>
        <row r="1633">
          <cell r="B1633" t="str">
            <v>vccos_823593</v>
          </cell>
          <cell r="C1633" t="str">
            <v>Nguyễn Thanh Tùng</v>
          </cell>
          <cell r="D1633" t="str">
            <v>096094014561</v>
          </cell>
          <cell r="E1633" t="str">
            <v>823593</v>
          </cell>
          <cell r="F1633" t="str">
            <v>0869611481</v>
          </cell>
          <cell r="G1633" t="str">
            <v>vccos_823593@viettel.com.vn</v>
          </cell>
        </row>
        <row r="1634">
          <cell r="B1634" t="str">
            <v>vccos_837141</v>
          </cell>
          <cell r="C1634" t="str">
            <v>Trần Trung Tính</v>
          </cell>
          <cell r="D1634" t="str">
            <v>096202003503</v>
          </cell>
          <cell r="E1634" t="str">
            <v>837141</v>
          </cell>
          <cell r="F1634" t="str">
            <v>0386351881</v>
          </cell>
          <cell r="G1634" t="str">
            <v>vccos_837141@viettel.com.vn</v>
          </cell>
        </row>
        <row r="1635">
          <cell r="B1635" t="str">
            <v>lippp</v>
          </cell>
          <cell r="C1635" t="str">
            <v>Phan Phi Líp</v>
          </cell>
          <cell r="D1635" t="str">
            <v>096099004694</v>
          </cell>
          <cell r="E1635" t="str">
            <v>451355</v>
          </cell>
          <cell r="F1635" t="str">
            <v>0865345608</v>
          </cell>
          <cell r="G1635" t="str">
            <v>LIPPP@VIETTEL.COM.VN</v>
          </cell>
        </row>
        <row r="1636">
          <cell r="B1636" t="str">
            <v>vannq6</v>
          </cell>
          <cell r="C1636" t="str">
            <v>Nguyễn Quốc Vạn</v>
          </cell>
          <cell r="D1636" t="str">
            <v>381641418</v>
          </cell>
          <cell r="E1636" t="str">
            <v>195375</v>
          </cell>
          <cell r="F1636" t="str">
            <v>0979959493</v>
          </cell>
          <cell r="G1636" t="str">
            <v>vannq6@viettel.com.vn</v>
          </cell>
        </row>
        <row r="1637">
          <cell r="B1637" t="str">
            <v>thannq1</v>
          </cell>
          <cell r="C1637" t="str">
            <v>Nguyễn Quốc Thân</v>
          </cell>
          <cell r="D1637" t="str">
            <v>381556637</v>
          </cell>
          <cell r="E1637" t="str">
            <v>D00174667</v>
          </cell>
          <cell r="F1637" t="str">
            <v>0988151245</v>
          </cell>
          <cell r="G1637" t="str">
            <v>thannq1@viettel.com.vn</v>
          </cell>
        </row>
        <row r="1638">
          <cell r="B1638" t="str">
            <v>ngunv1</v>
          </cell>
          <cell r="C1638" t="str">
            <v>Nguyễn Văn Ngữ</v>
          </cell>
          <cell r="D1638" t="str">
            <v>381540558</v>
          </cell>
          <cell r="E1638" t="str">
            <v>159934</v>
          </cell>
          <cell r="F1638" t="str">
            <v>979981997</v>
          </cell>
          <cell r="G1638" t="str">
            <v>ngunv1@viettel.com.vn</v>
          </cell>
        </row>
        <row r="1639">
          <cell r="B1639" t="str">
            <v>tantv5</v>
          </cell>
          <cell r="C1639" t="str">
            <v>Thái Văn Tân</v>
          </cell>
          <cell r="D1639" t="str">
            <v>381472952</v>
          </cell>
          <cell r="E1639" t="str">
            <v>181895</v>
          </cell>
          <cell r="F1639" t="str">
            <v>0962263579</v>
          </cell>
          <cell r="G1639" t="str">
            <v>tantv5@viettel.com.vn</v>
          </cell>
        </row>
        <row r="1640">
          <cell r="B1640" t="str">
            <v>thainq6</v>
          </cell>
          <cell r="C1640" t="str">
            <v>Nguyễn Quốc Thái</v>
          </cell>
          <cell r="D1640" t="str">
            <v>381601703</v>
          </cell>
          <cell r="E1640" t="str">
            <v>181893</v>
          </cell>
          <cell r="F1640" t="str">
            <v>0336058058</v>
          </cell>
          <cell r="G1640" t="str">
            <v>thainq6@viettel.com.vn</v>
          </cell>
        </row>
        <row r="1641">
          <cell r="B1641" t="str">
            <v>linhpv2</v>
          </cell>
          <cell r="C1641" t="str">
            <v>Phùng Văn Linh</v>
          </cell>
          <cell r="D1641" t="str">
            <v>381582078</v>
          </cell>
          <cell r="E1641" t="str">
            <v>205025</v>
          </cell>
          <cell r="F1641" t="str">
            <v>0962260011</v>
          </cell>
          <cell r="G1641" t="str">
            <v>linhpv2@viettel.com.vn</v>
          </cell>
        </row>
        <row r="1642">
          <cell r="B1642" t="str">
            <v>duydnv</v>
          </cell>
          <cell r="C1642" t="str">
            <v>Dương Ngọc Vĩnh Duy</v>
          </cell>
          <cell r="D1642" t="str">
            <v>381464404</v>
          </cell>
          <cell r="E1642" t="str">
            <v>D00158991</v>
          </cell>
          <cell r="F1642" t="str">
            <v>0982886609</v>
          </cell>
          <cell r="G1642" t="str">
            <v>duydnv@viettel.com.vn</v>
          </cell>
        </row>
        <row r="1643">
          <cell r="B1643" t="str">
            <v>danhnc21</v>
          </cell>
          <cell r="C1643" t="str">
            <v>Nguyễn Công Danh</v>
          </cell>
          <cell r="D1643" t="str">
            <v>381621364</v>
          </cell>
          <cell r="E1643" t="str">
            <v>D00214290</v>
          </cell>
          <cell r="F1643" t="str">
            <v>0963887292</v>
          </cell>
          <cell r="G1643" t="str">
            <v>danhnc21@viettel.com.vn</v>
          </cell>
        </row>
        <row r="1644">
          <cell r="B1644" t="str">
            <v>duynh10</v>
          </cell>
          <cell r="C1644" t="str">
            <v>Ngô Hoài Duy</v>
          </cell>
          <cell r="D1644" t="str">
            <v>381667674</v>
          </cell>
          <cell r="E1644" t="str">
            <v>D00212454</v>
          </cell>
          <cell r="F1644" t="str">
            <v>961311398</v>
          </cell>
          <cell r="G1644" t="str">
            <v>duynh10@viettel.com.vn</v>
          </cell>
        </row>
        <row r="1645">
          <cell r="B1645" t="str">
            <v>tuanpv33</v>
          </cell>
          <cell r="C1645" t="str">
            <v>Phạm Văn Tuân</v>
          </cell>
          <cell r="D1645" t="str">
            <v>381191631</v>
          </cell>
          <cell r="E1645" t="str">
            <v>235000</v>
          </cell>
          <cell r="F1645" t="str">
            <v>989658862</v>
          </cell>
          <cell r="G1645" t="str">
            <v>tuanpv33@viettel.com.vn</v>
          </cell>
        </row>
        <row r="1646">
          <cell r="B1646" t="str">
            <v>thiennv5</v>
          </cell>
          <cell r="C1646" t="str">
            <v>Nguyễn Văn Thiện</v>
          </cell>
          <cell r="D1646" t="str">
            <v>381184420</v>
          </cell>
          <cell r="E1646" t="str">
            <v>083491</v>
          </cell>
          <cell r="F1646" t="str">
            <v>0969375777</v>
          </cell>
          <cell r="G1646" t="str">
            <v>thiennv5@viettel.com.vn</v>
          </cell>
        </row>
        <row r="1647">
          <cell r="B1647" t="str">
            <v>tinhpv3</v>
          </cell>
          <cell r="C1647" t="str">
            <v>Phạm Văn Tính</v>
          </cell>
          <cell r="D1647" t="str">
            <v>381563431</v>
          </cell>
          <cell r="E1647" t="str">
            <v>063084</v>
          </cell>
          <cell r="F1647" t="str">
            <v>0989032288</v>
          </cell>
          <cell r="G1647" t="str">
            <v>tinhpv3@viettel.com.vn</v>
          </cell>
        </row>
        <row r="1648">
          <cell r="B1648" t="str">
            <v>thachnv3</v>
          </cell>
          <cell r="C1648" t="str">
            <v>Nguyễn Văn Thạch</v>
          </cell>
          <cell r="D1648" t="str">
            <v>381649396</v>
          </cell>
          <cell r="E1648" t="str">
            <v>410748</v>
          </cell>
          <cell r="F1648" t="str">
            <v>0965226026</v>
          </cell>
          <cell r="G1648" t="str">
            <v>thachnv3@viettel.com.vn</v>
          </cell>
        </row>
        <row r="1649">
          <cell r="B1649" t="str">
            <v>nhatnd6</v>
          </cell>
          <cell r="C1649" t="str">
            <v>Nguyễn Duy Nhất</v>
          </cell>
          <cell r="D1649" t="str">
            <v>212640014</v>
          </cell>
          <cell r="E1649" t="str">
            <v>410577</v>
          </cell>
          <cell r="F1649" t="str">
            <v>0974683232</v>
          </cell>
          <cell r="G1649" t="str">
            <v>nhatnd6@viettel.com.vn</v>
          </cell>
        </row>
        <row r="1650">
          <cell r="B1650" t="str">
            <v>truonghn4</v>
          </cell>
          <cell r="C1650" t="str">
            <v>Huỳnh Nhật Trường</v>
          </cell>
          <cell r="D1650" t="str">
            <v>096097000875</v>
          </cell>
          <cell r="E1650" t="str">
            <v>438707</v>
          </cell>
          <cell r="F1650" t="str">
            <v>0962403117</v>
          </cell>
          <cell r="G1650" t="str">
            <v>truonghn4@viettel.com.vn</v>
          </cell>
        </row>
        <row r="1651">
          <cell r="B1651" t="str">
            <v>khoilq2</v>
          </cell>
          <cell r="C1651" t="str">
            <v>Lê Quốc Khởi</v>
          </cell>
          <cell r="D1651" t="str">
            <v>383644958</v>
          </cell>
          <cell r="E1651" t="str">
            <v>271485</v>
          </cell>
          <cell r="F1651" t="str">
            <v>0978874714</v>
          </cell>
          <cell r="G1651" t="str">
            <v>khoilq2@viettel.com.vn</v>
          </cell>
        </row>
        <row r="1652">
          <cell r="B1652" t="str">
            <v>chinhtn</v>
          </cell>
          <cell r="C1652" t="str">
            <v>Trần Ngọc Chính</v>
          </cell>
          <cell r="D1652" t="str">
            <v>381703293</v>
          </cell>
          <cell r="E1652" t="str">
            <v>275259</v>
          </cell>
          <cell r="F1652" t="str">
            <v>0869218113</v>
          </cell>
          <cell r="G1652" t="str">
            <v>chinhtn@viettel.com.vn</v>
          </cell>
        </row>
        <row r="1653">
          <cell r="B1653" t="str">
            <v>thanhlh12</v>
          </cell>
          <cell r="C1653" t="str">
            <v>Lê Hải Thanh</v>
          </cell>
          <cell r="D1653" t="str">
            <v>381535450</v>
          </cell>
          <cell r="E1653" t="str">
            <v>292728</v>
          </cell>
          <cell r="F1653" t="str">
            <v>0342369652</v>
          </cell>
          <cell r="G1653" t="str">
            <v>thanhlh12@viettel.com.vn</v>
          </cell>
        </row>
        <row r="1654">
          <cell r="B1654" t="str">
            <v>cutv</v>
          </cell>
          <cell r="C1654" t="str">
            <v>Trần Văn Cư</v>
          </cell>
          <cell r="D1654" t="str">
            <v>381439044</v>
          </cell>
          <cell r="E1654" t="str">
            <v>292730</v>
          </cell>
          <cell r="F1654" t="str">
            <v>0329653092</v>
          </cell>
          <cell r="G1654" t="str">
            <v>cutv@viettel.com.vn</v>
          </cell>
        </row>
        <row r="1655">
          <cell r="B1655" t="str">
            <v>khatq</v>
          </cell>
          <cell r="C1655" t="str">
            <v>Tô Quốc Kha</v>
          </cell>
          <cell r="D1655" t="str">
            <v>381694637</v>
          </cell>
          <cell r="E1655" t="str">
            <v>410571</v>
          </cell>
          <cell r="F1655" t="str">
            <v>0868366933</v>
          </cell>
          <cell r="G1655" t="str">
            <v>khatq@viettel.com.vn</v>
          </cell>
        </row>
        <row r="1656">
          <cell r="B1656" t="str">
            <v>duynh20</v>
          </cell>
          <cell r="C1656" t="str">
            <v>Ngô Hoài Duy</v>
          </cell>
          <cell r="D1656" t="str">
            <v>381667674</v>
          </cell>
          <cell r="E1656" t="str">
            <v>406859</v>
          </cell>
          <cell r="F1656" t="str">
            <v>0865206852</v>
          </cell>
          <cell r="G1656" t="str">
            <v>duynh20@viettel.com.vn</v>
          </cell>
        </row>
        <row r="1657">
          <cell r="B1657" t="str">
            <v>duonghc</v>
          </cell>
          <cell r="C1657" t="str">
            <v>Huỳnh Công Đương</v>
          </cell>
          <cell r="D1657" t="str">
            <v>096200005528</v>
          </cell>
          <cell r="E1657" t="str">
            <v>440273</v>
          </cell>
          <cell r="F1657" t="str">
            <v>0969157782</v>
          </cell>
          <cell r="G1657" t="str">
            <v>duonghc@viettel.com.vn</v>
          </cell>
        </row>
        <row r="1658">
          <cell r="B1658" t="str">
            <v>annh147</v>
          </cell>
          <cell r="C1658" t="str">
            <v>Nguyễn Hoàng An</v>
          </cell>
          <cell r="D1658" t="str">
            <v>096200010275</v>
          </cell>
          <cell r="E1658" t="str">
            <v>441815</v>
          </cell>
          <cell r="F1658" t="str">
            <v>0375716878</v>
          </cell>
          <cell r="G1658" t="str">
            <v>annh147@viettel.com.vn</v>
          </cell>
        </row>
        <row r="1659">
          <cell r="B1659" t="str">
            <v>vccos_836959</v>
          </cell>
          <cell r="C1659" t="str">
            <v>Trần Duy Tân</v>
          </cell>
          <cell r="D1659" t="str">
            <v>096093003519</v>
          </cell>
          <cell r="E1659" t="str">
            <v>836959</v>
          </cell>
          <cell r="F1659" t="str">
            <v>0975707952</v>
          </cell>
          <cell r="G1659" t="str">
            <v>vccos_836959@viettel.com.vn</v>
          </cell>
        </row>
        <row r="1660">
          <cell r="B1660" t="str">
            <v>Thuannm11</v>
          </cell>
          <cell r="C1660" t="str">
            <v>Nguyễn Minh Thuận</v>
          </cell>
          <cell r="D1660" t="str">
            <v>0326627707</v>
          </cell>
          <cell r="E1660" t="str">
            <v>443633</v>
          </cell>
          <cell r="F1660" t="str">
            <v>0326627707</v>
          </cell>
          <cell r="G1660" t="str">
            <v>thuannm11@viettel.com.vn</v>
          </cell>
        </row>
        <row r="1661">
          <cell r="B1661" t="str">
            <v>Anhnn106</v>
          </cell>
          <cell r="C1661" t="str">
            <v>Nguyễn Nhật Anh</v>
          </cell>
          <cell r="D1661" t="str">
            <v>096201012008</v>
          </cell>
          <cell r="E1661" t="str">
            <v>454193</v>
          </cell>
          <cell r="F1661" t="str">
            <v>0869571224</v>
          </cell>
          <cell r="G1661" t="str">
            <v>Anhnn106@viettel.com.vn</v>
          </cell>
        </row>
        <row r="1662">
          <cell r="B1662" t="str">
            <v>gianglh2</v>
          </cell>
          <cell r="C1662" t="str">
            <v>Lê Hải Giang</v>
          </cell>
          <cell r="E1662" t="str">
            <v>057216</v>
          </cell>
          <cell r="F1662" t="str">
            <v>0979277292</v>
          </cell>
          <cell r="G1662" t="str">
            <v>gianglh2@viettel.com.vn</v>
          </cell>
        </row>
        <row r="1663">
          <cell r="B1663" t="str">
            <v>trongtb2</v>
          </cell>
          <cell r="C1663" t="str">
            <v>Trần Bảo Trọng</v>
          </cell>
          <cell r="D1663" t="str">
            <v>381215821</v>
          </cell>
          <cell r="E1663" t="str">
            <v>118784</v>
          </cell>
          <cell r="F1663" t="str">
            <v>0974621166</v>
          </cell>
          <cell r="G1663" t="str">
            <v>trongtb2@viettel.com.vn</v>
          </cell>
        </row>
        <row r="1664">
          <cell r="B1664" t="str">
            <v>thanhvv3</v>
          </cell>
          <cell r="C1664" t="str">
            <v>Võ Văn Thanh</v>
          </cell>
          <cell r="D1664" t="str">
            <v>381285320</v>
          </cell>
          <cell r="E1664" t="str">
            <v>118976</v>
          </cell>
          <cell r="F1664" t="str">
            <v>0966984567</v>
          </cell>
          <cell r="G1664" t="str">
            <v>thanhvv3@viettel.com.vn</v>
          </cell>
        </row>
        <row r="1665">
          <cell r="B1665" t="str">
            <v>nhatpt</v>
          </cell>
          <cell r="C1665" t="str">
            <v>Phạm Trọng Nhật</v>
          </cell>
          <cell r="D1665" t="str">
            <v>381477549</v>
          </cell>
          <cell r="E1665" t="str">
            <v>195373</v>
          </cell>
          <cell r="F1665" t="str">
            <v>0963023377</v>
          </cell>
          <cell r="G1665" t="str">
            <v>nhatpt@viettel.com.vn</v>
          </cell>
        </row>
        <row r="1666">
          <cell r="B1666" t="str">
            <v>d00174679</v>
          </cell>
          <cell r="C1666" t="str">
            <v>nguyễn nhật long</v>
          </cell>
          <cell r="D1666" t="str">
            <v>381501945</v>
          </cell>
          <cell r="E1666" t="str">
            <v>410673</v>
          </cell>
          <cell r="F1666" t="str">
            <v>0987357919</v>
          </cell>
          <cell r="G1666" t="str">
            <v>longnn7@viettel.com.vn</v>
          </cell>
        </row>
        <row r="1667">
          <cell r="B1667" t="str">
            <v>D00188456</v>
          </cell>
          <cell r="C1667" t="str">
            <v>Nguyễn Nhật Minh</v>
          </cell>
          <cell r="D1667" t="str">
            <v>381528755</v>
          </cell>
          <cell r="E1667" t="str">
            <v>410679</v>
          </cell>
          <cell r="F1667" t="str">
            <v>0972050077</v>
          </cell>
          <cell r="G1667" t="str">
            <v>D00188456@viettel.com.vn</v>
          </cell>
        </row>
        <row r="1668">
          <cell r="B1668" t="str">
            <v>duchv12</v>
          </cell>
          <cell r="C1668" t="str">
            <v>Huỳnh Việt Đức</v>
          </cell>
          <cell r="D1668" t="str">
            <v>381496707</v>
          </cell>
          <cell r="E1668" t="str">
            <v>224020</v>
          </cell>
          <cell r="F1668" t="str">
            <v>0975522443</v>
          </cell>
          <cell r="G1668" t="str">
            <v>duchv12@viettel.com.vn</v>
          </cell>
        </row>
        <row r="1669">
          <cell r="B1669" t="str">
            <v>vennc</v>
          </cell>
          <cell r="C1669" t="str">
            <v>Nguyễn Chí Vẹn</v>
          </cell>
          <cell r="D1669" t="str">
            <v>381794277</v>
          </cell>
          <cell r="E1669" t="str">
            <v>D00213143</v>
          </cell>
          <cell r="F1669" t="str">
            <v>0972610152</v>
          </cell>
          <cell r="G1669" t="str">
            <v>vennc@viettel.com.vn</v>
          </cell>
        </row>
        <row r="1670">
          <cell r="B1670" t="str">
            <v>huynh17</v>
          </cell>
          <cell r="C1670" t="str">
            <v>Nguyễn Hiếu Huy</v>
          </cell>
          <cell r="D1670" t="str">
            <v>096094005359</v>
          </cell>
          <cell r="E1670" t="str">
            <v>410670</v>
          </cell>
          <cell r="F1670" t="str">
            <v>0866477050</v>
          </cell>
          <cell r="G1670" t="str">
            <v>huynh17@viettel.com.vn</v>
          </cell>
        </row>
        <row r="1671">
          <cell r="B1671" t="str">
            <v>khangdh</v>
          </cell>
          <cell r="C1671" t="str">
            <v>Dương Hoàng Khang</v>
          </cell>
          <cell r="D1671" t="str">
            <v>381590730</v>
          </cell>
          <cell r="E1671" t="str">
            <v>410671</v>
          </cell>
          <cell r="F1671" t="str">
            <v>985887918</v>
          </cell>
          <cell r="G1671" t="str">
            <v>khangdh@viettel.com.vn</v>
          </cell>
        </row>
        <row r="1672">
          <cell r="B1672" t="str">
            <v>chautm4</v>
          </cell>
          <cell r="C1672" t="str">
            <v>chautm4</v>
          </cell>
          <cell r="D1672" t="str">
            <v>381453278</v>
          </cell>
          <cell r="E1672" t="str">
            <v>233032</v>
          </cell>
          <cell r="F1672" t="str">
            <v>0866477050</v>
          </cell>
          <cell r="G1672" t="str">
            <v>chautm4@viettel.com.vn</v>
          </cell>
        </row>
        <row r="1673">
          <cell r="B1673" t="str">
            <v>huutt2</v>
          </cell>
          <cell r="C1673" t="str">
            <v>Trịnh Trọng Hữu</v>
          </cell>
          <cell r="D1673" t="str">
            <v>381644568</v>
          </cell>
          <cell r="E1673" t="str">
            <v>209830</v>
          </cell>
          <cell r="F1673" t="str">
            <v>0868095513</v>
          </cell>
          <cell r="G1673" t="str">
            <v>huutt2@viettel.com.vn</v>
          </cell>
        </row>
        <row r="1674">
          <cell r="B1674" t="str">
            <v>vietphq</v>
          </cell>
          <cell r="C1674" t="str">
            <v>Phan Hoàng Quốc Việt</v>
          </cell>
          <cell r="D1674" t="str">
            <v>381306126</v>
          </cell>
          <cell r="E1674" t="str">
            <v>431187</v>
          </cell>
          <cell r="F1674" t="str">
            <v>0975261440</v>
          </cell>
          <cell r="G1674" t="str">
            <v>vietphq@viettel.com.vn</v>
          </cell>
        </row>
        <row r="1675">
          <cell r="B1675" t="str">
            <v>doanlv10</v>
          </cell>
          <cell r="C1675" t="str">
            <v>Lê Văn Đoàn</v>
          </cell>
          <cell r="D1675" t="str">
            <v>381545120</v>
          </cell>
          <cell r="E1675" t="str">
            <v>251411</v>
          </cell>
          <cell r="F1675" t="str">
            <v>0373207096</v>
          </cell>
          <cell r="G1675" t="str">
            <v>doanlv10@viettel.com.vn</v>
          </cell>
        </row>
        <row r="1676">
          <cell r="B1676" t="str">
            <v>khamnm1</v>
          </cell>
          <cell r="C1676" t="str">
            <v>Nguyễn Minh Khâm</v>
          </cell>
          <cell r="D1676" t="str">
            <v>381524296</v>
          </cell>
          <cell r="E1676" t="str">
            <v>282381</v>
          </cell>
          <cell r="F1676" t="str">
            <v>0981941152</v>
          </cell>
          <cell r="G1676" t="str">
            <v>khamnm1@viettel.com.vn</v>
          </cell>
        </row>
        <row r="1677">
          <cell r="B1677" t="str">
            <v>huyvt47</v>
          </cell>
          <cell r="C1677" t="str">
            <v>Vương Thế Huy</v>
          </cell>
          <cell r="D1677" t="str">
            <v>381433784</v>
          </cell>
          <cell r="E1677" t="str">
            <v>292973</v>
          </cell>
          <cell r="F1677" t="str">
            <v>0976185218</v>
          </cell>
          <cell r="G1677" t="str">
            <v>huyvt47@viettel.com.vn</v>
          </cell>
        </row>
        <row r="1678">
          <cell r="B1678" t="str">
            <v>duyth11</v>
          </cell>
          <cell r="C1678" t="str">
            <v>Trương Hải Duy</v>
          </cell>
          <cell r="D1678" t="str">
            <v>096093000795</v>
          </cell>
          <cell r="E1678" t="str">
            <v>455389</v>
          </cell>
          <cell r="F1678" t="str">
            <v>0362608464</v>
          </cell>
          <cell r="G1678" t="str">
            <v>duyth11@VIETTEL.COM.VN</v>
          </cell>
        </row>
        <row r="1679">
          <cell r="B1679" t="str">
            <v>vccos_836960</v>
          </cell>
          <cell r="C1679" t="str">
            <v>Nguyễn Hoàng Lĩnh</v>
          </cell>
          <cell r="D1679" t="str">
            <v>096203004159</v>
          </cell>
          <cell r="E1679" t="str">
            <v>836960</v>
          </cell>
          <cell r="F1679" t="str">
            <v>0325249462</v>
          </cell>
          <cell r="G1679" t="str">
            <v>vccos_836960@viettel.com.vn</v>
          </cell>
        </row>
        <row r="1680">
          <cell r="B1680" t="str">
            <v>vccos_811116</v>
          </cell>
          <cell r="C1680" t="str">
            <v>Nguyễn Chí Cương</v>
          </cell>
          <cell r="D1680" t="str">
            <v>096098006925</v>
          </cell>
          <cell r="E1680" t="str">
            <v>811116</v>
          </cell>
          <cell r="F1680" t="str">
            <v>0869394252</v>
          </cell>
          <cell r="G1680" t="str">
            <v>vccos_811116@viettel.com.vn</v>
          </cell>
        </row>
        <row r="1681">
          <cell r="B1681" t="str">
            <v>xilnv</v>
          </cell>
          <cell r="C1681" t="str">
            <v>Nguyễn Văn Xil</v>
          </cell>
          <cell r="D1681" t="str">
            <v>381387760</v>
          </cell>
          <cell r="E1681" t="str">
            <v>107656</v>
          </cell>
          <cell r="F1681" t="str">
            <v>0973864477</v>
          </cell>
          <cell r="G1681" t="str">
            <v>XilNV@viettel.com.vn</v>
          </cell>
        </row>
        <row r="1682">
          <cell r="B1682" t="str">
            <v>thomtv</v>
          </cell>
          <cell r="C1682" t="str">
            <v>Thái Văn Thơm</v>
          </cell>
          <cell r="D1682" t="str">
            <v>381195381</v>
          </cell>
          <cell r="E1682" t="str">
            <v>083494</v>
          </cell>
          <cell r="F1682" t="str">
            <v>0987713234</v>
          </cell>
          <cell r="G1682" t="str">
            <v>thomtv@viettel.com.vn</v>
          </cell>
        </row>
        <row r="1683">
          <cell r="B1683" t="str">
            <v>quoitv</v>
          </cell>
          <cell r="C1683" t="str">
            <v>trần văn qưới</v>
          </cell>
          <cell r="D1683" t="str">
            <v>381520720</v>
          </cell>
          <cell r="E1683" t="str">
            <v>195380</v>
          </cell>
          <cell r="F1683" t="str">
            <v>0985912669</v>
          </cell>
          <cell r="G1683" t="str">
            <v>quoitv@viettel.com.vn</v>
          </cell>
        </row>
        <row r="1684">
          <cell r="B1684" t="str">
            <v>d00182046</v>
          </cell>
          <cell r="C1684" t="str">
            <v>lương minh dương</v>
          </cell>
          <cell r="D1684" t="str">
            <v>381684130</v>
          </cell>
          <cell r="E1684" t="str">
            <v>410632</v>
          </cell>
          <cell r="F1684" t="str">
            <v>0971414181</v>
          </cell>
          <cell r="G1684" t="str">
            <v>duonglm1@viettel.com.vn</v>
          </cell>
        </row>
        <row r="1685">
          <cell r="B1685" t="str">
            <v>huyth7</v>
          </cell>
          <cell r="C1685" t="str">
            <v>Trần Hoàng Huy</v>
          </cell>
          <cell r="D1685" t="str">
            <v>381471663</v>
          </cell>
          <cell r="E1685" t="str">
            <v>410724</v>
          </cell>
          <cell r="F1685" t="str">
            <v>0968841357</v>
          </cell>
          <cell r="G1685" t="str">
            <v>huyth7@viettel.com.vn</v>
          </cell>
        </row>
        <row r="1686">
          <cell r="B1686" t="str">
            <v>d00188501</v>
          </cell>
          <cell r="C1686" t="str">
            <v>phạm quốc trương</v>
          </cell>
          <cell r="D1686" t="str">
            <v>381740669</v>
          </cell>
          <cell r="E1686" t="str">
            <v>410629</v>
          </cell>
          <cell r="F1686" t="str">
            <v>0962561919</v>
          </cell>
          <cell r="G1686" t="str">
            <v>d00188501@viettel.com.vn</v>
          </cell>
        </row>
        <row r="1687">
          <cell r="B1687" t="str">
            <v>Ngannh1</v>
          </cell>
          <cell r="C1687" t="str">
            <v>Nguyễn Hoàng Ngân</v>
          </cell>
          <cell r="D1687" t="str">
            <v>381307100</v>
          </cell>
          <cell r="E1687" t="str">
            <v>089679</v>
          </cell>
          <cell r="F1687" t="str">
            <v>0976115579</v>
          </cell>
          <cell r="G1687" t="str">
            <v>ngannh1@viettel.com.vn</v>
          </cell>
        </row>
        <row r="1688">
          <cell r="B1688" t="str">
            <v>khanhlv3</v>
          </cell>
          <cell r="C1688" t="str">
            <v>Lê Văn Khánh</v>
          </cell>
          <cell r="D1688" t="str">
            <v>381320839</v>
          </cell>
          <cell r="E1688" t="str">
            <v>074734</v>
          </cell>
          <cell r="F1688" t="str">
            <v>0969190850</v>
          </cell>
          <cell r="G1688" t="str">
            <v>khanhlv3@viettel.com.vn</v>
          </cell>
        </row>
        <row r="1689">
          <cell r="B1689" t="str">
            <v>balb</v>
          </cell>
          <cell r="C1689" t="str">
            <v>Lê Bé Ba</v>
          </cell>
          <cell r="D1689" t="str">
            <v>381739663</v>
          </cell>
          <cell r="E1689" t="str">
            <v>221458</v>
          </cell>
          <cell r="F1689" t="str">
            <v>326553747</v>
          </cell>
          <cell r="G1689" t="str">
            <v>balb@viettel.com.vn</v>
          </cell>
        </row>
        <row r="1690">
          <cell r="B1690" t="str">
            <v>buunh</v>
          </cell>
          <cell r="C1690" t="str">
            <v>Nguyễn Hoàng Bữu</v>
          </cell>
          <cell r="D1690" t="str">
            <v>381834681</v>
          </cell>
          <cell r="E1690" t="str">
            <v>221444</v>
          </cell>
          <cell r="F1690" t="str">
            <v>868095513</v>
          </cell>
          <cell r="G1690" t="str">
            <v>buunh@viettel.com.vn</v>
          </cell>
        </row>
        <row r="1691">
          <cell r="B1691" t="str">
            <v>hieulc7</v>
          </cell>
          <cell r="C1691" t="str">
            <v>Lưu Chí Hiếu</v>
          </cell>
          <cell r="D1691" t="str">
            <v>381678212</v>
          </cell>
          <cell r="E1691" t="str">
            <v>410621</v>
          </cell>
          <cell r="F1691" t="str">
            <v>0966786101</v>
          </cell>
          <cell r="G1691" t="str">
            <v>hieulc7@viettel.com.vn</v>
          </cell>
        </row>
        <row r="1692">
          <cell r="B1692" t="str">
            <v>sutv</v>
          </cell>
          <cell r="C1692" t="str">
            <v>Trần Văn Sự</v>
          </cell>
          <cell r="D1692" t="str">
            <v>381788332</v>
          </cell>
          <cell r="E1692" t="str">
            <v>D00214271</v>
          </cell>
          <cell r="F1692" t="str">
            <v>976119587</v>
          </cell>
          <cell r="G1692" t="str">
            <v>sutv@viettel.com.vn</v>
          </cell>
        </row>
        <row r="1693">
          <cell r="B1693" t="str">
            <v>ngoantt1</v>
          </cell>
          <cell r="C1693" t="str">
            <v>Trịnh Thế Ngoan</v>
          </cell>
          <cell r="D1693" t="str">
            <v>381706475</v>
          </cell>
          <cell r="E1693" t="str">
            <v>410639</v>
          </cell>
          <cell r="F1693" t="str">
            <v>969777077</v>
          </cell>
          <cell r="G1693" t="str">
            <v>ngoantt1@viettel.com.vn</v>
          </cell>
        </row>
        <row r="1694">
          <cell r="B1694" t="str">
            <v>diennv</v>
          </cell>
          <cell r="C1694" t="str">
            <v>Nguyễn Văn Điền</v>
          </cell>
          <cell r="D1694" t="str">
            <v>381084964</v>
          </cell>
          <cell r="E1694" t="str">
            <v>069035</v>
          </cell>
          <cell r="F1694" t="str">
            <v>0987415161</v>
          </cell>
          <cell r="G1694" t="str">
            <v>diennv@viettel.com.vn</v>
          </cell>
        </row>
        <row r="1695">
          <cell r="B1695" t="str">
            <v>hotv10</v>
          </cell>
          <cell r="C1695" t="str">
            <v>Trần Văn Hồ</v>
          </cell>
          <cell r="D1695" t="str">
            <v>381605129</v>
          </cell>
          <cell r="E1695" t="str">
            <v>410623</v>
          </cell>
          <cell r="F1695" t="str">
            <v>397734654</v>
          </cell>
          <cell r="G1695" t="str">
            <v>hotv10@viettel.com.vn</v>
          </cell>
        </row>
        <row r="1696">
          <cell r="B1696" t="str">
            <v>dieuln2</v>
          </cell>
          <cell r="C1696" t="str">
            <v>Lê Ngọc Diểu</v>
          </cell>
          <cell r="D1696" t="str">
            <v>381287342</v>
          </cell>
          <cell r="E1696" t="str">
            <v>072864</v>
          </cell>
          <cell r="F1696" t="str">
            <v>0977827140</v>
          </cell>
          <cell r="G1696" t="str">
            <v>dieuln2@viettel.com.vn</v>
          </cell>
        </row>
        <row r="1697">
          <cell r="B1697" t="str">
            <v>anhbt58</v>
          </cell>
          <cell r="C1697" t="str">
            <v>Bào Thế Anh</v>
          </cell>
          <cell r="D1697" t="str">
            <v>381840655</v>
          </cell>
          <cell r="E1697" t="str">
            <v>433221</v>
          </cell>
          <cell r="F1697" t="str">
            <v>0359902867</v>
          </cell>
          <cell r="G1697" t="str">
            <v>anhbt58@viettel.com.vn</v>
          </cell>
        </row>
        <row r="1698">
          <cell r="B1698" t="str">
            <v>lunk</v>
          </cell>
          <cell r="C1698" t="str">
            <v>Nguyễn Khắc Lữ</v>
          </cell>
          <cell r="D1698" t="str">
            <v>096099006939</v>
          </cell>
          <cell r="E1698" t="str">
            <v>439765</v>
          </cell>
          <cell r="F1698" t="str">
            <v>0869736061</v>
          </cell>
          <cell r="G1698" t="str">
            <v>lunk@viettel.com.vn</v>
          </cell>
        </row>
        <row r="1699">
          <cell r="B1699" t="str">
            <v>vccos_293534</v>
          </cell>
          <cell r="C1699" t="str">
            <v>Lâm Quốc Khải</v>
          </cell>
          <cell r="D1699" t="str">
            <v>096200005352</v>
          </cell>
          <cell r="E1699" t="str">
            <v>293534</v>
          </cell>
          <cell r="F1699" t="str">
            <v>0967177269</v>
          </cell>
          <cell r="G1699" t="str">
            <v>vccos_293534@viettel.com.vn</v>
          </cell>
        </row>
        <row r="1700">
          <cell r="B1700" t="str">
            <v>canhbn1</v>
          </cell>
          <cell r="C1700" t="str">
            <v>Bùi Nhật Cảnh</v>
          </cell>
          <cell r="D1700" t="str">
            <v>381563172</v>
          </cell>
          <cell r="E1700" t="str">
            <v>410631</v>
          </cell>
          <cell r="F1700" t="str">
            <v>0969277773</v>
          </cell>
          <cell r="G1700" t="str">
            <v>canhbn1@viettel.com.vn</v>
          </cell>
        </row>
        <row r="1701">
          <cell r="B1701" t="str">
            <v>vccos_825246</v>
          </cell>
          <cell r="C1701" t="str">
            <v>Nguyễn Trọng Nguyễn</v>
          </cell>
          <cell r="D1701" t="str">
            <v>096098003493</v>
          </cell>
          <cell r="E1701" t="str">
            <v>825246</v>
          </cell>
          <cell r="F1701" t="str">
            <v>0365852480</v>
          </cell>
          <cell r="G1701" t="str">
            <v>vccos_825246@viettel.com.vn</v>
          </cell>
        </row>
        <row r="1702">
          <cell r="B1702" t="str">
            <v>vccos_837145</v>
          </cell>
          <cell r="C1702" t="str">
            <v>Trần Quốc Vẹn</v>
          </cell>
          <cell r="D1702" t="str">
            <v>096094010205</v>
          </cell>
          <cell r="E1702" t="str">
            <v>837145</v>
          </cell>
          <cell r="F1702" t="str">
            <v>0384998852</v>
          </cell>
          <cell r="G1702" t="str">
            <v>vccos_837145@viettel.com.vn</v>
          </cell>
        </row>
        <row r="1703">
          <cell r="B1703" t="str">
            <v>Nguyennv19</v>
          </cell>
          <cell r="C1703" t="str">
            <v>Nguyễn Văn Nguyễn</v>
          </cell>
          <cell r="D1703" t="str">
            <v>096091006193</v>
          </cell>
          <cell r="E1703" t="str">
            <v>455405</v>
          </cell>
          <cell r="F1703" t="str">
            <v>0977089073</v>
          </cell>
          <cell r="G1703" t="str">
            <v>Nguyennv19@viettel.com.vn</v>
          </cell>
        </row>
        <row r="1704">
          <cell r="B1704" t="str">
            <v>vccos_833766</v>
          </cell>
          <cell r="C1704" t="str">
            <v>Phan Trung Vĩnh</v>
          </cell>
          <cell r="D1704" t="str">
            <v>096200013228</v>
          </cell>
          <cell r="E1704" t="str">
            <v>833766</v>
          </cell>
          <cell r="F1704" t="str">
            <v>0373314537</v>
          </cell>
          <cell r="G1704" t="str">
            <v>vccos_833766@viettel.com.vn</v>
          </cell>
        </row>
        <row r="1705">
          <cell r="B1705" t="str">
            <v>vccos_826985</v>
          </cell>
          <cell r="C1705" t="str">
            <v>Huỳnh Minh Đang</v>
          </cell>
          <cell r="D1705" t="str">
            <v>096203010482</v>
          </cell>
          <cell r="E1705" t="str">
            <v>826985</v>
          </cell>
          <cell r="F1705" t="str">
            <v>0973982383</v>
          </cell>
          <cell r="G1705" t="str">
            <v>vccos_826985@viettel.com.vn</v>
          </cell>
        </row>
        <row r="1706">
          <cell r="B1706" t="str">
            <v>tuannv28</v>
          </cell>
          <cell r="C1706" t="str">
            <v>Ngô Văn Tuấn</v>
          </cell>
          <cell r="D1706" t="str">
            <v>381000001</v>
          </cell>
          <cell r="E1706" t="str">
            <v>074737</v>
          </cell>
          <cell r="F1706" t="str">
            <v>0982120606</v>
          </cell>
          <cell r="G1706" t="str">
            <v>tuannv28@viettel.com.vn</v>
          </cell>
        </row>
        <row r="1707">
          <cell r="B1707" t="str">
            <v>huanh</v>
          </cell>
          <cell r="C1707" t="str">
            <v>Nguyễn Hoàng Hùa</v>
          </cell>
          <cell r="D1707" t="str">
            <v>381283454</v>
          </cell>
          <cell r="E1707" t="str">
            <v>069041</v>
          </cell>
          <cell r="F1707" t="str">
            <v>0989719977</v>
          </cell>
          <cell r="G1707" t="str">
            <v>huanh@viettel.com.vn</v>
          </cell>
        </row>
        <row r="1708">
          <cell r="B1708" t="str">
            <v>d00174665</v>
          </cell>
          <cell r="C1708" t="str">
            <v>phan vũ lil</v>
          </cell>
          <cell r="D1708" t="str">
            <v>381691220</v>
          </cell>
          <cell r="E1708" t="str">
            <v>410651</v>
          </cell>
          <cell r="F1708" t="str">
            <v>0976757528</v>
          </cell>
          <cell r="G1708" t="str">
            <v>d00174665@viettel.com.vn</v>
          </cell>
        </row>
        <row r="1709">
          <cell r="B1709" t="str">
            <v>tamnt16</v>
          </cell>
          <cell r="C1709" t="str">
            <v>nguyễn thành tâm</v>
          </cell>
          <cell r="E1709" t="str">
            <v>064143</v>
          </cell>
          <cell r="F1709" t="str">
            <v>0977333435</v>
          </cell>
          <cell r="G1709" t="str">
            <v>tamnt16@viettel.com.vn</v>
          </cell>
        </row>
        <row r="1710">
          <cell r="B1710" t="str">
            <v>sangnt18</v>
          </cell>
          <cell r="C1710" t="str">
            <v>Ngô Tân Sang</v>
          </cell>
          <cell r="D1710" t="str">
            <v>381781581</v>
          </cell>
          <cell r="E1710" t="str">
            <v>410733</v>
          </cell>
          <cell r="F1710" t="str">
            <v>0981501106</v>
          </cell>
          <cell r="G1710" t="str">
            <v>sangnt18@viettel.com.vn</v>
          </cell>
        </row>
        <row r="1711">
          <cell r="B1711" t="str">
            <v>D00183375</v>
          </cell>
          <cell r="C1711" t="str">
            <v>Huỳnh Trọng Hữu</v>
          </cell>
          <cell r="D1711" t="str">
            <v>381504286</v>
          </cell>
          <cell r="E1711" t="str">
            <v>410652</v>
          </cell>
          <cell r="F1711" t="str">
            <v>0981567765</v>
          </cell>
          <cell r="G1711" t="str">
            <v>D00183375@viettel.com.vn</v>
          </cell>
        </row>
        <row r="1712">
          <cell r="B1712" t="str">
            <v>bangvc2</v>
          </cell>
          <cell r="C1712" t="str">
            <v>vương công bằng</v>
          </cell>
          <cell r="D1712" t="str">
            <v>381284624</v>
          </cell>
          <cell r="E1712" t="str">
            <v>d00177170</v>
          </cell>
          <cell r="F1712" t="str">
            <v>964384344</v>
          </cell>
          <cell r="G1712" t="str">
            <v>bangvc2@viettel.com.vn</v>
          </cell>
        </row>
        <row r="1713">
          <cell r="B1713" t="str">
            <v>thaitv8</v>
          </cell>
          <cell r="C1713" t="str">
            <v>Tô Việt Thái</v>
          </cell>
          <cell r="D1713" t="str">
            <v>381608511</v>
          </cell>
          <cell r="E1713" t="str">
            <v>D00203338</v>
          </cell>
          <cell r="F1713" t="str">
            <v>0869594939</v>
          </cell>
          <cell r="G1713" t="str">
            <v>thaitv8@viettel.com.vn</v>
          </cell>
        </row>
        <row r="1714">
          <cell r="B1714" t="str">
            <v>sudq</v>
          </cell>
          <cell r="C1714" t="str">
            <v>Đinh Quốc Sự</v>
          </cell>
          <cell r="D1714" t="str">
            <v>381635011</v>
          </cell>
          <cell r="E1714" t="str">
            <v>221448</v>
          </cell>
          <cell r="F1714" t="str">
            <v>966144202</v>
          </cell>
          <cell r="G1714" t="str">
            <v>sudq@viettel.com.vn</v>
          </cell>
        </row>
        <row r="1715">
          <cell r="B1715" t="str">
            <v>khanhpp1</v>
          </cell>
          <cell r="C1715" t="str">
            <v>Phạm Phú Khanh</v>
          </cell>
          <cell r="D1715" t="str">
            <v>381517445</v>
          </cell>
          <cell r="E1715" t="str">
            <v>221440</v>
          </cell>
          <cell r="F1715" t="str">
            <v>987773777</v>
          </cell>
          <cell r="G1715" t="str">
            <v>khanhpp1@viettel.com.vn</v>
          </cell>
        </row>
        <row r="1716">
          <cell r="B1716" t="str">
            <v>vungnt1</v>
          </cell>
          <cell r="C1716" t="str">
            <v>Nguyễn Thành Vững</v>
          </cell>
          <cell r="D1716" t="str">
            <v>381659440</v>
          </cell>
          <cell r="E1716" t="str">
            <v>235002</v>
          </cell>
          <cell r="F1716" t="str">
            <v>971387480</v>
          </cell>
          <cell r="G1716" t="str">
            <v>vungnt1@viettel.com.vn</v>
          </cell>
        </row>
        <row r="1717">
          <cell r="B1717" t="str">
            <v>Suhb</v>
          </cell>
          <cell r="C1717" t="str">
            <v>Huỳnh Bích Su</v>
          </cell>
          <cell r="D1717" t="str">
            <v>381792023</v>
          </cell>
          <cell r="E1717" t="str">
            <v>249311</v>
          </cell>
          <cell r="F1717" t="str">
            <v>0392030773</v>
          </cell>
          <cell r="G1717" t="str">
            <v>suhb@viettel.com.vn</v>
          </cell>
        </row>
        <row r="1718">
          <cell r="B1718" t="str">
            <v>tinhnh6</v>
          </cell>
          <cell r="C1718" t="str">
            <v>Nguyễn Hữu Tình</v>
          </cell>
          <cell r="D1718" t="str">
            <v>381835385</v>
          </cell>
          <cell r="E1718" t="str">
            <v>282386</v>
          </cell>
          <cell r="F1718" t="str">
            <v>0975622434</v>
          </cell>
          <cell r="G1718" t="str">
            <v>tinhnh6@viettel.com.vn</v>
          </cell>
        </row>
        <row r="1719">
          <cell r="B1719" t="str">
            <v>Thanhdc12</v>
          </cell>
          <cell r="C1719" t="str">
            <v>Đinh Công Thanh</v>
          </cell>
          <cell r="D1719" t="str">
            <v>044093008306</v>
          </cell>
          <cell r="E1719" t="str">
            <v>434231</v>
          </cell>
          <cell r="F1719" t="str">
            <v>0987227427</v>
          </cell>
          <cell r="G1719" t="str">
            <v>thanhdc12@viettel.com.vn</v>
          </cell>
        </row>
        <row r="1720">
          <cell r="B1720" t="str">
            <v>linhnh41</v>
          </cell>
          <cell r="C1720" t="str">
            <v>Ngô Huyền Linh</v>
          </cell>
          <cell r="D1720" t="str">
            <v>381792036</v>
          </cell>
          <cell r="E1720" t="str">
            <v>275257</v>
          </cell>
          <cell r="F1720" t="str">
            <v>0382807504</v>
          </cell>
          <cell r="G1720" t="str">
            <v>linhnh41@viettel.com.vn</v>
          </cell>
        </row>
        <row r="1721">
          <cell r="B1721" t="str">
            <v>kienpt23</v>
          </cell>
          <cell r="C1721" t="str">
            <v>Phan Trung Kiên</v>
          </cell>
          <cell r="D1721" t="str">
            <v>096098006639</v>
          </cell>
          <cell r="E1721" t="str">
            <v>293537</v>
          </cell>
          <cell r="F1721" t="str">
            <v>0868725642</v>
          </cell>
          <cell r="G1721" t="str">
            <v>kienpt23@viettel.com.vn</v>
          </cell>
        </row>
        <row r="1722">
          <cell r="B1722" t="str">
            <v>vccos_830154</v>
          </cell>
          <cell r="C1722" t="str">
            <v>Nguyễn Thanh Huy</v>
          </cell>
          <cell r="D1722" t="str">
            <v>096097008092</v>
          </cell>
          <cell r="E1722" t="str">
            <v>830154</v>
          </cell>
          <cell r="F1722" t="str">
            <v>0967175715</v>
          </cell>
          <cell r="G1722" t="str">
            <v>vccos_830154@viettel.com.vn</v>
          </cell>
        </row>
        <row r="1723">
          <cell r="B1723" t="str">
            <v>vccos_811450</v>
          </cell>
          <cell r="C1723" t="str">
            <v>Lê Tô Khánh Dương</v>
          </cell>
          <cell r="D1723" t="str">
            <v>096202003850</v>
          </cell>
          <cell r="E1723" t="str">
            <v>811450</v>
          </cell>
          <cell r="F1723" t="str">
            <v>0344828202</v>
          </cell>
          <cell r="G1723" t="str">
            <v>vccos_811450@viettel.com.vn</v>
          </cell>
        </row>
        <row r="1724">
          <cell r="B1724" t="str">
            <v>trucht1</v>
          </cell>
          <cell r="C1724" t="str">
            <v>Huỳnh Trung Trực</v>
          </cell>
          <cell r="D1724" t="str">
            <v>381452719</v>
          </cell>
          <cell r="E1724" t="str">
            <v>121701</v>
          </cell>
          <cell r="F1724" t="str">
            <v>0988227826</v>
          </cell>
          <cell r="G1724" t="str">
            <v>trucht1@viettel.com.vn</v>
          </cell>
        </row>
        <row r="1725">
          <cell r="B1725" t="str">
            <v>phanta</v>
          </cell>
          <cell r="C1725" t="str">
            <v>Tạ An Phận</v>
          </cell>
          <cell r="D1725" t="str">
            <v>381457509</v>
          </cell>
          <cell r="E1725" t="str">
            <v>073742</v>
          </cell>
          <cell r="F1725" t="str">
            <v>0963843843</v>
          </cell>
          <cell r="G1725" t="str">
            <v>phanta@viettel.com.vn</v>
          </cell>
        </row>
        <row r="1726">
          <cell r="B1726" t="str">
            <v>mongtt4</v>
          </cell>
          <cell r="C1726" t="str">
            <v>trần thanh mộng</v>
          </cell>
          <cell r="D1726" t="str">
            <v>381630248</v>
          </cell>
          <cell r="E1726" t="str">
            <v>410821</v>
          </cell>
          <cell r="F1726" t="str">
            <v>0367722230</v>
          </cell>
          <cell r="G1726" t="str">
            <v>mongtt4@viettel.com.vn</v>
          </cell>
        </row>
        <row r="1727">
          <cell r="B1727" t="str">
            <v>totpv</v>
          </cell>
          <cell r="C1727" t="str">
            <v>Phạm Văn Tốt</v>
          </cell>
          <cell r="D1727" t="str">
            <v>331685289</v>
          </cell>
          <cell r="E1727" t="str">
            <v>195374</v>
          </cell>
          <cell r="F1727" t="str">
            <v>0373168826</v>
          </cell>
          <cell r="G1727" t="str">
            <v>totpv@viettel.com.vn</v>
          </cell>
        </row>
        <row r="1728">
          <cell r="B1728" t="str">
            <v>d00174668</v>
          </cell>
          <cell r="C1728" t="str">
            <v>cù hoàng tộc</v>
          </cell>
          <cell r="D1728" t="str">
            <v>381547312</v>
          </cell>
          <cell r="E1728" t="str">
            <v>410593</v>
          </cell>
          <cell r="F1728" t="str">
            <v>0969114117</v>
          </cell>
          <cell r="G1728" t="str">
            <v>d00174668@viettel.com.vn</v>
          </cell>
        </row>
        <row r="1729">
          <cell r="B1729" t="str">
            <v>neodv</v>
          </cell>
          <cell r="C1729" t="str">
            <v>Dương Văn Nèo</v>
          </cell>
          <cell r="D1729" t="str">
            <v>096084003972</v>
          </cell>
          <cell r="E1729" t="str">
            <v>046633</v>
          </cell>
          <cell r="F1729" t="str">
            <v>0974171817</v>
          </cell>
          <cell r="G1729" t="str">
            <v>neodv@viettel.com.vn</v>
          </cell>
        </row>
        <row r="1730">
          <cell r="B1730" t="str">
            <v>thaonh4</v>
          </cell>
          <cell r="C1730" t="str">
            <v>Nguyễn Hữu Thảo</v>
          </cell>
          <cell r="D1730" t="str">
            <v>381577313</v>
          </cell>
          <cell r="E1730" t="str">
            <v>181881</v>
          </cell>
          <cell r="F1730" t="str">
            <v>0967921122</v>
          </cell>
          <cell r="G1730" t="str">
            <v>thaonh4@viettel.com.vn</v>
          </cell>
        </row>
        <row r="1731">
          <cell r="B1731" t="str">
            <v>xuyennb</v>
          </cell>
          <cell r="C1731" t="str">
            <v>Nguyễn Bảo Xuyên</v>
          </cell>
          <cell r="D1731" t="str">
            <v>381638404</v>
          </cell>
          <cell r="E1731" t="str">
            <v>d00186878</v>
          </cell>
          <cell r="F1731" t="str">
            <v>0965411511</v>
          </cell>
          <cell r="G1731" t="str">
            <v>xuyennb@viettel.com.vn</v>
          </cell>
        </row>
        <row r="1732">
          <cell r="B1732" t="str">
            <v>phongnh33</v>
          </cell>
          <cell r="C1732" t="str">
            <v>Nguyễn Hoài Phong</v>
          </cell>
          <cell r="D1732" t="str">
            <v>096093014228</v>
          </cell>
          <cell r="E1732" t="str">
            <v>224019</v>
          </cell>
          <cell r="F1732" t="str">
            <v>0962422552</v>
          </cell>
          <cell r="G1732" t="str">
            <v>phongnh33@viettel.com.vn</v>
          </cell>
        </row>
        <row r="1733">
          <cell r="B1733" t="str">
            <v>vuongnvm</v>
          </cell>
          <cell r="C1733" t="str">
            <v>Nguyễn Vũ Minh Vương</v>
          </cell>
          <cell r="D1733" t="str">
            <v>381380532</v>
          </cell>
          <cell r="E1733" t="str">
            <v>224016</v>
          </cell>
          <cell r="F1733" t="str">
            <v>0981546852</v>
          </cell>
          <cell r="G1733" t="str">
            <v>vuongnvm@viettel.com.vn</v>
          </cell>
        </row>
        <row r="1734">
          <cell r="B1734" t="str">
            <v>hienpn6</v>
          </cell>
          <cell r="C1734" t="str">
            <v>Phan Ngọc Hiển</v>
          </cell>
          <cell r="D1734" t="str">
            <v>381491396</v>
          </cell>
          <cell r="E1734" t="str">
            <v>420035</v>
          </cell>
          <cell r="F1734" t="str">
            <v>0966079966</v>
          </cell>
          <cell r="G1734" t="str">
            <v>hienpn6@viettel.com.vn</v>
          </cell>
        </row>
        <row r="1735">
          <cell r="B1735" t="str">
            <v>manhth</v>
          </cell>
          <cell r="C1735" t="str">
            <v>Trần Hoàng Mạnh</v>
          </cell>
          <cell r="D1735" t="str">
            <v>381217704</v>
          </cell>
          <cell r="E1735" t="str">
            <v>020177</v>
          </cell>
          <cell r="F1735" t="str">
            <v>0977765807</v>
          </cell>
          <cell r="G1735" t="str">
            <v>manhth@viettel.com.vn</v>
          </cell>
        </row>
        <row r="1736">
          <cell r="B1736" t="str">
            <v>nguyennc3</v>
          </cell>
          <cell r="C1736" t="str">
            <v>Nguyễn Chí Nguyện</v>
          </cell>
          <cell r="D1736" t="str">
            <v>381746428</v>
          </cell>
          <cell r="E1736" t="str">
            <v>410616</v>
          </cell>
          <cell r="F1736" t="str">
            <v>985009014</v>
          </cell>
          <cell r="G1736" t="str">
            <v>nguyennc3@viettel.com.vn</v>
          </cell>
        </row>
        <row r="1737">
          <cell r="B1737" t="str">
            <v>chivv1</v>
          </cell>
          <cell r="C1737" t="str">
            <v>Võ Văn Chí</v>
          </cell>
          <cell r="D1737" t="str">
            <v>096094011247</v>
          </cell>
          <cell r="E1737" t="str">
            <v>238219</v>
          </cell>
          <cell r="F1737" t="str">
            <v>0968921119</v>
          </cell>
          <cell r="G1737" t="str">
            <v>chivv1@viettel.com.vn</v>
          </cell>
        </row>
        <row r="1738">
          <cell r="B1738" t="str">
            <v>quipt2</v>
          </cell>
          <cell r="C1738" t="str">
            <v>Phan Thanh Qúi</v>
          </cell>
          <cell r="D1738" t="str">
            <v>381822634</v>
          </cell>
          <cell r="E1738" t="str">
            <v>235556</v>
          </cell>
          <cell r="F1738" t="str">
            <v>0866181391</v>
          </cell>
          <cell r="G1738" t="str">
            <v>quipt2@viettel.com.vn</v>
          </cell>
        </row>
        <row r="1739">
          <cell r="B1739" t="str">
            <v>taylq1</v>
          </cell>
          <cell r="C1739" t="str">
            <v>Lê Quang Tây</v>
          </cell>
          <cell r="D1739" t="str">
            <v>096097012134</v>
          </cell>
          <cell r="E1739" t="str">
            <v>433224</v>
          </cell>
          <cell r="F1739" t="str">
            <v>0335293512</v>
          </cell>
          <cell r="G1739" t="str">
            <v>taylq1@viettel.com.vn</v>
          </cell>
        </row>
        <row r="1740">
          <cell r="B1740" t="str">
            <v>moidv</v>
          </cell>
          <cell r="C1740" t="str">
            <v>Đỗ Văn Mới</v>
          </cell>
          <cell r="D1740" t="str">
            <v>381730727</v>
          </cell>
          <cell r="E1740" t="str">
            <v>275258</v>
          </cell>
          <cell r="F1740" t="str">
            <v>0978994071</v>
          </cell>
          <cell r="G1740" t="str">
            <v>moidv@viettel.com.vn</v>
          </cell>
        </row>
        <row r="1741">
          <cell r="B1741" t="str">
            <v>duybn</v>
          </cell>
          <cell r="C1741" t="str">
            <v>Bùi Nhựt Duy</v>
          </cell>
          <cell r="D1741" t="str">
            <v>0366419809</v>
          </cell>
          <cell r="E1741" t="str">
            <v>435546</v>
          </cell>
          <cell r="F1741" t="str">
            <v>0366419809</v>
          </cell>
          <cell r="G1741" t="str">
            <v>duybn@viettel.com.vn</v>
          </cell>
        </row>
        <row r="1742">
          <cell r="B1742" t="str">
            <v>vccos_810621</v>
          </cell>
          <cell r="C1742" t="str">
            <v>Huỳnh Trung Hiếu</v>
          </cell>
          <cell r="D1742" t="str">
            <v>096095007309</v>
          </cell>
          <cell r="E1742" t="str">
            <v>810621</v>
          </cell>
          <cell r="F1742" t="str">
            <v>0962363961</v>
          </cell>
          <cell r="G1742" t="str">
            <v>vccos_810621@viettel.com.vn</v>
          </cell>
        </row>
        <row r="1743">
          <cell r="B1743" t="str">
            <v>vccos_815624</v>
          </cell>
          <cell r="C1743" t="str">
            <v>Nguyễn Văn Nghiệp</v>
          </cell>
          <cell r="D1743" t="str">
            <v>096097003925</v>
          </cell>
          <cell r="E1743" t="str">
            <v>815624</v>
          </cell>
          <cell r="F1743" t="str">
            <v>0386772342</v>
          </cell>
          <cell r="G1743" t="str">
            <v>vccos_815624@viettel.com.vn</v>
          </cell>
        </row>
        <row r="1744">
          <cell r="B1744" t="str">
            <v>ductm5</v>
          </cell>
          <cell r="C1744" t="str">
            <v>Trương Mạnh Đức</v>
          </cell>
          <cell r="D1744" t="str">
            <v>7516552675</v>
          </cell>
          <cell r="E1744" t="str">
            <v>064221</v>
          </cell>
          <cell r="F1744" t="str">
            <v>0975165526</v>
          </cell>
          <cell r="G1744" t="str">
            <v>ductm5@viettel.com.vn</v>
          </cell>
        </row>
        <row r="1745">
          <cell r="B1745" t="str">
            <v>hungnd3</v>
          </cell>
          <cell r="C1745" t="str">
            <v>Nguyễn Đình Hưng</v>
          </cell>
          <cell r="D1745" t="str">
            <v>186249869</v>
          </cell>
          <cell r="E1745" t="str">
            <v>037892</v>
          </cell>
          <cell r="F1745" t="str">
            <v>0977172172</v>
          </cell>
          <cell r="G1745" t="str">
            <v>hungnd3@viettel.com.vn</v>
          </cell>
        </row>
        <row r="1746">
          <cell r="B1746" t="str">
            <v>sonbq</v>
          </cell>
          <cell r="C1746" t="str">
            <v>Bùi Quang Sơn</v>
          </cell>
          <cell r="D1746" t="str">
            <v>361842095</v>
          </cell>
          <cell r="E1746" t="str">
            <v>007230</v>
          </cell>
          <cell r="F1746" t="str">
            <v>0969163579</v>
          </cell>
          <cell r="G1746" t="str">
            <v>sonbq@viettel.com.vn</v>
          </cell>
        </row>
        <row r="1747">
          <cell r="B1747" t="str">
            <v>d00068673</v>
          </cell>
          <cell r="C1747" t="str">
            <v>nguyễn văn tới</v>
          </cell>
          <cell r="D1747" t="str">
            <v>362540168</v>
          </cell>
          <cell r="E1747" t="str">
            <v>d00068673</v>
          </cell>
          <cell r="F1747" t="str">
            <v>0969930088</v>
          </cell>
          <cell r="G1747" t="str">
            <v>d00068673@viettel.com.vn</v>
          </cell>
        </row>
        <row r="1748">
          <cell r="B1748" t="str">
            <v>thoaiht</v>
          </cell>
          <cell r="C1748" t="str">
            <v>huỳnh thanh thoại</v>
          </cell>
          <cell r="D1748" t="str">
            <v>331684633</v>
          </cell>
          <cell r="E1748" t="str">
            <v>410819</v>
          </cell>
          <cell r="F1748" t="str">
            <v>0969193133</v>
          </cell>
          <cell r="G1748" t="str">
            <v>thoaiht@viettel.com.vn</v>
          </cell>
        </row>
        <row r="1749">
          <cell r="B1749" t="str">
            <v>d00169570</v>
          </cell>
          <cell r="C1749" t="str">
            <v>Phan Văn Thắng</v>
          </cell>
          <cell r="D1749" t="str">
            <v>183292157</v>
          </cell>
          <cell r="E1749" t="str">
            <v>410813</v>
          </cell>
          <cell r="F1749" t="str">
            <v>0982347357</v>
          </cell>
          <cell r="G1749" t="str">
            <v>d00169570@viettel.com.vn</v>
          </cell>
        </row>
        <row r="1750">
          <cell r="B1750" t="str">
            <v>nghiatt4</v>
          </cell>
          <cell r="C1750" t="str">
            <v>trịnh trọng nghĩa</v>
          </cell>
          <cell r="D1750" t="str">
            <v>969720777</v>
          </cell>
          <cell r="E1750" t="str">
            <v>nghiatt4</v>
          </cell>
          <cell r="F1750" t="str">
            <v>969720777</v>
          </cell>
          <cell r="G1750" t="str">
            <v>nghiatt4@viettel.com.vn</v>
          </cell>
        </row>
        <row r="1751">
          <cell r="B1751" t="str">
            <v>thuantt1</v>
          </cell>
          <cell r="C1751" t="str">
            <v>trần thanh thuận</v>
          </cell>
          <cell r="D1751" t="str">
            <v>334195707</v>
          </cell>
          <cell r="E1751" t="str">
            <v>013337</v>
          </cell>
          <cell r="F1751" t="str">
            <v>976991299</v>
          </cell>
          <cell r="G1751" t="str">
            <v>thuantt1@viettel.com.vn</v>
          </cell>
        </row>
        <row r="1752">
          <cell r="B1752" t="str">
            <v>D00201739</v>
          </cell>
          <cell r="C1752" t="str">
            <v>Hoàng văn Chinh</v>
          </cell>
          <cell r="D1752" t="str">
            <v>362272584</v>
          </cell>
          <cell r="E1752" t="str">
            <v>410815</v>
          </cell>
          <cell r="F1752" t="str">
            <v>0979539039</v>
          </cell>
          <cell r="G1752" t="str">
            <v>d00201739@viettel.com.vn</v>
          </cell>
        </row>
        <row r="1753">
          <cell r="B1753" t="str">
            <v>dungtt16</v>
          </cell>
          <cell r="C1753" t="str">
            <v>trần tiến dũng</v>
          </cell>
          <cell r="E1753" t="str">
            <v>077708</v>
          </cell>
          <cell r="F1753" t="str">
            <v>0975090707</v>
          </cell>
          <cell r="G1753" t="str">
            <v>dungtt16@viettel.com.vn</v>
          </cell>
        </row>
        <row r="1754">
          <cell r="B1754" t="str">
            <v>khietlnt</v>
          </cell>
          <cell r="C1754" t="str">
            <v>Lê Nguyễn Thượng Khiết</v>
          </cell>
          <cell r="D1754" t="str">
            <v>362090054</v>
          </cell>
          <cell r="E1754" t="str">
            <v>217505</v>
          </cell>
          <cell r="F1754" t="str">
            <v>0868600690</v>
          </cell>
          <cell r="G1754" t="str">
            <v>khietlnt@viettel.com.vn</v>
          </cell>
        </row>
        <row r="1755">
          <cell r="C1755" t="str">
            <v>Lưu Trí Tâm</v>
          </cell>
          <cell r="D1755" t="str">
            <v>092081000054</v>
          </cell>
          <cell r="E1755" t="str">
            <v>D00212366</v>
          </cell>
          <cell r="F1755" t="str">
            <v>0961719859</v>
          </cell>
          <cell r="G1755" t="str">
            <v>D00212366@viettel.com.vn</v>
          </cell>
        </row>
        <row r="1756">
          <cell r="B1756" t="str">
            <v>D00212469</v>
          </cell>
          <cell r="C1756" t="str">
            <v>Phan Hoàng Anh</v>
          </cell>
          <cell r="D1756" t="str">
            <v>331448453</v>
          </cell>
          <cell r="E1756" t="str">
            <v>410808</v>
          </cell>
          <cell r="F1756" t="str">
            <v>0989428768</v>
          </cell>
          <cell r="G1756" t="str">
            <v>D00212469@viettel.com.vn</v>
          </cell>
        </row>
        <row r="1757">
          <cell r="B1757" t="str">
            <v>doantv1</v>
          </cell>
          <cell r="C1757" t="str">
            <v>Trịnh Văn Đoàn</v>
          </cell>
          <cell r="D1757" t="str">
            <v>321116170</v>
          </cell>
          <cell r="E1757" t="str">
            <v>064750</v>
          </cell>
          <cell r="F1757" t="str">
            <v>986717183</v>
          </cell>
          <cell r="G1757" t="str">
            <v>doantv1@viettel.com.vn</v>
          </cell>
        </row>
        <row r="1758">
          <cell r="B1758" t="str">
            <v>hungnt207</v>
          </cell>
          <cell r="C1758" t="str">
            <v>Nguyễn Trọng Hưng</v>
          </cell>
          <cell r="D1758" t="str">
            <v>089099000084</v>
          </cell>
          <cell r="E1758" t="str">
            <v>291701</v>
          </cell>
          <cell r="F1758" t="str">
            <v>0376868475</v>
          </cell>
          <cell r="G1758" t="str">
            <v>hungnt207@viettel.com.vn</v>
          </cell>
        </row>
        <row r="1759">
          <cell r="B1759" t="str">
            <v>khuongdq2</v>
          </cell>
          <cell r="C1759" t="str">
            <v>Đặng Quang Khương</v>
          </cell>
          <cell r="D1759" t="str">
            <v>092096003098</v>
          </cell>
          <cell r="E1759" t="str">
            <v>429279</v>
          </cell>
          <cell r="F1759" t="str">
            <v>0973357030</v>
          </cell>
          <cell r="G1759" t="str">
            <v>khuongdq2@viettel.com.vn</v>
          </cell>
        </row>
        <row r="1760">
          <cell r="B1760" t="str">
            <v>quangnh32</v>
          </cell>
          <cell r="C1760" t="str">
            <v>Nguyễn Hữu Quang</v>
          </cell>
          <cell r="D1760" t="str">
            <v>092092008768</v>
          </cell>
          <cell r="E1760" t="str">
            <v>433037</v>
          </cell>
          <cell r="F1760" t="str">
            <v>0393706093</v>
          </cell>
          <cell r="G1760" t="str">
            <v>quangnh32@viettel.com.vn</v>
          </cell>
        </row>
        <row r="1761">
          <cell r="B1761" t="str">
            <v>khangdv5</v>
          </cell>
          <cell r="C1761" t="str">
            <v>Đặng Văn Khang</v>
          </cell>
          <cell r="D1761" t="str">
            <v>093099008083</v>
          </cell>
          <cell r="E1761" t="str">
            <v>435357</v>
          </cell>
          <cell r="F1761" t="str">
            <v>0387187471</v>
          </cell>
          <cell r="G1761" t="str">
            <v>khangdv5@viettel.com.vn</v>
          </cell>
        </row>
        <row r="1762">
          <cell r="B1762" t="str">
            <v>dientn2</v>
          </cell>
          <cell r="C1762" t="str">
            <v>Trần Nguyễn Điền</v>
          </cell>
          <cell r="D1762" t="str">
            <v>092091001371</v>
          </cell>
          <cell r="E1762" t="str">
            <v>281312</v>
          </cell>
          <cell r="F1762" t="str">
            <v>0347080391</v>
          </cell>
          <cell r="G1762" t="str">
            <v>dientn2@viettel.com.vn</v>
          </cell>
        </row>
        <row r="1763">
          <cell r="B1763" t="str">
            <v>nhutvm3</v>
          </cell>
          <cell r="C1763" t="str">
            <v>Võ Minh Nhựt</v>
          </cell>
          <cell r="D1763" t="str">
            <v>341944907</v>
          </cell>
          <cell r="E1763" t="str">
            <v>279210</v>
          </cell>
          <cell r="F1763" t="str">
            <v>0386778003</v>
          </cell>
          <cell r="G1763" t="str">
            <v>nhutvm3@viettel.com.vn</v>
          </cell>
        </row>
        <row r="1764">
          <cell r="B1764" t="str">
            <v>hainh60</v>
          </cell>
          <cell r="C1764" t="str">
            <v>Ngô Hoàng Hải</v>
          </cell>
          <cell r="D1764" t="str">
            <v>094098002392</v>
          </cell>
          <cell r="E1764" t="str">
            <v>435973</v>
          </cell>
          <cell r="F1764" t="str">
            <v>0972023450</v>
          </cell>
          <cell r="G1764" t="str">
            <v>hainh60@viettel.com.vn</v>
          </cell>
        </row>
        <row r="1765">
          <cell r="B1765" t="str">
            <v>thanhntl2</v>
          </cell>
          <cell r="C1765" t="str">
            <v>Nguyễn Tống Liên Thanh</v>
          </cell>
          <cell r="D1765" t="str">
            <v>084200000202</v>
          </cell>
          <cell r="E1765" t="str">
            <v>453951</v>
          </cell>
          <cell r="F1765" t="str">
            <v>0866011077</v>
          </cell>
          <cell r="G1765" t="str">
            <v>thanhntl2@viettel.com.vn</v>
          </cell>
        </row>
        <row r="1766">
          <cell r="B1766" t="str">
            <v>quylq1</v>
          </cell>
          <cell r="C1766" t="str">
            <v>Lê Quang Quy</v>
          </cell>
          <cell r="D1766" t="str">
            <v>094201003293</v>
          </cell>
          <cell r="E1766" t="str">
            <v>441289</v>
          </cell>
          <cell r="F1766" t="str">
            <v>0969723001</v>
          </cell>
          <cell r="G1766" t="str">
            <v>quylq1@viettel.com.vn</v>
          </cell>
        </row>
        <row r="1767">
          <cell r="B1767" t="str">
            <v>vccos_834409</v>
          </cell>
          <cell r="C1767" t="str">
            <v>Nguyễn Công Giáo</v>
          </cell>
          <cell r="D1767" t="str">
            <v>040093006983</v>
          </cell>
          <cell r="E1767" t="str">
            <v>834409</v>
          </cell>
          <cell r="F1767" t="str">
            <v>0346292226</v>
          </cell>
          <cell r="G1767" t="str">
            <v>vccos_834409@viettel.com.vn</v>
          </cell>
        </row>
        <row r="1768">
          <cell r="B1768" t="str">
            <v>vccos_810126</v>
          </cell>
          <cell r="C1768" t="str">
            <v>Trần Quốc Anh</v>
          </cell>
          <cell r="D1768" t="str">
            <v>092200006205</v>
          </cell>
          <cell r="E1768" t="str">
            <v>810126</v>
          </cell>
          <cell r="F1768" t="str">
            <v>0332874893</v>
          </cell>
          <cell r="G1768" t="str">
            <v>vccos_810126@viettel.com.vn</v>
          </cell>
        </row>
        <row r="1769">
          <cell r="B1769" t="str">
            <v>quangdn5</v>
          </cell>
          <cell r="C1769" t="str">
            <v>Đoàn Nhật Quang</v>
          </cell>
          <cell r="D1769" t="str">
            <v>986909099</v>
          </cell>
          <cell r="E1769" t="str">
            <v>073348</v>
          </cell>
          <cell r="F1769" t="str">
            <v>986909099</v>
          </cell>
          <cell r="G1769" t="str">
            <v>QuangDN5@viettel.com.vn</v>
          </cell>
        </row>
        <row r="1770">
          <cell r="B1770" t="str">
            <v>haypv</v>
          </cell>
          <cell r="C1770" t="str">
            <v>Phạm Văn Hây</v>
          </cell>
          <cell r="D1770" t="str">
            <v>09692000063</v>
          </cell>
          <cell r="E1770" t="str">
            <v>069205</v>
          </cell>
          <cell r="F1770" t="str">
            <v>0868460765</v>
          </cell>
          <cell r="G1770" t="str">
            <v>haypv@viettel.com.vn</v>
          </cell>
        </row>
        <row r="1771">
          <cell r="B1771" t="str">
            <v>tailh</v>
          </cell>
          <cell r="C1771" t="str">
            <v>Lê Hữu Tài</v>
          </cell>
          <cell r="D1771" t="str">
            <v>084086000002</v>
          </cell>
          <cell r="E1771" t="str">
            <v>081081</v>
          </cell>
          <cell r="F1771" t="str">
            <v>0986663579</v>
          </cell>
          <cell r="G1771" t="str">
            <v>tailh@viettel.com.vn</v>
          </cell>
        </row>
        <row r="1772">
          <cell r="B1772" t="str">
            <v>d00184009</v>
          </cell>
          <cell r="C1772" t="str">
            <v>Nguyễn Thành Hưng</v>
          </cell>
          <cell r="D1772" t="str">
            <v>362336845</v>
          </cell>
          <cell r="E1772" t="str">
            <v>410810</v>
          </cell>
          <cell r="F1772" t="str">
            <v>0964867800</v>
          </cell>
          <cell r="G1772" t="str">
            <v>d00184009@viettel.com.vn</v>
          </cell>
        </row>
        <row r="1773">
          <cell r="B1773" t="str">
            <v>d00179614</v>
          </cell>
          <cell r="C1773" t="str">
            <v>Võ Kim Đồng</v>
          </cell>
          <cell r="D1773" t="str">
            <v>361795573</v>
          </cell>
          <cell r="E1773" t="str">
            <v>d00179614</v>
          </cell>
          <cell r="F1773" t="str">
            <v>0987035137</v>
          </cell>
          <cell r="G1773" t="str">
            <v>d00179614@viettel.com.vn</v>
          </cell>
        </row>
        <row r="1774">
          <cell r="B1774" t="str">
            <v>vietnq16</v>
          </cell>
          <cell r="C1774" t="str">
            <v>nguyễn quốc việt</v>
          </cell>
          <cell r="D1774" t="str">
            <v>331656578</v>
          </cell>
          <cell r="E1774" t="str">
            <v>410817</v>
          </cell>
          <cell r="F1774" t="str">
            <v>978100006</v>
          </cell>
          <cell r="G1774" t="str">
            <v>vietnq16@viettel.com.vn</v>
          </cell>
        </row>
        <row r="1775">
          <cell r="B1775" t="str">
            <v>nguyennk</v>
          </cell>
          <cell r="C1775" t="str">
            <v>Nguyễn Khôi Nguyên</v>
          </cell>
          <cell r="D1775" t="str">
            <v>362209576</v>
          </cell>
          <cell r="E1775" t="str">
            <v>188678</v>
          </cell>
          <cell r="F1775" t="str">
            <v>0983718110</v>
          </cell>
          <cell r="G1775" t="str">
            <v>nguyennk@viettel.com.vn</v>
          </cell>
        </row>
        <row r="1776">
          <cell r="B1776" t="str">
            <v>d00132609</v>
          </cell>
          <cell r="C1776" t="str">
            <v>Nguyễn Minh Thành</v>
          </cell>
          <cell r="D1776" t="str">
            <v>362196051</v>
          </cell>
          <cell r="E1776" t="str">
            <v>410804</v>
          </cell>
          <cell r="F1776" t="str">
            <v>0383153567</v>
          </cell>
          <cell r="G1776" t="str">
            <v>thanhnm6@viettel.com.vn</v>
          </cell>
        </row>
        <row r="1777">
          <cell r="B1777" t="str">
            <v>duynhb</v>
          </cell>
          <cell r="C1777" t="str">
            <v>Nguyễn Hoàng Bảo Duy</v>
          </cell>
          <cell r="D1777" t="str">
            <v>365728729</v>
          </cell>
          <cell r="E1777" t="str">
            <v>083148</v>
          </cell>
          <cell r="F1777" t="str">
            <v>0974771818</v>
          </cell>
          <cell r="G1777" t="str">
            <v>duynhb@viettel.com.vn</v>
          </cell>
        </row>
        <row r="1778">
          <cell r="B1778" t="str">
            <v>d00181857</v>
          </cell>
          <cell r="C1778" t="str">
            <v>Huỳnh Văn Nam</v>
          </cell>
          <cell r="D1778" t="str">
            <v>331597421</v>
          </cell>
          <cell r="E1778" t="str">
            <v>d00181857</v>
          </cell>
          <cell r="F1778" t="str">
            <v>0964780808</v>
          </cell>
          <cell r="G1778" t="str">
            <v>d00181857@viettel.com.vn</v>
          </cell>
        </row>
        <row r="1779">
          <cell r="B1779" t="str">
            <v>d00191806</v>
          </cell>
          <cell r="C1779" t="str">
            <v>Lê Quang Vinh</v>
          </cell>
          <cell r="D1779" t="str">
            <v>362280108</v>
          </cell>
          <cell r="E1779" t="str">
            <v>410850</v>
          </cell>
          <cell r="F1779" t="str">
            <v>0969135949</v>
          </cell>
          <cell r="G1779" t="str">
            <v>vinhlq12@viettel.com.vn</v>
          </cell>
        </row>
        <row r="1780">
          <cell r="B1780" t="str">
            <v>d00187567</v>
          </cell>
          <cell r="C1780" t="str">
            <v>bùi văn siêng</v>
          </cell>
          <cell r="D1780" t="str">
            <v>32412341234</v>
          </cell>
          <cell r="E1780" t="str">
            <v>d00187567</v>
          </cell>
          <cell r="F1780" t="str">
            <v>0966613136</v>
          </cell>
          <cell r="G1780" t="str">
            <v>d00187567@viettel.com.vn</v>
          </cell>
        </row>
        <row r="1781">
          <cell r="B1781" t="str">
            <v>khoitm</v>
          </cell>
          <cell r="C1781" t="str">
            <v>Trần Minh Khôi</v>
          </cell>
          <cell r="D1781" t="str">
            <v>371502643</v>
          </cell>
          <cell r="E1781" t="str">
            <v>410846</v>
          </cell>
          <cell r="F1781" t="str">
            <v>0365597595</v>
          </cell>
          <cell r="G1781" t="str">
            <v>khoitm@viettel.com.vn</v>
          </cell>
        </row>
        <row r="1782">
          <cell r="C1782" t="str">
            <v>lâm văn trí</v>
          </cell>
          <cell r="D1782" t="str">
            <v>362180920</v>
          </cell>
          <cell r="E1782" t="str">
            <v>d00093874</v>
          </cell>
          <cell r="F1782" t="str">
            <v>0974833229</v>
          </cell>
          <cell r="G1782" t="str">
            <v>d00093874@viettel.com.vn</v>
          </cell>
        </row>
        <row r="1783">
          <cell r="B1783" t="str">
            <v>congtt6</v>
          </cell>
          <cell r="C1783" t="str">
            <v>Trần Trọng Công</v>
          </cell>
          <cell r="D1783" t="str">
            <v>362272512</v>
          </cell>
          <cell r="E1783" t="str">
            <v>410799</v>
          </cell>
          <cell r="F1783" t="str">
            <v>961044199</v>
          </cell>
          <cell r="G1783" t="str">
            <v>congtt6@viettel.com.vn</v>
          </cell>
        </row>
        <row r="1784">
          <cell r="C1784" t="str">
            <v>Võ Thành Quy</v>
          </cell>
          <cell r="D1784" t="str">
            <v>3619563650</v>
          </cell>
          <cell r="E1784" t="str">
            <v>00192277</v>
          </cell>
          <cell r="F1784" t="str">
            <v>09674873452</v>
          </cell>
          <cell r="G1784" t="str">
            <v>quyvt2@viettel.com.vn</v>
          </cell>
        </row>
        <row r="1785">
          <cell r="B1785" t="str">
            <v>vinhnb</v>
          </cell>
          <cell r="C1785" t="str">
            <v>Nguyễn Bá Vinh</v>
          </cell>
          <cell r="D1785" t="str">
            <v>381291757</v>
          </cell>
          <cell r="E1785" t="str">
            <v>064013</v>
          </cell>
          <cell r="F1785" t="str">
            <v>0</v>
          </cell>
          <cell r="G1785" t="str">
            <v>vinhnb@viettel.com.vn</v>
          </cell>
        </row>
        <row r="1786">
          <cell r="B1786" t="str">
            <v>datst</v>
          </cell>
          <cell r="C1786" t="str">
            <v>Sầm Trí Đạt</v>
          </cell>
          <cell r="D1786" t="str">
            <v>362282937</v>
          </cell>
          <cell r="E1786" t="str">
            <v>293291</v>
          </cell>
          <cell r="F1786" t="str">
            <v>0965734673</v>
          </cell>
          <cell r="G1786" t="str">
            <v>datst@viettel.com.vn</v>
          </cell>
        </row>
        <row r="1787">
          <cell r="B1787" t="str">
            <v>namvh26</v>
          </cell>
          <cell r="C1787" t="str">
            <v>Võ Hoài Nam</v>
          </cell>
          <cell r="D1787" t="str">
            <v>093097008198</v>
          </cell>
          <cell r="E1787" t="str">
            <v>429114</v>
          </cell>
          <cell r="F1787" t="str">
            <v>0982902748</v>
          </cell>
          <cell r="G1787" t="str">
            <v>namvh26@viettel.com.vn</v>
          </cell>
        </row>
        <row r="1788">
          <cell r="B1788" t="str">
            <v>quannd18</v>
          </cell>
          <cell r="C1788" t="str">
            <v>Nguyễn Duy Quan</v>
          </cell>
          <cell r="D1788" t="str">
            <v>084092005725</v>
          </cell>
          <cell r="E1788" t="str">
            <v>431990</v>
          </cell>
          <cell r="F1788" t="str">
            <v>0335597392</v>
          </cell>
          <cell r="G1788" t="str">
            <v>quannd18@viettel.com.vn</v>
          </cell>
        </row>
        <row r="1789">
          <cell r="B1789" t="str">
            <v>vccos_275887</v>
          </cell>
          <cell r="C1789" t="str">
            <v>Nguyễn Văn Hiền</v>
          </cell>
          <cell r="D1789" t="str">
            <v>092098003669</v>
          </cell>
          <cell r="E1789" t="str">
            <v>275887</v>
          </cell>
          <cell r="F1789" t="str">
            <v>0357634488</v>
          </cell>
          <cell r="G1789" t="str">
            <v>vccos_275887@viettel.com.vn</v>
          </cell>
        </row>
        <row r="1790">
          <cell r="B1790" t="str">
            <v>thanhnq16</v>
          </cell>
          <cell r="C1790" t="str">
            <v>Nguyễn Quốc Thạnh</v>
          </cell>
          <cell r="D1790" t="str">
            <v>362502511</v>
          </cell>
          <cell r="E1790" t="str">
            <v>292050</v>
          </cell>
          <cell r="F1790" t="str">
            <v>0971041541</v>
          </cell>
          <cell r="G1790" t="str">
            <v>thanhnq16@viettel.com.vn</v>
          </cell>
        </row>
        <row r="1791">
          <cell r="B1791" t="str">
            <v>phatlh2</v>
          </cell>
          <cell r="C1791" t="str">
            <v>Lê Hiếu Phát</v>
          </cell>
          <cell r="D1791" t="str">
            <v>362417032</v>
          </cell>
          <cell r="E1791" t="str">
            <v>286271</v>
          </cell>
          <cell r="F1791" t="str">
            <v>0973275606</v>
          </cell>
          <cell r="G1791" t="str">
            <v>phatlh2@viettel.com.vn</v>
          </cell>
        </row>
        <row r="1792">
          <cell r="B1792" t="str">
            <v>linhlv14</v>
          </cell>
          <cell r="C1792" t="str">
            <v>Lê Văn Linh</v>
          </cell>
          <cell r="D1792" t="str">
            <v>094095011839</v>
          </cell>
          <cell r="E1792" t="str">
            <v>433045</v>
          </cell>
          <cell r="F1792" t="str">
            <v>0349019379</v>
          </cell>
          <cell r="G1792" t="str">
            <v>linhlv14@viettel.com.vn</v>
          </cell>
        </row>
        <row r="1793">
          <cell r="B1793" t="str">
            <v>trungnh29</v>
          </cell>
          <cell r="C1793" t="str">
            <v>Nguyễn Hoài Trung</v>
          </cell>
          <cell r="D1793" t="str">
            <v>087096017794</v>
          </cell>
          <cell r="E1793" t="str">
            <v>431997</v>
          </cell>
          <cell r="F1793" t="str">
            <v>0375878967</v>
          </cell>
          <cell r="G1793" t="str">
            <v>trungnh29@viettel.com.vn</v>
          </cell>
        </row>
        <row r="1794">
          <cell r="B1794" t="str">
            <v>khalh2</v>
          </cell>
          <cell r="C1794" t="str">
            <v>Lê Hoàng Kha</v>
          </cell>
          <cell r="D1794" t="str">
            <v>095098002662</v>
          </cell>
          <cell r="E1794" t="str">
            <v>453985</v>
          </cell>
          <cell r="F1794" t="str">
            <v>0377215998</v>
          </cell>
          <cell r="G1794" t="str">
            <v>khalh2@viettel.com.vn</v>
          </cell>
        </row>
        <row r="1795">
          <cell r="B1795" t="str">
            <v>vccos_813344</v>
          </cell>
          <cell r="C1795" t="str">
            <v>Lương Ngọc Hưng</v>
          </cell>
          <cell r="D1795" t="str">
            <v>026083012389</v>
          </cell>
          <cell r="E1795" t="str">
            <v>813344</v>
          </cell>
          <cell r="F1795" t="str">
            <v>0983994422</v>
          </cell>
          <cell r="G1795" t="str">
            <v>vccos_813344@viettel.com.vn</v>
          </cell>
        </row>
        <row r="1796">
          <cell r="B1796" t="str">
            <v>vccos_834450</v>
          </cell>
          <cell r="C1796" t="str">
            <v>Võ Dương Quý</v>
          </cell>
          <cell r="D1796" t="str">
            <v>092202001327</v>
          </cell>
          <cell r="E1796" t="str">
            <v>834450</v>
          </cell>
          <cell r="F1796" t="str">
            <v>0865333691</v>
          </cell>
          <cell r="G1796" t="str">
            <v>vccos_834450@viettel.com.vn</v>
          </cell>
        </row>
        <row r="1797">
          <cell r="B1797" t="str">
            <v>d00174203</v>
          </cell>
          <cell r="C1797" t="str">
            <v>Châu Nhựt Tân</v>
          </cell>
          <cell r="D1797" t="str">
            <v>361973736</v>
          </cell>
          <cell r="E1797" t="str">
            <v>410843</v>
          </cell>
          <cell r="F1797" t="str">
            <v>0973634175</v>
          </cell>
          <cell r="G1797" t="str">
            <v>d00174203@viettel.com.vn</v>
          </cell>
        </row>
        <row r="1798">
          <cell r="B1798" t="str">
            <v>thanhvm4</v>
          </cell>
          <cell r="C1798" t="str">
            <v>võ minh thanh</v>
          </cell>
          <cell r="D1798" t="str">
            <v>362286728</v>
          </cell>
          <cell r="E1798" t="str">
            <v>192235</v>
          </cell>
          <cell r="F1798" t="str">
            <v>0969138519</v>
          </cell>
          <cell r="G1798" t="str">
            <v>thanhvm4@viettel.com.vn</v>
          </cell>
        </row>
        <row r="1799">
          <cell r="B1799" t="str">
            <v>ngonnlt</v>
          </cell>
          <cell r="C1799" t="str">
            <v>Nguyễn Lưu Trung Ngôn</v>
          </cell>
          <cell r="D1799" t="str">
            <v>331578754</v>
          </cell>
          <cell r="E1799" t="str">
            <v>192273</v>
          </cell>
          <cell r="F1799" t="str">
            <v>0984309291</v>
          </cell>
          <cell r="G1799" t="str">
            <v>ngonnlt@viettel.com.vn</v>
          </cell>
        </row>
        <row r="1800">
          <cell r="B1800" t="str">
            <v>nathcb</v>
          </cell>
          <cell r="C1800" t="str">
            <v>Chau Bô Nath</v>
          </cell>
          <cell r="D1800" t="str">
            <v>351490648</v>
          </cell>
          <cell r="E1800" t="str">
            <v>074920</v>
          </cell>
          <cell r="F1800" t="str">
            <v>0974748181</v>
          </cell>
          <cell r="G1800" t="str">
            <v>nathcb@viettel.com.vn</v>
          </cell>
        </row>
        <row r="1801">
          <cell r="B1801" t="str">
            <v>tandm</v>
          </cell>
          <cell r="C1801" t="str">
            <v>Đặng Minh Tấn</v>
          </cell>
          <cell r="D1801" t="str">
            <v>0984996608</v>
          </cell>
          <cell r="E1801" t="str">
            <v>083156</v>
          </cell>
          <cell r="F1801" t="str">
            <v>0984996608</v>
          </cell>
          <cell r="G1801" t="str">
            <v>tandm@viettel.com.vn</v>
          </cell>
        </row>
        <row r="1802">
          <cell r="B1802" t="str">
            <v>tuanbh</v>
          </cell>
          <cell r="C1802" t="str">
            <v>Bùi Hoàng Tuấn</v>
          </cell>
          <cell r="D1802" t="str">
            <v>361803431</v>
          </cell>
          <cell r="E1802" t="str">
            <v>161577</v>
          </cell>
          <cell r="F1802" t="str">
            <v>0962933311</v>
          </cell>
          <cell r="G1802" t="str">
            <v>tuanbh@viettel.com.vn</v>
          </cell>
        </row>
        <row r="1803">
          <cell r="B1803" t="str">
            <v>emnvd</v>
          </cell>
          <cell r="C1803" t="str">
            <v>Nguyễn Văn Đức Em</v>
          </cell>
          <cell r="D1803" t="str">
            <v>362234273</v>
          </cell>
          <cell r="E1803" t="str">
            <v>065754</v>
          </cell>
          <cell r="F1803" t="str">
            <v>0982799737</v>
          </cell>
          <cell r="G1803" t="str">
            <v>emnvd@viettel.com.vn</v>
          </cell>
        </row>
        <row r="1804">
          <cell r="B1804" t="str">
            <v>d00188015</v>
          </cell>
          <cell r="C1804" t="str">
            <v>Nguyễn Trọng Ân</v>
          </cell>
          <cell r="D1804" t="str">
            <v>362253111</v>
          </cell>
          <cell r="E1804" t="str">
            <v>410838</v>
          </cell>
          <cell r="F1804" t="str">
            <v>0981321323</v>
          </cell>
          <cell r="G1804" t="str">
            <v>d00188015@viettel.com.vn</v>
          </cell>
        </row>
        <row r="1805">
          <cell r="B1805" t="str">
            <v>datnm2</v>
          </cell>
          <cell r="C1805" t="str">
            <v>Ngô Minh Đạt</v>
          </cell>
          <cell r="D1805" t="str">
            <v>362074238</v>
          </cell>
          <cell r="E1805" t="str">
            <v>081771</v>
          </cell>
          <cell r="F1805" t="str">
            <v>0977830036</v>
          </cell>
          <cell r="G1805" t="str">
            <v>datnm2@viettel.com.vn</v>
          </cell>
        </row>
        <row r="1806">
          <cell r="B1806" t="str">
            <v>trucnt17</v>
          </cell>
          <cell r="C1806" t="str">
            <v>Ngô Trung Trực</v>
          </cell>
          <cell r="D1806" t="str">
            <v>321565856</v>
          </cell>
          <cell r="E1806" t="str">
            <v>245659</v>
          </cell>
          <cell r="F1806" t="str">
            <v>362317933</v>
          </cell>
          <cell r="G1806" t="str">
            <v>trucnt17@viettel.com.vn</v>
          </cell>
        </row>
        <row r="1807">
          <cell r="B1807" t="str">
            <v>vccos_238218</v>
          </cell>
          <cell r="C1807" t="str">
            <v>Đỗ Thanh Tươi</v>
          </cell>
          <cell r="D1807" t="str">
            <v>092093000557</v>
          </cell>
          <cell r="E1807" t="str">
            <v>238218</v>
          </cell>
          <cell r="F1807" t="str">
            <v>0984777442</v>
          </cell>
          <cell r="G1807" t="str">
            <v>tuoidt4@viettel.com.vn</v>
          </cell>
        </row>
        <row r="1808">
          <cell r="B1808" t="str">
            <v>vccos_189587</v>
          </cell>
          <cell r="C1808" t="str">
            <v>Trần Minh Phúc</v>
          </cell>
          <cell r="D1808" t="str">
            <v>362257761</v>
          </cell>
          <cell r="E1808" t="str">
            <v>189587</v>
          </cell>
          <cell r="F1808" t="str">
            <v>0971160167</v>
          </cell>
          <cell r="G1808" t="str">
            <v>vccos_189587@viettel.com.vn</v>
          </cell>
        </row>
        <row r="1809">
          <cell r="B1809" t="str">
            <v>thiennv23</v>
          </cell>
          <cell r="C1809" t="str">
            <v>Nguyễn Văn Thiện</v>
          </cell>
          <cell r="D1809" t="str">
            <v>092095004497</v>
          </cell>
          <cell r="E1809" t="str">
            <v>275890</v>
          </cell>
          <cell r="F1809" t="str">
            <v>0354178148</v>
          </cell>
          <cell r="G1809" t="str">
            <v>thiennv23@viettel.com.vn</v>
          </cell>
        </row>
        <row r="1810">
          <cell r="B1810" t="str">
            <v>locnv14</v>
          </cell>
          <cell r="C1810" t="str">
            <v>Nguyễn Văn Lộc</v>
          </cell>
          <cell r="D1810" t="str">
            <v>092096011362</v>
          </cell>
          <cell r="E1810" t="str">
            <v>427042</v>
          </cell>
          <cell r="F1810" t="str">
            <v>0395050429</v>
          </cell>
          <cell r="G1810" t="str">
            <v>locnv14@viettel.com.vn</v>
          </cell>
        </row>
        <row r="1811">
          <cell r="B1811" t="str">
            <v>canhtt3</v>
          </cell>
          <cell r="C1811" t="str">
            <v>Trương Tuấn Cảnh</v>
          </cell>
          <cell r="D1811" t="str">
            <v>092200006928</v>
          </cell>
          <cell r="E1811" t="str">
            <v>427045</v>
          </cell>
          <cell r="F1811" t="str">
            <v>0961401831</v>
          </cell>
          <cell r="G1811" t="str">
            <v>canhtt3@viettel.com.vn</v>
          </cell>
        </row>
        <row r="1812">
          <cell r="B1812" t="str">
            <v>doandv4</v>
          </cell>
          <cell r="C1812" t="str">
            <v>Dương Văn Đoan</v>
          </cell>
          <cell r="D1812" t="str">
            <v>092094002321</v>
          </cell>
          <cell r="E1812" t="str">
            <v>433046</v>
          </cell>
          <cell r="F1812" t="str">
            <v>0333859394</v>
          </cell>
          <cell r="G1812" t="str">
            <v>doandv4@viettel.com.vn</v>
          </cell>
        </row>
        <row r="1813">
          <cell r="B1813" t="str">
            <v>lamnb3</v>
          </cell>
          <cell r="C1813" t="str">
            <v>Nguyễn Bá Lãm</v>
          </cell>
          <cell r="D1813" t="str">
            <v>093099003222</v>
          </cell>
          <cell r="E1813" t="str">
            <v>435348</v>
          </cell>
          <cell r="F1813" t="str">
            <v>0379638849</v>
          </cell>
          <cell r="G1813" t="str">
            <v>lamnb3@viettel.com.vn</v>
          </cell>
        </row>
        <row r="1814">
          <cell r="B1814" t="str">
            <v>sipt3</v>
          </cell>
          <cell r="C1814" t="str">
            <v>Phạm Tiến Sĩ</v>
          </cell>
          <cell r="D1814" t="str">
            <v>362423803</v>
          </cell>
          <cell r="E1814" t="str">
            <v>435352</v>
          </cell>
          <cell r="F1814" t="str">
            <v>0375441400</v>
          </cell>
          <cell r="G1814" t="str">
            <v>sipt3@viettel.com.vn</v>
          </cell>
        </row>
        <row r="1815">
          <cell r="B1815" t="str">
            <v>ducnt69</v>
          </cell>
          <cell r="C1815" t="str">
            <v>Nguyễn Thành Đức</v>
          </cell>
          <cell r="D1815" t="str">
            <v>094098004975</v>
          </cell>
          <cell r="E1815" t="str">
            <v>436657</v>
          </cell>
          <cell r="F1815" t="str">
            <v>0981805874</v>
          </cell>
          <cell r="G1815" t="str">
            <v>ducnt69@viettel.com.vn</v>
          </cell>
        </row>
        <row r="1816">
          <cell r="C1816" t="str">
            <v>Mai Chí Tuấn</v>
          </cell>
          <cell r="D1816" t="str">
            <v>092089005091</v>
          </cell>
          <cell r="E1816" t="str">
            <v>249511</v>
          </cell>
          <cell r="F1816" t="str">
            <v>0</v>
          </cell>
          <cell r="G1816" t="str">
            <v>tuanmc1@viettel.com.vn</v>
          </cell>
        </row>
        <row r="1817">
          <cell r="C1817" t="str">
            <v>Ngô Phước Hữu</v>
          </cell>
          <cell r="D1817" t="str">
            <v>092097003313</v>
          </cell>
          <cell r="E1817" t="str">
            <v>249510</v>
          </cell>
          <cell r="F1817" t="str">
            <v>378082020</v>
          </cell>
          <cell r="G1817" t="str">
            <v>huunp@viettel.com.vn</v>
          </cell>
        </row>
        <row r="1818">
          <cell r="B1818" t="str">
            <v>hoaipv4</v>
          </cell>
          <cell r="C1818" t="str">
            <v>Phạm Văn Hoài</v>
          </cell>
          <cell r="D1818" t="str">
            <v>362253256</v>
          </cell>
          <cell r="E1818" t="str">
            <v>282627</v>
          </cell>
          <cell r="F1818" t="str">
            <v>0868691602</v>
          </cell>
          <cell r="G1818" t="str">
            <v>hoaipv4@viettel.com.vn</v>
          </cell>
        </row>
        <row r="1819">
          <cell r="B1819" t="str">
            <v>duanvl</v>
          </cell>
          <cell r="C1819" t="str">
            <v>Võ Lê Duẩn</v>
          </cell>
          <cell r="D1819" t="str">
            <v>089099018421</v>
          </cell>
          <cell r="E1819" t="str">
            <v>292046</v>
          </cell>
          <cell r="F1819" t="str">
            <v>0359645813</v>
          </cell>
          <cell r="G1819" t="str">
            <v>duanvl@viettel.com.vn</v>
          </cell>
        </row>
        <row r="1820">
          <cell r="B1820" t="str">
            <v>cuongth19</v>
          </cell>
          <cell r="C1820" t="str">
            <v>Trương Hữu Cường</v>
          </cell>
          <cell r="D1820" t="str">
            <v>371592328</v>
          </cell>
          <cell r="E1820" t="str">
            <v>292048</v>
          </cell>
          <cell r="F1820" t="str">
            <v>0377015369</v>
          </cell>
          <cell r="G1820" t="str">
            <v>cuongth19@viettel.com.vn</v>
          </cell>
        </row>
        <row r="1821">
          <cell r="B1821" t="str">
            <v>tytv2</v>
          </cell>
          <cell r="C1821" t="str">
            <v>Thân Văn Tỷ</v>
          </cell>
          <cell r="D1821" t="str">
            <v>092201002391</v>
          </cell>
          <cell r="E1821" t="str">
            <v>453983</v>
          </cell>
          <cell r="F1821" t="str">
            <v>0399929056</v>
          </cell>
          <cell r="G1821" t="str">
            <v>tytv2@viettel.com.vn</v>
          </cell>
        </row>
        <row r="1822">
          <cell r="B1822" t="str">
            <v>vccos_811106</v>
          </cell>
          <cell r="C1822" t="str">
            <v>Thạch Thái Phương</v>
          </cell>
          <cell r="D1822" t="str">
            <v>092091004550</v>
          </cell>
          <cell r="E1822" t="str">
            <v>811106</v>
          </cell>
          <cell r="F1822" t="str">
            <v>0975457737</v>
          </cell>
          <cell r="G1822" t="str">
            <v>vccos_811106@viettel.com.vn</v>
          </cell>
        </row>
        <row r="1823">
          <cell r="B1823" t="str">
            <v>thanhnx28</v>
          </cell>
          <cell r="C1823" t="str">
            <v>Nguyễn Xuân Thành</v>
          </cell>
          <cell r="D1823" t="str">
            <v>092097000692</v>
          </cell>
          <cell r="E1823" t="str">
            <v>446105</v>
          </cell>
          <cell r="F1823" t="str">
            <v>0837837397</v>
          </cell>
          <cell r="G1823" t="str">
            <v>thanhnx28@viettel.com.vn</v>
          </cell>
        </row>
        <row r="1824">
          <cell r="B1824" t="str">
            <v>vccos_809793</v>
          </cell>
          <cell r="C1824" t="str">
            <v>Nguyễn Văn Nhàn</v>
          </cell>
          <cell r="D1824" t="str">
            <v>092091012256</v>
          </cell>
          <cell r="E1824" t="str">
            <v>809793</v>
          </cell>
          <cell r="F1824" t="str">
            <v>974590095</v>
          </cell>
          <cell r="G1824" t="str">
            <v>vccos_809793@viettel.com.vn</v>
          </cell>
        </row>
        <row r="1825">
          <cell r="B1825" t="str">
            <v>vccos_826079</v>
          </cell>
          <cell r="C1825" t="str">
            <v>Bùi Quốc Tùng</v>
          </cell>
          <cell r="D1825" t="str">
            <v>092201003618</v>
          </cell>
          <cell r="E1825" t="str">
            <v>826079</v>
          </cell>
          <cell r="F1825" t="str">
            <v>0348183787</v>
          </cell>
          <cell r="G1825" t="str">
            <v>vccos_825209@viettel.com.vn</v>
          </cell>
        </row>
        <row r="1826">
          <cell r="B1826" t="str">
            <v>huyntt</v>
          </cell>
          <cell r="C1826" t="str">
            <v>Nguyễn Trường Thế Huy</v>
          </cell>
          <cell r="D1826" t="str">
            <v>092083006687</v>
          </cell>
          <cell r="E1826" t="str">
            <v>008087</v>
          </cell>
          <cell r="F1826" t="str">
            <v>0982500575</v>
          </cell>
          <cell r="G1826" t="str">
            <v>huyntt@viettel.com.vn</v>
          </cell>
        </row>
        <row r="1827">
          <cell r="B1827" t="str">
            <v>tiendv5</v>
          </cell>
          <cell r="C1827" t="str">
            <v>Đặng Văn Tiến</v>
          </cell>
          <cell r="D1827" t="str">
            <v>351647762</v>
          </cell>
          <cell r="E1827" t="str">
            <v>081080</v>
          </cell>
          <cell r="F1827" t="str">
            <v>0987951700</v>
          </cell>
          <cell r="G1827" t="str">
            <v>TienDV5@viettel.com.vn</v>
          </cell>
        </row>
        <row r="1828">
          <cell r="B1828" t="str">
            <v>d00174147</v>
          </cell>
          <cell r="C1828" t="str">
            <v>Phan Duy Khánh</v>
          </cell>
          <cell r="D1828" t="str">
            <v>362293455</v>
          </cell>
          <cell r="E1828" t="str">
            <v>410801</v>
          </cell>
          <cell r="F1828" t="str">
            <v>0338600003</v>
          </cell>
          <cell r="G1828" t="str">
            <v>khanhpd5@viettel.com.vn</v>
          </cell>
        </row>
        <row r="1829">
          <cell r="B1829" t="str">
            <v>d00174151</v>
          </cell>
          <cell r="C1829" t="str">
            <v>trương minh hiền</v>
          </cell>
          <cell r="D1829" t="str">
            <v>d00174151</v>
          </cell>
          <cell r="E1829" t="str">
            <v>d00174151</v>
          </cell>
          <cell r="F1829" t="str">
            <v>0973634175</v>
          </cell>
          <cell r="G1829" t="str">
            <v>d00174151@viettel.com.vn</v>
          </cell>
        </row>
        <row r="1830">
          <cell r="B1830" t="str">
            <v>d00160015</v>
          </cell>
          <cell r="C1830" t="str">
            <v>Nguyễn Thanh Phong</v>
          </cell>
          <cell r="D1830" t="str">
            <v>362219275</v>
          </cell>
          <cell r="E1830" t="str">
            <v>410796</v>
          </cell>
          <cell r="F1830" t="str">
            <v>0986754977</v>
          </cell>
          <cell r="G1830" t="str">
            <v>phongnt20@viettel.com.vn</v>
          </cell>
        </row>
        <row r="1831">
          <cell r="B1831" t="str">
            <v>d00175364</v>
          </cell>
          <cell r="C1831" t="str">
            <v>lê xuân pháp</v>
          </cell>
          <cell r="D1831" t="str">
            <v>d00175364</v>
          </cell>
          <cell r="E1831" t="str">
            <v>d00175364</v>
          </cell>
          <cell r="F1831" t="str">
            <v>0961182368</v>
          </cell>
          <cell r="G1831" t="str">
            <v>d00175364@viettel.com.vn</v>
          </cell>
        </row>
        <row r="1832">
          <cell r="B1832" t="str">
            <v>nguyenlt8</v>
          </cell>
          <cell r="C1832" t="str">
            <v>lê trọng nguyên</v>
          </cell>
          <cell r="D1832" t="str">
            <v>334654396</v>
          </cell>
          <cell r="E1832" t="str">
            <v>192274</v>
          </cell>
          <cell r="F1832" t="str">
            <v>0982232123</v>
          </cell>
          <cell r="G1832" t="str">
            <v>nguyenlt8@viettel.com.vn</v>
          </cell>
        </row>
        <row r="1833">
          <cell r="B1833" t="str">
            <v>hunglp1</v>
          </cell>
          <cell r="C1833" t="str">
            <v>Lê Phi Hùng</v>
          </cell>
          <cell r="D1833" t="str">
            <v>089073005976</v>
          </cell>
          <cell r="E1833" t="str">
            <v>070111</v>
          </cell>
          <cell r="F1833" t="str">
            <v>0973171999</v>
          </cell>
          <cell r="G1833" t="str">
            <v>hunglp1@viettel.com.vn</v>
          </cell>
        </row>
        <row r="1834">
          <cell r="B1834" t="str">
            <v>ngoclt7</v>
          </cell>
          <cell r="C1834" t="str">
            <v>Lê Thái Ngọc</v>
          </cell>
          <cell r="D1834" t="str">
            <v>331618083</v>
          </cell>
          <cell r="E1834" t="str">
            <v>188675</v>
          </cell>
          <cell r="F1834" t="str">
            <v>0975350490</v>
          </cell>
          <cell r="G1834" t="str">
            <v>ngoclt7@viettel.com.vn</v>
          </cell>
        </row>
        <row r="1835">
          <cell r="B1835" t="str">
            <v>khoelv</v>
          </cell>
          <cell r="C1835" t="str">
            <v>Lương Văn Khỏe</v>
          </cell>
          <cell r="D1835" t="str">
            <v>361831170</v>
          </cell>
          <cell r="E1835" t="str">
            <v>161575</v>
          </cell>
          <cell r="F1835" t="str">
            <v>0973188282</v>
          </cell>
          <cell r="G1835" t="str">
            <v>khoelv@viettel.com.vn</v>
          </cell>
        </row>
        <row r="1836">
          <cell r="B1836" t="str">
            <v>tienpm4</v>
          </cell>
          <cell r="C1836" t="str">
            <v>Phạm Minh Tiến</v>
          </cell>
          <cell r="D1836" t="str">
            <v>362272724</v>
          </cell>
          <cell r="E1836" t="str">
            <v>161573</v>
          </cell>
          <cell r="F1836" t="str">
            <v>0397445678</v>
          </cell>
          <cell r="G1836" t="str">
            <v>tienpm4@viettel.com.vn</v>
          </cell>
        </row>
        <row r="1837">
          <cell r="B1837" t="str">
            <v>d00167379</v>
          </cell>
          <cell r="C1837" t="str">
            <v>Nguyễn Tấn Phát</v>
          </cell>
          <cell r="D1837" t="str">
            <v>d00167379</v>
          </cell>
          <cell r="E1837" t="str">
            <v>d00167379</v>
          </cell>
          <cell r="F1837" t="str">
            <v>0962890740</v>
          </cell>
          <cell r="G1837" t="str">
            <v>d00167379@viettel.com.vn</v>
          </cell>
        </row>
        <row r="1838">
          <cell r="B1838" t="str">
            <v>hvtrieu</v>
          </cell>
          <cell r="C1838" t="str">
            <v>Huỳnh Việt Triều</v>
          </cell>
          <cell r="D1838" t="str">
            <v>334108323</v>
          </cell>
          <cell r="E1838" t="str">
            <v>007633</v>
          </cell>
          <cell r="F1838" t="str">
            <v>0982000035</v>
          </cell>
          <cell r="G1838" t="str">
            <v>dodinhcuong@viettel.com.vn</v>
          </cell>
        </row>
        <row r="1839">
          <cell r="B1839" t="str">
            <v>thangtt</v>
          </cell>
          <cell r="C1839" t="str">
            <v>Tô Toàn Thắng</v>
          </cell>
          <cell r="D1839" t="str">
            <v>352293842</v>
          </cell>
          <cell r="E1839" t="str">
            <v>007279</v>
          </cell>
          <cell r="F1839" t="str">
            <v>0396541741</v>
          </cell>
          <cell r="G1839" t="str">
            <v>thangtt@viettel.com.vn</v>
          </cell>
        </row>
        <row r="1840">
          <cell r="B1840" t="str">
            <v>D00178547</v>
          </cell>
          <cell r="C1840" t="str">
            <v>Nguyễn Tấn Đức</v>
          </cell>
          <cell r="D1840" t="str">
            <v>362358143</v>
          </cell>
          <cell r="E1840" t="str">
            <v>410802</v>
          </cell>
          <cell r="F1840" t="str">
            <v>0979030055</v>
          </cell>
          <cell r="G1840" t="str">
            <v>D00178547@viettel.com.vn</v>
          </cell>
        </row>
        <row r="1841">
          <cell r="B1841" t="str">
            <v>d00194471</v>
          </cell>
          <cell r="C1841" t="str">
            <v>Nguyễn Trung Kiệt</v>
          </cell>
          <cell r="D1841" t="str">
            <v>093086002837</v>
          </cell>
          <cell r="E1841" t="str">
            <v>410797</v>
          </cell>
          <cell r="F1841" t="str">
            <v>0962603232</v>
          </cell>
          <cell r="G1841" t="str">
            <v>d00194471@viettel.com.vn</v>
          </cell>
        </row>
        <row r="1842">
          <cell r="B1842" t="str">
            <v>d00134492</v>
          </cell>
          <cell r="C1842" t="str">
            <v>Trần Quốc Thuận</v>
          </cell>
          <cell r="D1842" t="str">
            <v>334742526</v>
          </cell>
          <cell r="E1842" t="str">
            <v>d00134492</v>
          </cell>
          <cell r="F1842" t="str">
            <v>0364229922</v>
          </cell>
          <cell r="G1842" t="str">
            <v>d00134492@viettel.com.vn</v>
          </cell>
        </row>
        <row r="1843">
          <cell r="B1843" t="str">
            <v>d00188645</v>
          </cell>
          <cell r="C1843" t="str">
            <v>Huỳnh Thị Bích Thu</v>
          </cell>
          <cell r="D1843" t="str">
            <v>d00188645</v>
          </cell>
          <cell r="E1843" t="str">
            <v>d00188645</v>
          </cell>
          <cell r="F1843" t="str">
            <v>0977971775</v>
          </cell>
          <cell r="G1843" t="str">
            <v>d00188645@viettel.com.vn</v>
          </cell>
        </row>
        <row r="1844">
          <cell r="B1844" t="str">
            <v>d00160753</v>
          </cell>
          <cell r="C1844" t="str">
            <v>Phạm Hồng Sơn</v>
          </cell>
          <cell r="D1844" t="str">
            <v>331472277</v>
          </cell>
          <cell r="E1844" t="str">
            <v>d00160753</v>
          </cell>
          <cell r="F1844" t="str">
            <v>0978281188</v>
          </cell>
          <cell r="G1844" t="str">
            <v>d00160753@viettel.com.vn</v>
          </cell>
        </row>
        <row r="1845">
          <cell r="B1845" t="str">
            <v>d00187731</v>
          </cell>
          <cell r="C1845" t="str">
            <v>Hoàng Đại Tuấn</v>
          </cell>
          <cell r="D1845" t="str">
            <v>d00187731</v>
          </cell>
          <cell r="E1845" t="str">
            <v>d00187731</v>
          </cell>
          <cell r="F1845" t="str">
            <v>0983121313</v>
          </cell>
          <cell r="G1845" t="str">
            <v>d00187731@viettel.com.vn</v>
          </cell>
        </row>
        <row r="1846">
          <cell r="B1846" t="str">
            <v>d00187730</v>
          </cell>
          <cell r="C1846" t="str">
            <v>Huỳnh Vạn Nhựt Anh</v>
          </cell>
          <cell r="D1846" t="str">
            <v>0983836464</v>
          </cell>
          <cell r="E1846" t="str">
            <v>d00187730</v>
          </cell>
          <cell r="F1846" t="str">
            <v>0983836464</v>
          </cell>
          <cell r="G1846" t="str">
            <v>d00187730@viettel.com.vn</v>
          </cell>
        </row>
        <row r="1847">
          <cell r="B1847" t="str">
            <v>d00188568</v>
          </cell>
          <cell r="C1847" t="str">
            <v>Trần Anh Tuấn</v>
          </cell>
          <cell r="D1847" t="str">
            <v>0963687530</v>
          </cell>
          <cell r="E1847" t="str">
            <v>d00188568</v>
          </cell>
          <cell r="F1847" t="str">
            <v>0963687530</v>
          </cell>
          <cell r="G1847" t="str">
            <v>d00188568@viettel.com.vn</v>
          </cell>
        </row>
        <row r="1848">
          <cell r="B1848" t="str">
            <v>d00203761</v>
          </cell>
          <cell r="C1848" t="str">
            <v>Huỳnh Phước Thương</v>
          </cell>
          <cell r="D1848" t="str">
            <v>363557321</v>
          </cell>
          <cell r="E1848" t="str">
            <v>410803</v>
          </cell>
          <cell r="F1848" t="str">
            <v>0971035559</v>
          </cell>
          <cell r="G1848" t="str">
            <v>d00203761@viettel.com.vn</v>
          </cell>
        </row>
        <row r="1849">
          <cell r="B1849" t="str">
            <v>D00199706</v>
          </cell>
          <cell r="C1849" t="str">
            <v>Đinh Công Tiến</v>
          </cell>
          <cell r="D1849" t="str">
            <v>363605204</v>
          </cell>
          <cell r="E1849" t="str">
            <v>d00199706</v>
          </cell>
          <cell r="F1849" t="str">
            <v>0961270099</v>
          </cell>
          <cell r="G1849" t="str">
            <v>d00199706@viettel.com.vn</v>
          </cell>
        </row>
        <row r="1850">
          <cell r="B1850" t="str">
            <v>minhlh15</v>
          </cell>
          <cell r="C1850" t="str">
            <v>Lê Hoàng Minh</v>
          </cell>
          <cell r="D1850" t="str">
            <v>092097003549</v>
          </cell>
          <cell r="E1850" t="str">
            <v>269485</v>
          </cell>
          <cell r="F1850" t="str">
            <v>338298697</v>
          </cell>
          <cell r="G1850" t="str">
            <v>minhlh15@viettel.com.vn</v>
          </cell>
        </row>
        <row r="1851">
          <cell r="B1851" t="str">
            <v>duyhd3</v>
          </cell>
          <cell r="C1851" t="str">
            <v>Hồ Đức Duy</v>
          </cell>
          <cell r="D1851" t="str">
            <v>381931533</v>
          </cell>
          <cell r="E1851" t="str">
            <v>275894</v>
          </cell>
          <cell r="F1851" t="str">
            <v>0376316913</v>
          </cell>
          <cell r="G1851" t="str">
            <v>duyhd3@viettel.com.vn</v>
          </cell>
        </row>
        <row r="1852">
          <cell r="B1852" t="str">
            <v>huylt82</v>
          </cell>
          <cell r="C1852" t="str">
            <v>Lâm Thái Huy</v>
          </cell>
          <cell r="D1852" t="str">
            <v>381736045</v>
          </cell>
          <cell r="E1852" t="str">
            <v>410806</v>
          </cell>
          <cell r="F1852" t="str">
            <v>0357622977</v>
          </cell>
          <cell r="G1852" t="str">
            <v>huylt82@viettel.com.vn</v>
          </cell>
        </row>
        <row r="1853">
          <cell r="B1853" t="str">
            <v>quanglt11</v>
          </cell>
          <cell r="C1853" t="str">
            <v>Lê Thành Quang</v>
          </cell>
          <cell r="D1853" t="str">
            <v>364073486</v>
          </cell>
          <cell r="E1853" t="str">
            <v>429278</v>
          </cell>
          <cell r="F1853" t="str">
            <v>0355230199</v>
          </cell>
          <cell r="G1853" t="str">
            <v>quanglt11@viettel.com.vn</v>
          </cell>
        </row>
        <row r="1854">
          <cell r="B1854" t="str">
            <v>vietlt12</v>
          </cell>
          <cell r="C1854" t="str">
            <v>Lư Tân Việt</v>
          </cell>
          <cell r="D1854" t="str">
            <v>352647449</v>
          </cell>
          <cell r="E1854" t="str">
            <v>432103</v>
          </cell>
          <cell r="F1854" t="str">
            <v>0372472625</v>
          </cell>
          <cell r="G1854" t="str">
            <v>vietlt12@viettel.com.vn</v>
          </cell>
        </row>
        <row r="1855">
          <cell r="B1855" t="str">
            <v>thonghd2</v>
          </cell>
          <cell r="C1855" t="str">
            <v>Huỳnh Duy Thông</v>
          </cell>
          <cell r="D1855" t="str">
            <v>312341183</v>
          </cell>
          <cell r="E1855" t="str">
            <v>263294</v>
          </cell>
          <cell r="F1855" t="str">
            <v>0968726397</v>
          </cell>
          <cell r="G1855" t="str">
            <v>thonghd2@viettel.com.vn</v>
          </cell>
        </row>
        <row r="1856">
          <cell r="B1856" t="str">
            <v>vccos_438808</v>
          </cell>
          <cell r="C1856" t="str">
            <v>Lê Hồng Phi</v>
          </cell>
          <cell r="D1856" t="str">
            <v>092095008844</v>
          </cell>
          <cell r="E1856" t="str">
            <v>438808</v>
          </cell>
          <cell r="F1856" t="str">
            <v>0979161045</v>
          </cell>
          <cell r="G1856" t="str">
            <v>vccos_438808@viettel.com.vn</v>
          </cell>
        </row>
        <row r="1857">
          <cell r="B1857" t="str">
            <v>liemnt23</v>
          </cell>
          <cell r="C1857" t="str">
            <v>Nguyễn Thanh Liêm</v>
          </cell>
          <cell r="D1857" t="str">
            <v>366161721</v>
          </cell>
          <cell r="E1857" t="str">
            <v>275886</v>
          </cell>
          <cell r="F1857" t="str">
            <v>0329421534</v>
          </cell>
          <cell r="G1857" t="str">
            <v>liemnt23@viettel.com.vn</v>
          </cell>
        </row>
        <row r="1858">
          <cell r="B1858" t="str">
            <v>hungnq55</v>
          </cell>
          <cell r="C1858" t="str">
            <v>Nguyễn Quang Hưng</v>
          </cell>
          <cell r="D1858" t="str">
            <v>381822743</v>
          </cell>
          <cell r="E1858" t="str">
            <v>275888</v>
          </cell>
          <cell r="F1858" t="str">
            <v>0382623377</v>
          </cell>
          <cell r="G1858" t="str">
            <v>hungnq55@viettel.com.vn</v>
          </cell>
        </row>
        <row r="1859">
          <cell r="B1859" t="str">
            <v>thuch8</v>
          </cell>
          <cell r="C1859" t="str">
            <v>Huỳnh Thức</v>
          </cell>
          <cell r="D1859" t="str">
            <v>091098000004</v>
          </cell>
          <cell r="E1859" t="str">
            <v>286272</v>
          </cell>
          <cell r="F1859" t="str">
            <v>0396541741</v>
          </cell>
          <cell r="G1859" t="str">
            <v>thuch8@viettel.com.vn</v>
          </cell>
        </row>
        <row r="1860">
          <cell r="B1860" t="str">
            <v>hoangnh270</v>
          </cell>
          <cell r="C1860" t="str">
            <v>Nguyễn Huy Hoàng</v>
          </cell>
          <cell r="D1860" t="str">
            <v>094097003118</v>
          </cell>
          <cell r="E1860" t="str">
            <v>453969</v>
          </cell>
          <cell r="F1860" t="str">
            <v>0865858339</v>
          </cell>
          <cell r="G1860" t="str">
            <v>hoangnh270@viettel.com.vn</v>
          </cell>
        </row>
        <row r="1861">
          <cell r="B1861" t="str">
            <v>vccos_823312</v>
          </cell>
          <cell r="C1861" t="str">
            <v>Nguyễn Ngọc Lợi</v>
          </cell>
          <cell r="D1861" t="str">
            <v>091201011165</v>
          </cell>
          <cell r="E1861" t="str">
            <v>823312</v>
          </cell>
          <cell r="F1861" t="str">
            <v>0866235006</v>
          </cell>
          <cell r="G1861" t="str">
            <v>vccos_823312@viettel.com.vn</v>
          </cell>
        </row>
        <row r="1862">
          <cell r="B1862" t="str">
            <v>vccos_823293</v>
          </cell>
          <cell r="C1862" t="str">
            <v>Đặng Hữu Khởi</v>
          </cell>
          <cell r="D1862" t="str">
            <v>092201005094</v>
          </cell>
          <cell r="E1862" t="str">
            <v>823293</v>
          </cell>
          <cell r="F1862" t="str">
            <v>0362082799</v>
          </cell>
          <cell r="G1862" t="str">
            <v>vccos_823293@viettel.com.vn</v>
          </cell>
        </row>
        <row r="1863">
          <cell r="B1863" t="str">
            <v>vccos_823295</v>
          </cell>
          <cell r="C1863" t="str">
            <v>Nguyễn Nhật Linh</v>
          </cell>
          <cell r="D1863" t="str">
            <v>091200013022</v>
          </cell>
          <cell r="E1863" t="str">
            <v>823295</v>
          </cell>
          <cell r="F1863" t="str">
            <v>0368954951</v>
          </cell>
          <cell r="G1863" t="str">
            <v>vccos_823295@viettel.com.vn</v>
          </cell>
        </row>
        <row r="1864">
          <cell r="B1864" t="str">
            <v>vccos_280506</v>
          </cell>
          <cell r="C1864" t="str">
            <v>Nguyễn Thành Trung</v>
          </cell>
          <cell r="D1864" t="str">
            <v>092094003421</v>
          </cell>
          <cell r="E1864" t="str">
            <v>280506</v>
          </cell>
          <cell r="F1864" t="str">
            <v>0374800545</v>
          </cell>
          <cell r="G1864" t="str">
            <v>vccos_280506@viettel.com.vn</v>
          </cell>
        </row>
        <row r="1865">
          <cell r="B1865" t="str">
            <v>vccos_830546</v>
          </cell>
          <cell r="C1865" t="str">
            <v>Lê Quang Trưởng</v>
          </cell>
          <cell r="D1865" t="str">
            <v>086099006988</v>
          </cell>
          <cell r="E1865" t="str">
            <v>830546</v>
          </cell>
          <cell r="F1865" t="str">
            <v>0345141155</v>
          </cell>
          <cell r="G1865" t="str">
            <v>vccos_830546@viettel.com.vn</v>
          </cell>
        </row>
        <row r="1866">
          <cell r="B1866" t="str">
            <v>ductat</v>
          </cell>
          <cell r="C1866" t="str">
            <v>Trần Anh Thọ Đức</v>
          </cell>
          <cell r="D1866" t="str">
            <v>089099010175</v>
          </cell>
          <cell r="E1866" t="str">
            <v>441291</v>
          </cell>
          <cell r="F1866" t="str">
            <v>0985852328</v>
          </cell>
          <cell r="G1866" t="str">
            <v>ductat@viettel.com.vn</v>
          </cell>
        </row>
        <row r="1867">
          <cell r="B1867" t="str">
            <v>vccos_810063</v>
          </cell>
          <cell r="C1867" t="str">
            <v>Nguyễn Ngọc Huy</v>
          </cell>
          <cell r="D1867" t="str">
            <v>096090017032</v>
          </cell>
          <cell r="E1867" t="str">
            <v>810063</v>
          </cell>
          <cell r="F1867" t="str">
            <v>0974222929</v>
          </cell>
          <cell r="G1867" t="str">
            <v>vccos_810063@viettel.com.vn</v>
          </cell>
        </row>
        <row r="1868">
          <cell r="B1868" t="str">
            <v>minhnq35</v>
          </cell>
          <cell r="C1868" t="str">
            <v>Nguyễn Quang Minh</v>
          </cell>
          <cell r="D1868" t="str">
            <v>086096007203</v>
          </cell>
          <cell r="E1868" t="str">
            <v>446069</v>
          </cell>
          <cell r="F1868" t="str">
            <v>0862330808</v>
          </cell>
          <cell r="G1868" t="str">
            <v>minhnq35@viettel.com.vn</v>
          </cell>
        </row>
        <row r="1869">
          <cell r="B1869" t="str">
            <v>bavn</v>
          </cell>
          <cell r="C1869" t="str">
            <v>Võ Nguyên Bá</v>
          </cell>
          <cell r="D1869" t="str">
            <v>086094003289</v>
          </cell>
          <cell r="E1869" t="str">
            <v>446095</v>
          </cell>
          <cell r="F1869" t="str">
            <v>0383892082</v>
          </cell>
          <cell r="G1869" t="str">
            <v>bavn@viettel.com.vn</v>
          </cell>
        </row>
        <row r="1870">
          <cell r="B1870" t="str">
            <v>ducph8</v>
          </cell>
          <cell r="C1870" t="str">
            <v>Phan Hữu Đức</v>
          </cell>
          <cell r="D1870" t="str">
            <v>084202002109</v>
          </cell>
          <cell r="E1870" t="str">
            <v>465669</v>
          </cell>
          <cell r="F1870" t="str">
            <v>0369321464</v>
          </cell>
          <cell r="G1870" t="str">
            <v>ducph8@viettel.com.vn</v>
          </cell>
        </row>
        <row r="1871">
          <cell r="B1871" t="str">
            <v>luyenth</v>
          </cell>
          <cell r="C1871" t="str">
            <v>Thái Hùng Luyện</v>
          </cell>
          <cell r="D1871" t="str">
            <v>0985032345</v>
          </cell>
          <cell r="E1871" t="str">
            <v>083153</v>
          </cell>
          <cell r="F1871" t="str">
            <v>0985032345</v>
          </cell>
          <cell r="G1871" t="str">
            <v>luyenth@viettel.com.vn</v>
          </cell>
        </row>
        <row r="1872">
          <cell r="B1872" t="str">
            <v>tungtt13</v>
          </cell>
          <cell r="C1872" t="str">
            <v>Trần Thanh Tùng</v>
          </cell>
          <cell r="D1872" t="str">
            <v>351508158</v>
          </cell>
          <cell r="E1872" t="str">
            <v>073869</v>
          </cell>
          <cell r="F1872" t="str">
            <v>0975329678</v>
          </cell>
          <cell r="G1872" t="str">
            <v>tungtt13@viettel.com.vn</v>
          </cell>
        </row>
        <row r="1873">
          <cell r="B1873" t="str">
            <v>d00160956</v>
          </cell>
          <cell r="C1873" t="str">
            <v>Lê Hoàng Oanh</v>
          </cell>
          <cell r="D1873" t="str">
            <v>363503812</v>
          </cell>
          <cell r="E1873" t="str">
            <v>410792</v>
          </cell>
          <cell r="F1873" t="str">
            <v>0977398383</v>
          </cell>
          <cell r="G1873" t="str">
            <v>d00160956@viettel.com.vn</v>
          </cell>
        </row>
        <row r="1874">
          <cell r="B1874" t="str">
            <v>d00174336</v>
          </cell>
          <cell r="C1874" t="str">
            <v>nguyễn văn hòa em</v>
          </cell>
          <cell r="D1874" t="str">
            <v>363864300</v>
          </cell>
          <cell r="E1874" t="str">
            <v>d00174336</v>
          </cell>
          <cell r="F1874" t="str">
            <v>0972049704</v>
          </cell>
          <cell r="G1874" t="str">
            <v>d00174336@viettel.com.vn</v>
          </cell>
        </row>
        <row r="1875">
          <cell r="B1875" t="str">
            <v>teonv4</v>
          </cell>
          <cell r="C1875" t="str">
            <v>nguyễn văn tèo</v>
          </cell>
          <cell r="D1875" t="str">
            <v>362258400</v>
          </cell>
          <cell r="E1875" t="str">
            <v>314977</v>
          </cell>
          <cell r="F1875" t="str">
            <v>0359069052</v>
          </cell>
          <cell r="G1875" t="str">
            <v>teonv4@viettel.com.vn</v>
          </cell>
        </row>
        <row r="1876">
          <cell r="B1876" t="str">
            <v>d00036192</v>
          </cell>
          <cell r="C1876" t="str">
            <v>võ tấn lộc</v>
          </cell>
          <cell r="D1876" t="str">
            <v>361965623</v>
          </cell>
          <cell r="E1876" t="str">
            <v>d00036192</v>
          </cell>
          <cell r="F1876" t="str">
            <v>0969199129</v>
          </cell>
          <cell r="G1876" t="str">
            <v>d00036192@viettel.com.vn</v>
          </cell>
        </row>
        <row r="1877">
          <cell r="B1877" t="str">
            <v>d00184010</v>
          </cell>
          <cell r="C1877" t="str">
            <v>Phạm Thanh Hóa</v>
          </cell>
          <cell r="D1877" t="str">
            <v>092091000174</v>
          </cell>
          <cell r="E1877" t="str">
            <v>410852</v>
          </cell>
          <cell r="F1877" t="str">
            <v>0965940541</v>
          </cell>
          <cell r="G1877" t="str">
            <v>d00184010@viettel.com.vn</v>
          </cell>
        </row>
        <row r="1878">
          <cell r="B1878" t="str">
            <v>toannv21</v>
          </cell>
          <cell r="C1878" t="str">
            <v>Nguyễn Việt Toàn</v>
          </cell>
          <cell r="D1878" t="str">
            <v>331397119</v>
          </cell>
          <cell r="E1878" t="str">
            <v>161473</v>
          </cell>
          <cell r="F1878" t="str">
            <v>0974556234</v>
          </cell>
          <cell r="G1878" t="str">
            <v>toannv21@viettel.com.vn</v>
          </cell>
        </row>
        <row r="1879">
          <cell r="B1879" t="str">
            <v>D00199910</v>
          </cell>
          <cell r="C1879" t="str">
            <v>Trần Văn Chiến</v>
          </cell>
          <cell r="D1879" t="str">
            <v>362429979</v>
          </cell>
          <cell r="E1879" t="str">
            <v>410807</v>
          </cell>
          <cell r="F1879" t="str">
            <v>0345138135</v>
          </cell>
          <cell r="G1879" t="str">
            <v>d00199910@viettel.com.vn</v>
          </cell>
        </row>
        <row r="1880">
          <cell r="B1880" t="str">
            <v>D00195356</v>
          </cell>
          <cell r="C1880" t="str">
            <v>Cao Quốc An</v>
          </cell>
          <cell r="D1880" t="str">
            <v>362223325</v>
          </cell>
          <cell r="E1880" t="str">
            <v>410849</v>
          </cell>
          <cell r="F1880" t="str">
            <v>0399554868</v>
          </cell>
          <cell r="G1880" t="str">
            <v>d00195356@viettel.com.vn</v>
          </cell>
        </row>
        <row r="1881">
          <cell r="B1881" t="str">
            <v>d00074654</v>
          </cell>
          <cell r="C1881" t="str">
            <v>danh nhựt trường</v>
          </cell>
          <cell r="D1881" t="str">
            <v>3531256347643</v>
          </cell>
          <cell r="E1881" t="str">
            <v>d00074654</v>
          </cell>
          <cell r="F1881" t="str">
            <v>963450707</v>
          </cell>
          <cell r="G1881" t="str">
            <v>d00074654@viettel.com.vn</v>
          </cell>
        </row>
        <row r="1882">
          <cell r="B1882" t="str">
            <v>d00184542</v>
          </cell>
          <cell r="C1882" t="str">
            <v>nguyễn văn vũ</v>
          </cell>
          <cell r="D1882" t="str">
            <v>35435685423412</v>
          </cell>
          <cell r="E1882" t="str">
            <v>d00184542</v>
          </cell>
          <cell r="F1882" t="str">
            <v>978404272</v>
          </cell>
          <cell r="G1882" t="str">
            <v>d00184542@viettel.com.vn</v>
          </cell>
        </row>
        <row r="1883">
          <cell r="B1883" t="str">
            <v>tamlm1</v>
          </cell>
          <cell r="C1883" t="str">
            <v>lê minh tâm</v>
          </cell>
          <cell r="D1883" t="str">
            <v>381290947</v>
          </cell>
          <cell r="E1883" t="str">
            <v>013334</v>
          </cell>
          <cell r="F1883" t="str">
            <v>0</v>
          </cell>
          <cell r="G1883" t="str">
            <v>tamlm1@viettel.com.vn</v>
          </cell>
        </row>
        <row r="1884">
          <cell r="B1884" t="str">
            <v>d00199704</v>
          </cell>
          <cell r="C1884" t="str">
            <v>Nguyễn Tiến Hưng</v>
          </cell>
          <cell r="D1884" t="str">
            <v>361656385</v>
          </cell>
          <cell r="E1884" t="str">
            <v>d00199704</v>
          </cell>
          <cell r="F1884" t="str">
            <v>0382414739</v>
          </cell>
          <cell r="G1884" t="str">
            <v>d00199704@viettel.com.vn</v>
          </cell>
        </row>
        <row r="1885">
          <cell r="B1885" t="str">
            <v>d00189997</v>
          </cell>
          <cell r="C1885" t="str">
            <v>Lê như Huỳnh</v>
          </cell>
          <cell r="D1885" t="str">
            <v>351815181</v>
          </cell>
          <cell r="E1885" t="str">
            <v>410851</v>
          </cell>
          <cell r="F1885" t="str">
            <v>0985443840</v>
          </cell>
          <cell r="G1885" t="str">
            <v>d00189997@viettel.com.vn</v>
          </cell>
        </row>
        <row r="1886">
          <cell r="B1886" t="str">
            <v>duongpm2</v>
          </cell>
          <cell r="C1886" t="str">
            <v>Phạm Minh Đương</v>
          </cell>
          <cell r="D1886" t="str">
            <v>385652330</v>
          </cell>
          <cell r="E1886" t="str">
            <v>245657</v>
          </cell>
          <cell r="F1886" t="str">
            <v>328283314</v>
          </cell>
          <cell r="G1886" t="str">
            <v>duongpm2@viettel.com.vn</v>
          </cell>
        </row>
        <row r="1887">
          <cell r="B1887" t="str">
            <v>duyhp1</v>
          </cell>
          <cell r="C1887" t="str">
            <v>Huỳnh Phước Duy</v>
          </cell>
          <cell r="D1887" t="str">
            <v>092086002432</v>
          </cell>
          <cell r="E1887" t="str">
            <v>238216</v>
          </cell>
          <cell r="F1887" t="str">
            <v>0984574449</v>
          </cell>
          <cell r="G1887" t="str">
            <v>duyhp1@viettel.com.vn</v>
          </cell>
        </row>
        <row r="1888">
          <cell r="B1888" t="str">
            <v>tindt1</v>
          </cell>
          <cell r="C1888" t="str">
            <v>Đặng Thành Tín</v>
          </cell>
          <cell r="D1888" t="str">
            <v>092092002042</v>
          </cell>
          <cell r="E1888" t="str">
            <v>238220</v>
          </cell>
          <cell r="F1888" t="str">
            <v>0338213113</v>
          </cell>
          <cell r="G1888" t="str">
            <v>tindt1@viettel.com.vn</v>
          </cell>
        </row>
        <row r="1889">
          <cell r="B1889" t="str">
            <v>duytb4</v>
          </cell>
          <cell r="C1889" t="str">
            <v>Trần Bảo Duy</v>
          </cell>
          <cell r="D1889" t="str">
            <v>341748842</v>
          </cell>
          <cell r="E1889" t="str">
            <v>293290</v>
          </cell>
          <cell r="F1889" t="str">
            <v>0969333946</v>
          </cell>
          <cell r="G1889" t="str">
            <v>duytb4@viettel.com.vn</v>
          </cell>
        </row>
        <row r="1890">
          <cell r="B1890" t="str">
            <v>vuongpm5</v>
          </cell>
          <cell r="C1890" t="str">
            <v>Phạm Minh Vương</v>
          </cell>
          <cell r="D1890" t="str">
            <v>363920512</v>
          </cell>
          <cell r="E1890" t="str">
            <v>271908</v>
          </cell>
          <cell r="F1890" t="str">
            <v>969716904</v>
          </cell>
          <cell r="G1890" t="str">
            <v>vuongpm5@viettel.com.vn</v>
          </cell>
        </row>
        <row r="1891">
          <cell r="B1891" t="str">
            <v>nhanlt25</v>
          </cell>
          <cell r="C1891" t="str">
            <v>Lê Trọng Nhân</v>
          </cell>
          <cell r="D1891" t="str">
            <v>087099005967</v>
          </cell>
          <cell r="E1891" t="str">
            <v>436656</v>
          </cell>
          <cell r="F1891" t="str">
            <v>0378859006</v>
          </cell>
          <cell r="G1891" t="str">
            <v>nhanlt25@viettel.com.vn</v>
          </cell>
        </row>
        <row r="1892">
          <cell r="B1892" t="str">
            <v>quidq</v>
          </cell>
          <cell r="C1892" t="str">
            <v>Đồng Quốc Qui</v>
          </cell>
          <cell r="D1892" t="str">
            <v>331527966</v>
          </cell>
          <cell r="E1892" t="str">
            <v>263293</v>
          </cell>
          <cell r="F1892" t="str">
            <v>0866460417</v>
          </cell>
          <cell r="G1892" t="str">
            <v>quidq@viettel.com.vn</v>
          </cell>
        </row>
        <row r="1893">
          <cell r="B1893" t="str">
            <v>hungl168</v>
          </cell>
          <cell r="C1893" t="str">
            <v>Lý Hùng</v>
          </cell>
          <cell r="D1893" t="str">
            <v>362206187</v>
          </cell>
          <cell r="E1893" t="str">
            <v>249500</v>
          </cell>
          <cell r="F1893" t="str">
            <v>345867818</v>
          </cell>
          <cell r="G1893" t="str">
            <v>hungl168@viettel.com.vn</v>
          </cell>
        </row>
        <row r="1894">
          <cell r="B1894" t="str">
            <v>tienvv13</v>
          </cell>
          <cell r="C1894" t="str">
            <v>Võ Văn Tiến</v>
          </cell>
          <cell r="D1894" t="str">
            <v>362501674</v>
          </cell>
          <cell r="E1894" t="str">
            <v>279216</v>
          </cell>
          <cell r="F1894" t="str">
            <v>0866945459</v>
          </cell>
          <cell r="G1894" t="str">
            <v>tienvv13@viettel.com.vn</v>
          </cell>
        </row>
        <row r="1895">
          <cell r="B1895" t="str">
            <v>khinv</v>
          </cell>
          <cell r="C1895" t="str">
            <v>Ngô Việt Khi</v>
          </cell>
          <cell r="D1895" t="str">
            <v>381851864</v>
          </cell>
          <cell r="E1895" t="str">
            <v>271248</v>
          </cell>
          <cell r="F1895" t="str">
            <v>0369050550</v>
          </cell>
          <cell r="G1895" t="str">
            <v>khinv@viettel.com.vn</v>
          </cell>
        </row>
        <row r="1896">
          <cell r="B1896" t="str">
            <v>tiendp4</v>
          </cell>
          <cell r="C1896" t="str">
            <v>Đinh Phước Tiến</v>
          </cell>
          <cell r="D1896" t="str">
            <v>092099001917</v>
          </cell>
          <cell r="E1896" t="str">
            <v>435975</v>
          </cell>
          <cell r="F1896" t="str">
            <v>0868445489</v>
          </cell>
          <cell r="G1896" t="str">
            <v>tiendp4@viettel.com.vn</v>
          </cell>
        </row>
        <row r="1897">
          <cell r="B1897" t="str">
            <v>vccos_822564</v>
          </cell>
          <cell r="C1897" t="str">
            <v>Liêu Minh Luân</v>
          </cell>
          <cell r="D1897" t="str">
            <v>092099000802</v>
          </cell>
          <cell r="E1897" t="str">
            <v>822564</v>
          </cell>
          <cell r="F1897" t="str">
            <v>0866777498</v>
          </cell>
          <cell r="G1897" t="str">
            <v>vccos_822564@viettel.com.vn</v>
          </cell>
        </row>
        <row r="1898">
          <cell r="B1898" t="str">
            <v>vccos_811107</v>
          </cell>
          <cell r="C1898" t="str">
            <v>Lý Trung Hữu</v>
          </cell>
          <cell r="D1898" t="str">
            <v>092094006606</v>
          </cell>
          <cell r="E1898" t="str">
            <v>811107</v>
          </cell>
          <cell r="F1898" t="str">
            <v>0961462472</v>
          </cell>
          <cell r="G1898" t="str">
            <v>vccos_811107@viettel.com.vn</v>
          </cell>
        </row>
        <row r="1899">
          <cell r="B1899" t="str">
            <v>vccos_818474</v>
          </cell>
          <cell r="C1899" t="str">
            <v>Phan Văn Rol</v>
          </cell>
          <cell r="D1899" t="str">
            <v>091200017699</v>
          </cell>
          <cell r="E1899" t="str">
            <v>818474</v>
          </cell>
          <cell r="F1899" t="str">
            <v>0349441842</v>
          </cell>
          <cell r="G1899" t="str">
            <v>vccos_818474@viettel.com.vn</v>
          </cell>
        </row>
        <row r="1900">
          <cell r="B1900" t="str">
            <v>vccos_837499</v>
          </cell>
          <cell r="C1900" t="str">
            <v>Ngô Hoài Nhi</v>
          </cell>
          <cell r="D1900" t="str">
            <v>096090008065</v>
          </cell>
          <cell r="E1900" t="str">
            <v>837499</v>
          </cell>
          <cell r="F1900" t="str">
            <v>0976861199</v>
          </cell>
          <cell r="G1900" t="str">
            <v>vccos_837499@viettel.com.vn</v>
          </cell>
        </row>
        <row r="1901">
          <cell r="B1901" t="str">
            <v>vccos_837498</v>
          </cell>
          <cell r="C1901" t="str">
            <v>Danh Hoàng Liêm</v>
          </cell>
          <cell r="D1901" t="str">
            <v>092096005145</v>
          </cell>
          <cell r="E1901" t="str">
            <v>837498</v>
          </cell>
          <cell r="F1901" t="str">
            <v>0987459145</v>
          </cell>
          <cell r="G1901" t="str">
            <v>vccos_837498@viettel.com.vn</v>
          </cell>
        </row>
        <row r="1902">
          <cell r="B1902" t="str">
            <v>giangnh183</v>
          </cell>
          <cell r="C1902" t="str">
            <v>Nguyễn Hoàng Giang</v>
          </cell>
          <cell r="D1902" t="str">
            <v>094094000576</v>
          </cell>
          <cell r="E1902" t="str">
            <v>446073</v>
          </cell>
          <cell r="F1902" t="str">
            <v>0333670960</v>
          </cell>
          <cell r="G1902" t="str">
            <v>giangnh183@viettel.com.vn</v>
          </cell>
        </row>
        <row r="1903">
          <cell r="B1903" t="str">
            <v>thinhth</v>
          </cell>
          <cell r="C1903" t="str">
            <v>trà hữu thịnh</v>
          </cell>
          <cell r="D1903" t="str">
            <v>362320097</v>
          </cell>
          <cell r="E1903" t="str">
            <v>189708</v>
          </cell>
          <cell r="F1903" t="str">
            <v>964124154</v>
          </cell>
          <cell r="G1903" t="str">
            <v>thinhth@viettel.com.vn</v>
          </cell>
        </row>
        <row r="1904">
          <cell r="B1904" t="str">
            <v>toannd9</v>
          </cell>
          <cell r="C1904" t="str">
            <v>Nguyễn Đức Toàn</v>
          </cell>
          <cell r="D1904" t="str">
            <v>331455166</v>
          </cell>
          <cell r="E1904" t="str">
            <v>083150</v>
          </cell>
          <cell r="F1904" t="str">
            <v>0974778282</v>
          </cell>
          <cell r="G1904" t="str">
            <v>toannd9@viettel.com.vn</v>
          </cell>
        </row>
        <row r="1905">
          <cell r="B1905" t="str">
            <v>thanhnn3</v>
          </cell>
          <cell r="C1905" t="str">
            <v>Nguyễn Ngọc Thảnh</v>
          </cell>
          <cell r="D1905" t="str">
            <v>361803565</v>
          </cell>
          <cell r="E1905" t="str">
            <v>016266</v>
          </cell>
          <cell r="F1905" t="str">
            <v>0983344484</v>
          </cell>
          <cell r="G1905" t="str">
            <v>thanhnn3@viettel.com.vn</v>
          </cell>
        </row>
        <row r="1906">
          <cell r="C1906" t="str">
            <v>nguyễn hoàng anh</v>
          </cell>
          <cell r="D1906" t="str">
            <v>341155092</v>
          </cell>
          <cell r="E1906" t="str">
            <v>019005</v>
          </cell>
          <cell r="F1906" t="str">
            <v>385668668</v>
          </cell>
          <cell r="G1906" t="str">
            <v>anhnh3@viettel.com.vn</v>
          </cell>
        </row>
        <row r="1907">
          <cell r="B1907" t="str">
            <v>triettt</v>
          </cell>
          <cell r="C1907" t="str">
            <v>Trần Thanh Triết</v>
          </cell>
          <cell r="D1907" t="str">
            <v>361979970</v>
          </cell>
          <cell r="E1907" t="str">
            <v>074921</v>
          </cell>
          <cell r="F1907" t="str">
            <v>0332775757</v>
          </cell>
          <cell r="G1907" t="str">
            <v>triettt@viettel.com.vn</v>
          </cell>
        </row>
        <row r="1908">
          <cell r="B1908" t="str">
            <v>d00184870</v>
          </cell>
          <cell r="C1908" t="str">
            <v>phan xuân phương</v>
          </cell>
          <cell r="D1908" t="str">
            <v>362172341</v>
          </cell>
          <cell r="E1908" t="str">
            <v>d00184870</v>
          </cell>
          <cell r="F1908" t="str">
            <v>0984309291</v>
          </cell>
          <cell r="G1908" t="str">
            <v>d00184870@viettel.com.vn</v>
          </cell>
        </row>
        <row r="1909">
          <cell r="B1909" t="str">
            <v>lampt</v>
          </cell>
          <cell r="C1909" t="str">
            <v>Phạm Tính Lâm</v>
          </cell>
          <cell r="D1909" t="str">
            <v>385370369</v>
          </cell>
          <cell r="E1909" t="str">
            <v>160135</v>
          </cell>
          <cell r="F1909" t="str">
            <v>0329933999</v>
          </cell>
          <cell r="G1909" t="str">
            <v>lampt@viettel.com.vn</v>
          </cell>
        </row>
        <row r="1910">
          <cell r="B1910" t="str">
            <v>khoeth</v>
          </cell>
          <cell r="C1910" t="str">
            <v>Trần Hoàng Khỏe</v>
          </cell>
          <cell r="D1910" t="str">
            <v>362293677</v>
          </cell>
          <cell r="E1910" t="str">
            <v>188677</v>
          </cell>
          <cell r="F1910" t="str">
            <v>0</v>
          </cell>
          <cell r="G1910" t="str">
            <v>khoeth@viettel.com.vn</v>
          </cell>
        </row>
        <row r="1911">
          <cell r="B1911" t="str">
            <v>d00179932</v>
          </cell>
          <cell r="C1911" t="str">
            <v>Võ Minh Quân</v>
          </cell>
          <cell r="D1911" t="str">
            <v>092087001982</v>
          </cell>
          <cell r="E1911" t="str">
            <v>410878</v>
          </cell>
          <cell r="F1911" t="str">
            <v>0399241341</v>
          </cell>
          <cell r="G1911" t="str">
            <v>d00179932@viettel.com.vn</v>
          </cell>
        </row>
        <row r="1912">
          <cell r="B1912" t="str">
            <v>d00193880</v>
          </cell>
          <cell r="C1912" t="str">
            <v>Nguyễn Thế Lực</v>
          </cell>
          <cell r="D1912" t="str">
            <v>331583835</v>
          </cell>
          <cell r="E1912" t="str">
            <v>410869</v>
          </cell>
          <cell r="F1912" t="str">
            <v>0336000033</v>
          </cell>
          <cell r="G1912" t="str">
            <v>d00193880@viettel.com.vn</v>
          </cell>
        </row>
        <row r="1913">
          <cell r="B1913" t="str">
            <v>d00194469</v>
          </cell>
          <cell r="C1913" t="str">
            <v>Nguyễn Phước Thịnh</v>
          </cell>
          <cell r="D1913" t="str">
            <v>362292369</v>
          </cell>
          <cell r="E1913" t="str">
            <v>d00194469</v>
          </cell>
          <cell r="F1913" t="str">
            <v>00</v>
          </cell>
          <cell r="G1913" t="str">
            <v>d00194469@viettel.com.vn</v>
          </cell>
        </row>
        <row r="1914">
          <cell r="B1914" t="str">
            <v>vccos_410875</v>
          </cell>
          <cell r="C1914" t="str">
            <v>Huỳnh Trần Huynh</v>
          </cell>
          <cell r="D1914" t="str">
            <v>092094000068</v>
          </cell>
          <cell r="E1914" t="str">
            <v>410875</v>
          </cell>
          <cell r="F1914" t="str">
            <v>0972708262</v>
          </cell>
          <cell r="G1914" t="str">
            <v>vccos_410875@viettel.com.vn</v>
          </cell>
        </row>
        <row r="1915">
          <cell r="B1915" t="str">
            <v>vccos_410879</v>
          </cell>
          <cell r="C1915" t="str">
            <v>Lê Văn Bạc</v>
          </cell>
          <cell r="D1915" t="str">
            <v>092085012720</v>
          </cell>
          <cell r="E1915" t="str">
            <v>410879</v>
          </cell>
          <cell r="F1915" t="str">
            <v>0868060607</v>
          </cell>
          <cell r="G1915" t="str">
            <v>vccos_410879@viettel.com.vn</v>
          </cell>
        </row>
        <row r="1916">
          <cell r="B1916" t="str">
            <v>d00053769</v>
          </cell>
          <cell r="C1916" t="str">
            <v>Trương Văn Hái</v>
          </cell>
          <cell r="D1916" t="str">
            <v>363633621</v>
          </cell>
          <cell r="E1916" t="str">
            <v>410867</v>
          </cell>
          <cell r="F1916" t="str">
            <v>0983133111</v>
          </cell>
          <cell r="G1916" t="str">
            <v>d00053769@viettel.com.vn</v>
          </cell>
        </row>
        <row r="1917">
          <cell r="B1917" t="str">
            <v>giauhv</v>
          </cell>
          <cell r="C1917" t="str">
            <v>Huỳnh Văn Giàu</v>
          </cell>
          <cell r="D1917" t="str">
            <v>356933153</v>
          </cell>
          <cell r="E1917" t="str">
            <v>245662</v>
          </cell>
          <cell r="F1917" t="str">
            <v>356933153</v>
          </cell>
          <cell r="G1917" t="str">
            <v>giauhv@viettel.com.vn</v>
          </cell>
        </row>
        <row r="1918">
          <cell r="C1918" t="str">
            <v>Phạm hoàng khang</v>
          </cell>
          <cell r="D1918" t="str">
            <v>334330004</v>
          </cell>
          <cell r="E1918" t="str">
            <v>d0017442011111</v>
          </cell>
          <cell r="F1918" t="str">
            <v>0989171116</v>
          </cell>
          <cell r="G1918" t="str">
            <v>khangph1@viettel.com.vn</v>
          </cell>
        </row>
        <row r="1919">
          <cell r="B1919" t="str">
            <v>chungtv14</v>
          </cell>
          <cell r="C1919" t="str">
            <v>Trần Văn Chung</v>
          </cell>
          <cell r="D1919" t="str">
            <v>371750586</v>
          </cell>
          <cell r="E1919" t="str">
            <v>269446</v>
          </cell>
          <cell r="F1919" t="str">
            <v>0967583252</v>
          </cell>
          <cell r="G1919" t="str">
            <v>chungtv14@viettel.com.vn</v>
          </cell>
        </row>
        <row r="1920">
          <cell r="B1920" t="str">
            <v>annd149</v>
          </cell>
          <cell r="C1920" t="str">
            <v>Nguyễn Duy An</v>
          </cell>
          <cell r="D1920" t="str">
            <v>362360100</v>
          </cell>
          <cell r="E1920" t="str">
            <v>269452</v>
          </cell>
          <cell r="F1920" t="str">
            <v>975070876</v>
          </cell>
          <cell r="G1920" t="str">
            <v>annd149@viettel.com.vn</v>
          </cell>
        </row>
        <row r="1921">
          <cell r="B1921" t="str">
            <v>tuanndt1</v>
          </cell>
          <cell r="C1921" t="str">
            <v>Nguyễn Đặng Thanh Tuấn</v>
          </cell>
          <cell r="D1921" t="str">
            <v>092092005600</v>
          </cell>
          <cell r="E1921" t="str">
            <v>290841</v>
          </cell>
          <cell r="F1921" t="str">
            <v>0986978851</v>
          </cell>
          <cell r="G1921" t="str">
            <v>tuanndt1@viettel.com.vn</v>
          </cell>
        </row>
        <row r="1922">
          <cell r="B1922" t="str">
            <v>nghiach1</v>
          </cell>
          <cell r="C1922" t="str">
            <v>Châu Hiếu Nghĩa</v>
          </cell>
          <cell r="D1922" t="str">
            <v>092093003470</v>
          </cell>
          <cell r="E1922" t="str">
            <v>271912</v>
          </cell>
          <cell r="F1922" t="str">
            <v>981095919</v>
          </cell>
          <cell r="G1922" t="str">
            <v>nghiach1@viettel.com.vn</v>
          </cell>
        </row>
        <row r="1923">
          <cell r="B1923" t="str">
            <v>huanc5</v>
          </cell>
          <cell r="C1923" t="str">
            <v>Công Huẩn</v>
          </cell>
          <cell r="D1923" t="str">
            <v>362480833</v>
          </cell>
          <cell r="E1923" t="str">
            <v>436652</v>
          </cell>
          <cell r="F1923" t="str">
            <v>0969022302</v>
          </cell>
          <cell r="G1923" t="str">
            <v>huanc5@viettel.com.vn</v>
          </cell>
        </row>
        <row r="1924">
          <cell r="B1924" t="str">
            <v>anhnh131</v>
          </cell>
          <cell r="C1924" t="str">
            <v>Nguyễn Hoàng Anh</v>
          </cell>
          <cell r="D1924" t="str">
            <v>039096004223</v>
          </cell>
          <cell r="E1924" t="str">
            <v>249505</v>
          </cell>
          <cell r="F1924" t="str">
            <v>0865676766</v>
          </cell>
          <cell r="G1924" t="str">
            <v>anhnh131@viettel.com.vn</v>
          </cell>
        </row>
        <row r="1925">
          <cell r="B1925" t="str">
            <v>linhdv9</v>
          </cell>
          <cell r="C1925" t="str">
            <v>Dương Vũ Linh</v>
          </cell>
          <cell r="D1925" t="str">
            <v>366257014</v>
          </cell>
          <cell r="E1925" t="str">
            <v>279215</v>
          </cell>
          <cell r="F1925" t="str">
            <v>0868444450</v>
          </cell>
          <cell r="G1925" t="str">
            <v>linhdv9@viettel.com.vn</v>
          </cell>
        </row>
        <row r="1926">
          <cell r="B1926" t="str">
            <v>khoinq1</v>
          </cell>
          <cell r="C1926" t="str">
            <v>Nguyễn Quan Khởi</v>
          </cell>
          <cell r="D1926" t="str">
            <v>363954212</v>
          </cell>
          <cell r="E1926" t="str">
            <v>279208</v>
          </cell>
          <cell r="F1926" t="str">
            <v>0395161571</v>
          </cell>
          <cell r="G1926" t="str">
            <v>khoinq1@viettel.com.vn</v>
          </cell>
        </row>
        <row r="1927">
          <cell r="B1927" t="str">
            <v>dinhnp3</v>
          </cell>
          <cell r="C1927" t="str">
            <v>Nguyễn Phước Dinh</v>
          </cell>
          <cell r="D1927" t="str">
            <v>351947273</v>
          </cell>
          <cell r="E1927" t="str">
            <v>290827</v>
          </cell>
          <cell r="F1927" t="str">
            <v>0389166544</v>
          </cell>
          <cell r="G1927" t="str">
            <v>dinhnp3@viettel.com.vn</v>
          </cell>
        </row>
        <row r="1928">
          <cell r="B1928" t="str">
            <v>huydq42</v>
          </cell>
          <cell r="C1928" t="str">
            <v>Đặng Quang Huy</v>
          </cell>
          <cell r="D1928" t="str">
            <v>092097002199</v>
          </cell>
          <cell r="E1928" t="str">
            <v>284634</v>
          </cell>
          <cell r="F1928" t="str">
            <v>0867896199</v>
          </cell>
          <cell r="G1928" t="str">
            <v>huydq42@viettel.com.vn</v>
          </cell>
        </row>
        <row r="1929">
          <cell r="B1929" t="str">
            <v>vccos_822565</v>
          </cell>
          <cell r="C1929" t="str">
            <v>Nguyễn Văn Út</v>
          </cell>
          <cell r="D1929" t="str">
            <v>092090004320</v>
          </cell>
          <cell r="E1929" t="str">
            <v>822565</v>
          </cell>
          <cell r="F1929" t="str">
            <v>0867896199</v>
          </cell>
          <cell r="G1929" t="str">
            <v>vccos_822565@viettel.com.vn</v>
          </cell>
        </row>
        <row r="1930">
          <cell r="B1930" t="str">
            <v>quanlm52</v>
          </cell>
          <cell r="C1930" t="str">
            <v>Lê Minh Quân</v>
          </cell>
          <cell r="D1930" t="str">
            <v>092099007304</v>
          </cell>
          <cell r="E1930" t="str">
            <v>451835</v>
          </cell>
          <cell r="F1930" t="str">
            <v>0969010200</v>
          </cell>
          <cell r="G1930" t="str">
            <v>quanlm52@viettel.com.vn</v>
          </cell>
        </row>
        <row r="1931">
          <cell r="B1931" t="str">
            <v>vccos_810654</v>
          </cell>
          <cell r="C1931" t="str">
            <v>Nguyễn Chánh Tín</v>
          </cell>
          <cell r="D1931" t="str">
            <v>092097008381</v>
          </cell>
          <cell r="E1931" t="str">
            <v>810654</v>
          </cell>
          <cell r="F1931" t="str">
            <v>0967724142</v>
          </cell>
          <cell r="G1931" t="str">
            <v>vccos_810654@viettel.com.vn</v>
          </cell>
        </row>
        <row r="1932">
          <cell r="B1932" t="str">
            <v>vccos_825209</v>
          </cell>
          <cell r="C1932" t="str">
            <v>Trần Anh Quốc</v>
          </cell>
          <cell r="D1932" t="str">
            <v>092096003845</v>
          </cell>
          <cell r="E1932" t="str">
            <v>825209</v>
          </cell>
          <cell r="F1932" t="str">
            <v>0867969296</v>
          </cell>
          <cell r="G1932" t="str">
            <v>vccos_825209@viettel.com.vn</v>
          </cell>
        </row>
        <row r="1933">
          <cell r="B1933" t="str">
            <v>vccos_818473</v>
          </cell>
          <cell r="C1933" t="str">
            <v>Cao Văn Khỏe</v>
          </cell>
          <cell r="D1933" t="str">
            <v>092087002934</v>
          </cell>
          <cell r="E1933" t="str">
            <v>818473</v>
          </cell>
          <cell r="F1933" t="str">
            <v>0865701227</v>
          </cell>
          <cell r="G1933" t="str">
            <v>vccos_818473@viettel.com.vn</v>
          </cell>
        </row>
        <row r="1934">
          <cell r="B1934" t="str">
            <v>vccos_837025</v>
          </cell>
          <cell r="C1934" t="str">
            <v>Nguyễn Đức Vinh</v>
          </cell>
          <cell r="D1934" t="str">
            <v>092202006977</v>
          </cell>
          <cell r="E1934" t="str">
            <v>837025</v>
          </cell>
          <cell r="F1934" t="str">
            <v>0868042324</v>
          </cell>
          <cell r="G1934" t="str">
            <v>vccos_837025@viettel.com.vn</v>
          </cell>
        </row>
        <row r="1935">
          <cell r="B1935" t="str">
            <v>thuonglv10</v>
          </cell>
          <cell r="C1935" t="str">
            <v>Lý Văn Thương</v>
          </cell>
          <cell r="D1935" t="str">
            <v>092099004961</v>
          </cell>
          <cell r="E1935" t="str">
            <v>271896</v>
          </cell>
          <cell r="F1935" t="str">
            <v>0989770609</v>
          </cell>
          <cell r="G1935" t="str">
            <v>thuonglv10@viettel.com.vn</v>
          </cell>
        </row>
        <row r="1936">
          <cell r="B1936" t="str">
            <v>tupt21</v>
          </cell>
          <cell r="C1936" t="str">
            <v>Phạm Thanh Tú</v>
          </cell>
          <cell r="D1936" t="str">
            <v>092091001501</v>
          </cell>
          <cell r="E1936" t="str">
            <v>446087</v>
          </cell>
          <cell r="F1936" t="str">
            <v>0963791646</v>
          </cell>
          <cell r="G1936" t="str">
            <v>tupt21@viettel.com.vn</v>
          </cell>
        </row>
        <row r="1937">
          <cell r="B1937" t="str">
            <v>phongtq</v>
          </cell>
          <cell r="C1937" t="str">
            <v>Trịnh Quốc Phong</v>
          </cell>
          <cell r="E1937" t="str">
            <v>38591</v>
          </cell>
          <cell r="F1937" t="str">
            <v>983616178</v>
          </cell>
          <cell r="G1937" t="str">
            <v>Phongtq@viettel.com.vn</v>
          </cell>
        </row>
        <row r="1938">
          <cell r="B1938" t="str">
            <v>xuanlm</v>
          </cell>
          <cell r="C1938" t="str">
            <v>lê minh xuân</v>
          </cell>
          <cell r="D1938" t="str">
            <v>234323451</v>
          </cell>
          <cell r="E1938" t="str">
            <v>007756</v>
          </cell>
          <cell r="F1938" t="str">
            <v>0982800078</v>
          </cell>
          <cell r="G1938" t="str">
            <v>xuanlm@viettel.com.vn</v>
          </cell>
        </row>
        <row r="1939">
          <cell r="B1939" t="str">
            <v>tuyenptt</v>
          </cell>
          <cell r="C1939" t="str">
            <v>Phan Thị Thanh Tuyền</v>
          </cell>
          <cell r="D1939" t="str">
            <v>301619296</v>
          </cell>
          <cell r="E1939" t="str">
            <v>031726</v>
          </cell>
          <cell r="F1939" t="str">
            <v>0983118836</v>
          </cell>
          <cell r="G1939" t="str">
            <v>tuyenptt@viettel.com.vn</v>
          </cell>
        </row>
        <row r="1940">
          <cell r="B1940" t="str">
            <v>quoclh</v>
          </cell>
          <cell r="C1940" t="str">
            <v>Lê Hoàng Quốc</v>
          </cell>
          <cell r="D1940" t="str">
            <v>320962915</v>
          </cell>
          <cell r="E1940" t="str">
            <v>072974</v>
          </cell>
          <cell r="F1940" t="str">
            <v>0395177774</v>
          </cell>
          <cell r="G1940" t="str">
            <v>quoclh@viettel.com.vn</v>
          </cell>
        </row>
        <row r="1941">
          <cell r="B1941" t="str">
            <v>NguyenHT</v>
          </cell>
          <cell r="C1941" t="str">
            <v>huỳnh trung nguyên</v>
          </cell>
          <cell r="E1941" t="str">
            <v>095257</v>
          </cell>
          <cell r="F1941" t="str">
            <v>0968868669</v>
          </cell>
          <cell r="G1941" t="str">
            <v>nguyenht@viettel.com.vn</v>
          </cell>
        </row>
        <row r="1942">
          <cell r="B1942" t="str">
            <v>longnt38</v>
          </cell>
          <cell r="C1942" t="str">
            <v>nguyễn thành long</v>
          </cell>
          <cell r="D1942" t="str">
            <v>301248354</v>
          </cell>
          <cell r="E1942" t="str">
            <v>208991</v>
          </cell>
          <cell r="F1942" t="str">
            <v>0336115985</v>
          </cell>
          <cell r="G1942" t="str">
            <v>longnt38@viettel.com.vn</v>
          </cell>
        </row>
        <row r="1943">
          <cell r="B1943" t="str">
            <v>antq42</v>
          </cell>
          <cell r="C1943" t="str">
            <v>Tôn Quang An</v>
          </cell>
          <cell r="D1943" t="str">
            <v>183556878</v>
          </cell>
          <cell r="E1943" t="str">
            <v>182654</v>
          </cell>
          <cell r="F1943" t="str">
            <v>984280891</v>
          </cell>
          <cell r="G1943" t="str">
            <v>antq42@viettel.com.vn</v>
          </cell>
        </row>
        <row r="1944">
          <cell r="B1944" t="str">
            <v>tuht4</v>
          </cell>
          <cell r="C1944" t="str">
            <v>Huỳnh Tấn Tú</v>
          </cell>
          <cell r="D1944" t="str">
            <v>312067290</v>
          </cell>
          <cell r="E1944" t="str">
            <v>195355</v>
          </cell>
          <cell r="F1944" t="str">
            <v>0366859087</v>
          </cell>
          <cell r="G1944" t="str">
            <v>tuht4@viettel.com.vn</v>
          </cell>
        </row>
        <row r="1945">
          <cell r="B1945" t="str">
            <v>taith3</v>
          </cell>
          <cell r="C1945" t="str">
            <v>Trần Hữu Tài</v>
          </cell>
          <cell r="D1945" t="str">
            <v>301528183</v>
          </cell>
          <cell r="E1945" t="str">
            <v>D00200725</v>
          </cell>
          <cell r="F1945" t="str">
            <v>0961039087</v>
          </cell>
          <cell r="G1945" t="str">
            <v>taith3@viettel.com.vn</v>
          </cell>
        </row>
        <row r="1946">
          <cell r="B1946" t="str">
            <v>d00174892</v>
          </cell>
          <cell r="C1946" t="str">
            <v>trần minh quân</v>
          </cell>
          <cell r="D1946" t="str">
            <v>301176273</v>
          </cell>
          <cell r="E1946" t="str">
            <v>d00174892</v>
          </cell>
          <cell r="F1946" t="str">
            <v>0976241414</v>
          </cell>
          <cell r="G1946" t="str">
            <v>d00174892@viettel.com.vn</v>
          </cell>
        </row>
        <row r="1947">
          <cell r="B1947" t="str">
            <v>sontm2</v>
          </cell>
          <cell r="C1947" t="str">
            <v>Trần Minh Sơn</v>
          </cell>
          <cell r="D1947" t="str">
            <v>312167840</v>
          </cell>
          <cell r="E1947" t="str">
            <v>221390</v>
          </cell>
          <cell r="F1947" t="str">
            <v>0984407337</v>
          </cell>
          <cell r="G1947" t="str">
            <v>sontm2@viettel.com.vn</v>
          </cell>
        </row>
        <row r="1948">
          <cell r="B1948" t="str">
            <v>cuonglt9</v>
          </cell>
          <cell r="C1948" t="str">
            <v>Lê Thạnh Cường</v>
          </cell>
          <cell r="D1948" t="str">
            <v>301267282</v>
          </cell>
          <cell r="E1948" t="str">
            <v>083880</v>
          </cell>
          <cell r="F1948" t="str">
            <v>0974459000</v>
          </cell>
          <cell r="G1948" t="str">
            <v>cuonglt9@viettel.com.vn</v>
          </cell>
        </row>
        <row r="1949">
          <cell r="B1949" t="str">
            <v>minhvv4</v>
          </cell>
          <cell r="C1949" t="str">
            <v>võ văn minh</v>
          </cell>
          <cell r="E1949" t="str">
            <v>081205</v>
          </cell>
          <cell r="F1949" t="str">
            <v>364446888</v>
          </cell>
          <cell r="G1949" t="str">
            <v>minhvv4@viettel.com.vn</v>
          </cell>
        </row>
        <row r="1950">
          <cell r="B1950" t="str">
            <v>d00193604</v>
          </cell>
          <cell r="C1950" t="str">
            <v>Mai Bá Vinh</v>
          </cell>
          <cell r="D1950" t="str">
            <v>304311309</v>
          </cell>
          <cell r="E1950" t="str">
            <v>d001936040</v>
          </cell>
          <cell r="F1950" t="str">
            <v>0374311309</v>
          </cell>
          <cell r="G1950" t="str">
            <v>d00193604@viettel.com.vn</v>
          </cell>
        </row>
        <row r="1951">
          <cell r="B1951" t="str">
            <v>hoant73</v>
          </cell>
          <cell r="C1951" t="str">
            <v>Nguyễn Thanh Hòa</v>
          </cell>
          <cell r="D1951" t="str">
            <v>333223230</v>
          </cell>
          <cell r="E1951" t="str">
            <v>D002025791</v>
          </cell>
          <cell r="F1951" t="str">
            <v>0967898282</v>
          </cell>
          <cell r="G1951" t="str">
            <v>hoant73@viettel.com.vn</v>
          </cell>
        </row>
        <row r="1952">
          <cell r="B1952" t="str">
            <v>thicq</v>
          </cell>
          <cell r="C1952" t="str">
            <v>Cao Quốc Thi</v>
          </cell>
          <cell r="D1952" t="str">
            <v>250586341</v>
          </cell>
          <cell r="E1952" t="str">
            <v>038196</v>
          </cell>
          <cell r="F1952" t="str">
            <v>0968777439</v>
          </cell>
          <cell r="G1952" t="str">
            <v>thicq@viettel.com.vn</v>
          </cell>
        </row>
        <row r="1953">
          <cell r="B1953" t="str">
            <v>khoadt2</v>
          </cell>
          <cell r="C1953" t="str">
            <v>Đỗ Tuấn Khoa</v>
          </cell>
          <cell r="D1953" t="str">
            <v>301622939</v>
          </cell>
          <cell r="E1953" t="str">
            <v>246733</v>
          </cell>
          <cell r="F1953" t="str">
            <v>0868014629</v>
          </cell>
          <cell r="G1953" t="str">
            <v>khoadt2@viettel.com.vn</v>
          </cell>
        </row>
        <row r="1954">
          <cell r="B1954" t="str">
            <v>longtk2</v>
          </cell>
          <cell r="C1954" t="str">
            <v>Trịnh Kim Long</v>
          </cell>
          <cell r="D1954" t="str">
            <v>301117863</v>
          </cell>
          <cell r="E1954" t="str">
            <v>075545</v>
          </cell>
          <cell r="F1954" t="str">
            <v>0985679879</v>
          </cell>
          <cell r="G1954" t="str">
            <v>longtk2@viettel.com.vn</v>
          </cell>
        </row>
        <row r="1955">
          <cell r="B1955" t="str">
            <v>tunv9</v>
          </cell>
          <cell r="C1955" t="str">
            <v>Nguyễn Văn Tự</v>
          </cell>
          <cell r="D1955" t="str">
            <v>123456789</v>
          </cell>
          <cell r="E1955" t="str">
            <v>081288</v>
          </cell>
          <cell r="F1955" t="str">
            <v>09</v>
          </cell>
          <cell r="G1955" t="str">
            <v>tunv9@viettel.com.vn</v>
          </cell>
        </row>
        <row r="1956">
          <cell r="B1956" t="str">
            <v>taylm</v>
          </cell>
          <cell r="C1956" t="str">
            <v>Lê Minh Tây</v>
          </cell>
          <cell r="D1956" t="str">
            <v>301023384</v>
          </cell>
          <cell r="E1956" t="str">
            <v>125571</v>
          </cell>
          <cell r="F1956" t="str">
            <v>0966970966</v>
          </cell>
          <cell r="G1956" t="str">
            <v>taylm@viettel.com.vn</v>
          </cell>
        </row>
        <row r="1957">
          <cell r="B1957" t="str">
            <v>phuocnh6</v>
          </cell>
          <cell r="C1957" t="str">
            <v>Nguyễn Hữu Phước</v>
          </cell>
          <cell r="D1957" t="str">
            <v>301443897</v>
          </cell>
          <cell r="E1957" t="str">
            <v>416243</v>
          </cell>
          <cell r="F1957" t="str">
            <v>0393920764</v>
          </cell>
          <cell r="G1957" t="str">
            <v>phuocnh6@viettel.com.vn</v>
          </cell>
        </row>
        <row r="1958">
          <cell r="B1958" t="str">
            <v>lammh</v>
          </cell>
          <cell r="C1958" t="str">
            <v>Mai Hoàng Lâm</v>
          </cell>
          <cell r="D1958" t="str">
            <v>301561961</v>
          </cell>
          <cell r="E1958" t="str">
            <v>208713</v>
          </cell>
          <cell r="F1958" t="str">
            <v>0969135739</v>
          </cell>
          <cell r="G1958" t="str">
            <v>lammh@viettel.com.vn</v>
          </cell>
        </row>
        <row r="1959">
          <cell r="B1959" t="str">
            <v>thint4</v>
          </cell>
          <cell r="C1959" t="str">
            <v>Nguyễn Thanh Thi</v>
          </cell>
          <cell r="D1959" t="str">
            <v>301485164</v>
          </cell>
          <cell r="E1959" t="str">
            <v>416232</v>
          </cell>
          <cell r="F1959" t="str">
            <v>0372727573</v>
          </cell>
          <cell r="G1959" t="str">
            <v>thint4@viettel.com.vn</v>
          </cell>
        </row>
        <row r="1960">
          <cell r="B1960" t="str">
            <v>vccos_220661</v>
          </cell>
          <cell r="C1960" t="str">
            <v>Trần Trọng Trí</v>
          </cell>
          <cell r="D1960" t="str">
            <v>080095001232</v>
          </cell>
          <cell r="E1960" t="str">
            <v>220661</v>
          </cell>
          <cell r="F1960" t="str">
            <v>0963021202</v>
          </cell>
          <cell r="G1960" t="str">
            <v>vccos_220661@viettel.com.vn</v>
          </cell>
        </row>
        <row r="1961">
          <cell r="B1961" t="str">
            <v>hautht</v>
          </cell>
          <cell r="C1961" t="str">
            <v>Trần Hồ Trung Hậu</v>
          </cell>
          <cell r="D1961" t="str">
            <v>301598769</v>
          </cell>
          <cell r="E1961" t="str">
            <v>283327</v>
          </cell>
          <cell r="F1961" t="str">
            <v>0325354039</v>
          </cell>
          <cell r="G1961" t="str">
            <v>hautht@viettel.com.vn</v>
          </cell>
        </row>
        <row r="1962">
          <cell r="B1962" t="str">
            <v>vccos_812236</v>
          </cell>
          <cell r="C1962" t="str">
            <v>Phan Văn Vàng</v>
          </cell>
          <cell r="D1962" t="str">
            <v>080096014561</v>
          </cell>
          <cell r="E1962" t="str">
            <v>812236</v>
          </cell>
          <cell r="F1962" t="str">
            <v>0393734645</v>
          </cell>
          <cell r="G1962" t="str">
            <v>vccos_812236@viettel.com.vn</v>
          </cell>
        </row>
        <row r="1963">
          <cell r="B1963" t="str">
            <v>duynk15</v>
          </cell>
          <cell r="C1963" t="str">
            <v>Nguyễn Khánh Duy</v>
          </cell>
          <cell r="D1963" t="str">
            <v>080202000607</v>
          </cell>
          <cell r="E1963" t="str">
            <v>443078</v>
          </cell>
          <cell r="F1963" t="str">
            <v>0369551537</v>
          </cell>
          <cell r="G1963" t="str">
            <v>duynk15@viettel.com.vn</v>
          </cell>
        </row>
        <row r="1964">
          <cell r="B1964" t="str">
            <v>tuanha40</v>
          </cell>
          <cell r="C1964" t="str">
            <v>Hồ Anh Tuấn</v>
          </cell>
          <cell r="D1964" t="str">
            <v>080204000832</v>
          </cell>
          <cell r="E1964" t="str">
            <v>443079</v>
          </cell>
          <cell r="F1964" t="str">
            <v>0975949408</v>
          </cell>
          <cell r="G1964" t="str">
            <v>tuanha40@viettel.com.vn</v>
          </cell>
        </row>
        <row r="1965">
          <cell r="B1965" t="str">
            <v>hauvv7</v>
          </cell>
          <cell r="C1965" t="str">
            <v>Võ Văn Hậu</v>
          </cell>
          <cell r="D1965" t="str">
            <v>080201001548</v>
          </cell>
          <cell r="E1965" t="str">
            <v>453617</v>
          </cell>
          <cell r="F1965" t="str">
            <v>0964393974</v>
          </cell>
          <cell r="G1965" t="str">
            <v>hauvv7@viettel.com.vn</v>
          </cell>
        </row>
        <row r="1966">
          <cell r="B1966" t="str">
            <v>khangnd9</v>
          </cell>
          <cell r="C1966" t="str">
            <v>Nguyễn Đoan Khang</v>
          </cell>
          <cell r="D1966" t="str">
            <v>080099004721</v>
          </cell>
          <cell r="E1966" t="str">
            <v>454371</v>
          </cell>
          <cell r="F1966" t="str">
            <v>0348337393</v>
          </cell>
          <cell r="G1966" t="str">
            <v>khangnd9@viettel.com.vn</v>
          </cell>
        </row>
        <row r="1967">
          <cell r="B1967" t="str">
            <v>vccos_837198</v>
          </cell>
          <cell r="C1967" t="str">
            <v>Nguyễn Hữu Lộc</v>
          </cell>
          <cell r="D1967" t="str">
            <v>080206000197</v>
          </cell>
          <cell r="E1967" t="str">
            <v>837198</v>
          </cell>
          <cell r="F1967" t="str">
            <v>0972690202</v>
          </cell>
          <cell r="G1967" t="str">
            <v>vccos_837198@viettel.com.vn</v>
          </cell>
        </row>
        <row r="1968">
          <cell r="B1968" t="str">
            <v>thongnm3</v>
          </cell>
          <cell r="C1968" t="str">
            <v>nguyễn minh thông</v>
          </cell>
          <cell r="D1968" t="str">
            <v>281021953</v>
          </cell>
          <cell r="E1968" t="str">
            <v>192294</v>
          </cell>
          <cell r="F1968" t="str">
            <v>0868352552</v>
          </cell>
          <cell r="G1968" t="str">
            <v>thongnm3@viettel.com.vn</v>
          </cell>
        </row>
        <row r="1969">
          <cell r="B1969" t="str">
            <v>phongcd2</v>
          </cell>
          <cell r="C1969" t="str">
            <v>Châu Dương Phong</v>
          </cell>
          <cell r="D1969" t="str">
            <v>290984245</v>
          </cell>
          <cell r="E1969" t="str">
            <v>200575</v>
          </cell>
          <cell r="F1969" t="str">
            <v>0974368366</v>
          </cell>
          <cell r="G1969" t="str">
            <v>phongcd2@viettel.com.vn</v>
          </cell>
        </row>
        <row r="1970">
          <cell r="B1970" t="str">
            <v>vinhtd4</v>
          </cell>
          <cell r="C1970" t="str">
            <v>Trần Đức Vinh</v>
          </cell>
          <cell r="D1970" t="str">
            <v>260990408</v>
          </cell>
          <cell r="E1970" t="str">
            <v>121786</v>
          </cell>
          <cell r="F1970" t="str">
            <v>0973408970</v>
          </cell>
          <cell r="G1970" t="str">
            <v>vinhtd4@viettel.com.vn</v>
          </cell>
        </row>
        <row r="1971">
          <cell r="B1971" t="str">
            <v>tienlh1</v>
          </cell>
          <cell r="C1971" t="str">
            <v>Lâm Hoàng Tiên</v>
          </cell>
          <cell r="D1971" t="str">
            <v>290745282</v>
          </cell>
          <cell r="E1971" t="str">
            <v>056038</v>
          </cell>
          <cell r="F1971" t="str">
            <v>0862238738</v>
          </cell>
          <cell r="G1971" t="str">
            <v>tienlh1@viettel.com.vn</v>
          </cell>
        </row>
        <row r="1972">
          <cell r="B1972" t="str">
            <v>ngocnm3</v>
          </cell>
          <cell r="C1972" t="str">
            <v>Nguyễn Minh Ngọc</v>
          </cell>
          <cell r="D1972" t="str">
            <v>290679419</v>
          </cell>
          <cell r="E1972" t="str">
            <v>024214</v>
          </cell>
          <cell r="F1972" t="str">
            <v>0988505152</v>
          </cell>
          <cell r="G1972" t="str">
            <v>ngocnm3@viettel.com.vn</v>
          </cell>
        </row>
        <row r="1973">
          <cell r="B1973" t="str">
            <v>tuanvn1</v>
          </cell>
          <cell r="C1973" t="str">
            <v>Vũ Ngọc Tuấn</v>
          </cell>
          <cell r="D1973" t="str">
            <v>290918804</v>
          </cell>
          <cell r="E1973" t="str">
            <v>420550</v>
          </cell>
          <cell r="F1973" t="str">
            <v>0868857957</v>
          </cell>
          <cell r="G1973" t="str">
            <v>tuanvn1@viettel.com.vn</v>
          </cell>
        </row>
        <row r="1974">
          <cell r="B1974" t="str">
            <v>haitd18</v>
          </cell>
          <cell r="C1974" t="str">
            <v>Trần Duy Hài</v>
          </cell>
          <cell r="D1974" t="str">
            <v>291103399</v>
          </cell>
          <cell r="E1974" t="str">
            <v>420527</v>
          </cell>
          <cell r="F1974" t="str">
            <v>0986466257</v>
          </cell>
          <cell r="G1974" t="str">
            <v>haitd18@viettel.com.vn</v>
          </cell>
        </row>
        <row r="1975">
          <cell r="B1975" t="str">
            <v>d00193479</v>
          </cell>
          <cell r="C1975" t="str">
            <v>Trần Hoàng Thiện</v>
          </cell>
          <cell r="D1975" t="str">
            <v>291002782</v>
          </cell>
          <cell r="E1975" t="str">
            <v>D00193479</v>
          </cell>
          <cell r="F1975" t="str">
            <v>0963088484</v>
          </cell>
          <cell r="G1975" t="str">
            <v>D00193479@viettel.com.vn</v>
          </cell>
        </row>
        <row r="1976">
          <cell r="B1976" t="str">
            <v>D00203975</v>
          </cell>
          <cell r="C1976" t="str">
            <v>Huỳnh Khắc Vũ</v>
          </cell>
          <cell r="D1976" t="str">
            <v>290879825</v>
          </cell>
          <cell r="E1976" t="str">
            <v>D00203975</v>
          </cell>
          <cell r="F1976" t="str">
            <v>0961191357</v>
          </cell>
          <cell r="G1976" t="str">
            <v>vuhk@viettel.com.vn</v>
          </cell>
        </row>
        <row r="1977">
          <cell r="B1977" t="str">
            <v>d00192390</v>
          </cell>
          <cell r="C1977" t="str">
            <v>Trần Thế Trung</v>
          </cell>
          <cell r="D1977" t="str">
            <v>290785392</v>
          </cell>
          <cell r="E1977" t="str">
            <v>420532</v>
          </cell>
          <cell r="F1977" t="str">
            <v>0989683232</v>
          </cell>
          <cell r="G1977" t="str">
            <v>trungtt10@viettel.com.vn</v>
          </cell>
        </row>
        <row r="1978">
          <cell r="B1978" t="str">
            <v>d00175036</v>
          </cell>
          <cell r="C1978" t="str">
            <v>võ minh quang</v>
          </cell>
          <cell r="D1978" t="str">
            <v>291048097</v>
          </cell>
          <cell r="E1978" t="str">
            <v>420548</v>
          </cell>
          <cell r="F1978" t="str">
            <v>0382882766</v>
          </cell>
          <cell r="G1978" t="str">
            <v>d00175036@viettel.com.vn</v>
          </cell>
        </row>
        <row r="1979">
          <cell r="B1979" t="str">
            <v>d00174974</v>
          </cell>
          <cell r="C1979" t="str">
            <v>phạm sơn đông</v>
          </cell>
          <cell r="D1979" t="str">
            <v>290825438</v>
          </cell>
          <cell r="E1979" t="str">
            <v>420546</v>
          </cell>
          <cell r="F1979" t="str">
            <v>0984766439</v>
          </cell>
          <cell r="G1979" t="str">
            <v>d00174974@viettel.com.vn</v>
          </cell>
        </row>
        <row r="1980">
          <cell r="B1980" t="str">
            <v>vccos_420547</v>
          </cell>
          <cell r="C1980" t="str">
            <v>huỳnh công trí</v>
          </cell>
          <cell r="D1980" t="str">
            <v>072084013194</v>
          </cell>
          <cell r="E1980" t="str">
            <v>420547</v>
          </cell>
          <cell r="F1980" t="str">
            <v>0986086860</v>
          </cell>
          <cell r="G1980" t="str">
            <v>vccos_420547@VIETTEL.COM.VN</v>
          </cell>
        </row>
        <row r="1981">
          <cell r="B1981" t="str">
            <v>phuongnd31</v>
          </cell>
          <cell r="C1981" t="str">
            <v>Nguyễn Duy Phương</v>
          </cell>
          <cell r="D1981" t="str">
            <v>291139603</v>
          </cell>
          <cell r="E1981" t="str">
            <v>224030</v>
          </cell>
          <cell r="F1981" t="str">
            <v>0329272678</v>
          </cell>
          <cell r="G1981" t="str">
            <v>phuongnd31@viettel.com.vn</v>
          </cell>
        </row>
        <row r="1982">
          <cell r="B1982" t="str">
            <v>trinm13</v>
          </cell>
          <cell r="C1982" t="str">
            <v>Nguyễn Minh Trí</v>
          </cell>
          <cell r="D1982" t="str">
            <v>290873335</v>
          </cell>
          <cell r="E1982" t="str">
            <v>070036</v>
          </cell>
          <cell r="F1982" t="str">
            <v>0968948400</v>
          </cell>
          <cell r="G1982" t="str">
            <v>trinm13@viettel.com.vn</v>
          </cell>
        </row>
        <row r="1983">
          <cell r="B1983" t="str">
            <v>nhunk1</v>
          </cell>
          <cell r="C1983" t="str">
            <v>Nguyễn Khắc Nhu</v>
          </cell>
          <cell r="D1983" t="str">
            <v>291079580</v>
          </cell>
          <cell r="E1983" t="str">
            <v>208907</v>
          </cell>
          <cell r="F1983" t="str">
            <v>0981555727</v>
          </cell>
          <cell r="G1983" t="str">
            <v>nhunk1@viettel.com.vn</v>
          </cell>
        </row>
        <row r="1984">
          <cell r="B1984" t="str">
            <v>khanhoq</v>
          </cell>
          <cell r="C1984" t="str">
            <v>Ôn Quốc Khánh</v>
          </cell>
          <cell r="D1984" t="str">
            <v>072084001839</v>
          </cell>
          <cell r="E1984" t="str">
            <v>235762</v>
          </cell>
          <cell r="F1984" t="str">
            <v>0967060595</v>
          </cell>
          <cell r="G1984" t="str">
            <v>khanhoq@viettel.com.vn</v>
          </cell>
        </row>
        <row r="1985">
          <cell r="B1985" t="str">
            <v>phind1</v>
          </cell>
          <cell r="C1985" t="str">
            <v>Nguyễn Đức Phi</v>
          </cell>
          <cell r="D1985" t="str">
            <v>291113590</v>
          </cell>
          <cell r="E1985" t="str">
            <v>224027</v>
          </cell>
          <cell r="F1985" t="str">
            <v>0972302225</v>
          </cell>
          <cell r="G1985" t="str">
            <v>phind1@viettel.com.vn</v>
          </cell>
        </row>
        <row r="1986">
          <cell r="B1986" t="str">
            <v>quinv6</v>
          </cell>
          <cell r="C1986" t="str">
            <v>Nguyễn Văn Quí</v>
          </cell>
          <cell r="D1986" t="str">
            <v>291012248</v>
          </cell>
          <cell r="E1986" t="str">
            <v>232976</v>
          </cell>
          <cell r="F1986" t="str">
            <v>966977857</v>
          </cell>
          <cell r="G1986" t="str">
            <v>quinv6@viettel.com.vn</v>
          </cell>
        </row>
        <row r="1987">
          <cell r="B1987" t="str">
            <v>phongnq2</v>
          </cell>
          <cell r="C1987" t="str">
            <v>Ngô Quốc Phong</v>
          </cell>
          <cell r="D1987" t="str">
            <v>290776863</v>
          </cell>
          <cell r="E1987" t="str">
            <v>075098</v>
          </cell>
          <cell r="F1987" t="str">
            <v>0982009820</v>
          </cell>
          <cell r="G1987" t="str">
            <v>phongnq2@viettel.com.vn</v>
          </cell>
        </row>
        <row r="1988">
          <cell r="B1988" t="str">
            <v>thangdq18</v>
          </cell>
          <cell r="C1988" t="str">
            <v>Đỗ Quốc Thắng</v>
          </cell>
          <cell r="D1988" t="str">
            <v>072096002132</v>
          </cell>
          <cell r="E1988" t="str">
            <v>435857</v>
          </cell>
          <cell r="F1988" t="str">
            <v>0865110696</v>
          </cell>
          <cell r="G1988" t="str">
            <v>thangdq18@viettel.com.vn</v>
          </cell>
        </row>
        <row r="1989">
          <cell r="B1989" t="str">
            <v>longnt58</v>
          </cell>
          <cell r="C1989" t="str">
            <v>Nguyễn Thanh Long</v>
          </cell>
          <cell r="D1989" t="str">
            <v>291013755</v>
          </cell>
          <cell r="E1989" t="str">
            <v>271153</v>
          </cell>
          <cell r="F1989" t="str">
            <v>0862077070</v>
          </cell>
          <cell r="G1989" t="str">
            <v>longnt58@viettel.com.vn</v>
          </cell>
        </row>
        <row r="1990">
          <cell r="B1990" t="str">
            <v>hunght28</v>
          </cell>
          <cell r="C1990" t="str">
            <v>Huỳnh Thanh Hùng</v>
          </cell>
          <cell r="D1990" t="str">
            <v>072093001740</v>
          </cell>
          <cell r="E1990" t="str">
            <v>285460</v>
          </cell>
          <cell r="F1990" t="str">
            <v>0963270956</v>
          </cell>
          <cell r="G1990" t="str">
            <v>hunght28@viettel.com.vn</v>
          </cell>
        </row>
        <row r="1991">
          <cell r="B1991" t="str">
            <v>nhatpm</v>
          </cell>
          <cell r="C1991" t="str">
            <v>Phạm Mạnh Nhất</v>
          </cell>
          <cell r="D1991" t="str">
            <v>291168180</v>
          </cell>
          <cell r="E1991" t="str">
            <v>293479</v>
          </cell>
          <cell r="F1991" t="str">
            <v>0328279611</v>
          </cell>
          <cell r="G1991" t="str">
            <v>nhatpm@viettel.com.vn</v>
          </cell>
        </row>
        <row r="1992">
          <cell r="B1992" t="str">
            <v>thanhn383</v>
          </cell>
          <cell r="C1992" t="str">
            <v>Ngô Thành</v>
          </cell>
          <cell r="D1992" t="str">
            <v>290957638</v>
          </cell>
          <cell r="E1992" t="str">
            <v>206141</v>
          </cell>
          <cell r="F1992" t="str">
            <v>0961828878</v>
          </cell>
          <cell r="G1992" t="str">
            <v>thanhn383@viettel.com.vn</v>
          </cell>
        </row>
        <row r="1993">
          <cell r="B1993" t="str">
            <v>loild2</v>
          </cell>
          <cell r="C1993" t="str">
            <v>Lê Đức Lợi</v>
          </cell>
          <cell r="D1993" t="str">
            <v>072089002522</v>
          </cell>
          <cell r="E1993" t="str">
            <v>432868</v>
          </cell>
          <cell r="F1993" t="str">
            <v>0975869189</v>
          </cell>
          <cell r="G1993" t="str">
            <v>loild2@viettel.com.vn</v>
          </cell>
        </row>
        <row r="1994">
          <cell r="B1994" t="str">
            <v>TRONGNN4</v>
          </cell>
          <cell r="C1994" t="str">
            <v>Nguyễn Ngọc Trọng</v>
          </cell>
          <cell r="D1994" t="str">
            <v>072201001193</v>
          </cell>
          <cell r="E1994" t="str">
            <v>274835</v>
          </cell>
          <cell r="F1994" t="str">
            <v>0862525257</v>
          </cell>
          <cell r="G1994" t="str">
            <v>TRONGNN4@VIETTEL.COM.VN</v>
          </cell>
        </row>
        <row r="1995">
          <cell r="B1995" t="str">
            <v>vccos_830669</v>
          </cell>
          <cell r="C1995" t="str">
            <v>Đỗ Bá Sang</v>
          </cell>
          <cell r="D1995" t="str">
            <v>072092001776</v>
          </cell>
          <cell r="E1995" t="str">
            <v>830669</v>
          </cell>
          <cell r="F1995" t="str">
            <v>0964532552</v>
          </cell>
          <cell r="G1995" t="str">
            <v>vccos_830669@VIETTEL.COM.VN</v>
          </cell>
        </row>
        <row r="1996">
          <cell r="B1996" t="str">
            <v>vccos_836336</v>
          </cell>
          <cell r="C1996" t="str">
            <v>Trần Thái Duy</v>
          </cell>
          <cell r="D1996" t="str">
            <v>072090015242</v>
          </cell>
          <cell r="E1996" t="str">
            <v>836336</v>
          </cell>
          <cell r="F1996" t="str">
            <v>0966022121</v>
          </cell>
          <cell r="G1996" t="str">
            <v>vccos_836336@viettel.com.vn</v>
          </cell>
        </row>
        <row r="1997">
          <cell r="B1997" t="str">
            <v>vccos_811506</v>
          </cell>
          <cell r="C1997" t="str">
            <v>Nguyễn Duy Khởi</v>
          </cell>
          <cell r="D1997" t="str">
            <v>072092004704</v>
          </cell>
          <cell r="E1997" t="str">
            <v>811506</v>
          </cell>
          <cell r="F1997" t="str">
            <v>0981485791</v>
          </cell>
          <cell r="G1997" t="str">
            <v>vccos_811506@viettel.com.vn</v>
          </cell>
        </row>
        <row r="1998">
          <cell r="B1998" t="str">
            <v>vccos_811528</v>
          </cell>
          <cell r="C1998" t="str">
            <v>Lê Văn Dô</v>
          </cell>
          <cell r="D1998" t="str">
            <v>072202004152</v>
          </cell>
          <cell r="E1998" t="str">
            <v>811528</v>
          </cell>
          <cell r="F1998" t="str">
            <v>0385229552</v>
          </cell>
          <cell r="G1998" t="str">
            <v>vccos_811528@viettel.com.vn</v>
          </cell>
        </row>
        <row r="1999">
          <cell r="B1999" t="str">
            <v>vccos_826325</v>
          </cell>
          <cell r="C1999" t="str">
            <v>Hoàng Anh Tiền</v>
          </cell>
          <cell r="D1999" t="str">
            <v>072201006891</v>
          </cell>
          <cell r="E1999" t="str">
            <v>826325</v>
          </cell>
          <cell r="F1999" t="str">
            <v>0969200057</v>
          </cell>
          <cell r="G1999" t="str">
            <v>vccos_826325@viettel.com.vn</v>
          </cell>
        </row>
        <row r="2000">
          <cell r="B2000" t="str">
            <v>vccos_826311</v>
          </cell>
          <cell r="C2000" t="str">
            <v>Vũ Quang Đạo</v>
          </cell>
          <cell r="D2000" t="str">
            <v>072090008362</v>
          </cell>
          <cell r="E2000" t="str">
            <v>826311</v>
          </cell>
          <cell r="F2000" t="str">
            <v>0969586590</v>
          </cell>
          <cell r="G2000" t="str">
            <v>vccos_826311@viettel.com.vn</v>
          </cell>
        </row>
        <row r="2001">
          <cell r="B2001" t="str">
            <v>khoitv</v>
          </cell>
          <cell r="C2001" t="str">
            <v>Thân Văn Khôi</v>
          </cell>
          <cell r="D2001" t="str">
            <v>290669828</v>
          </cell>
          <cell r="E2001" t="str">
            <v>040451</v>
          </cell>
          <cell r="F2001" t="str">
            <v>0977257657</v>
          </cell>
          <cell r="G2001" t="str">
            <v>khoitv@viettel.com.vn</v>
          </cell>
        </row>
        <row r="2002">
          <cell r="B2002" t="str">
            <v>tronvv</v>
          </cell>
          <cell r="C2002" t="str">
            <v>Võ Văn Trọn</v>
          </cell>
          <cell r="D2002" t="str">
            <v>123456789</v>
          </cell>
          <cell r="E2002" t="str">
            <v>026688</v>
          </cell>
          <cell r="F2002" t="str">
            <v>0979952939</v>
          </cell>
          <cell r="G2002" t="str">
            <v>tronvv@viettel.com.vn</v>
          </cell>
        </row>
        <row r="2003">
          <cell r="B2003" t="str">
            <v>lelh1</v>
          </cell>
          <cell r="C2003" t="str">
            <v>Lê Hoàng Lê</v>
          </cell>
          <cell r="D2003" t="str">
            <v>072082005502</v>
          </cell>
          <cell r="E2003" t="str">
            <v>024218</v>
          </cell>
          <cell r="F2003" t="str">
            <v>0977172737</v>
          </cell>
          <cell r="G2003" t="str">
            <v>lelh1@viettel.com.vn</v>
          </cell>
        </row>
        <row r="2004">
          <cell r="B2004" t="str">
            <v>nhunh</v>
          </cell>
          <cell r="C2004" t="str">
            <v>Nguyễn Hoàng Nhu</v>
          </cell>
          <cell r="D2004" t="str">
            <v>290722925</v>
          </cell>
          <cell r="E2004" t="str">
            <v>008356</v>
          </cell>
          <cell r="F2004" t="str">
            <v>0977464768</v>
          </cell>
          <cell r="G2004" t="str">
            <v>nhunh@viettel.com.vn</v>
          </cell>
        </row>
        <row r="2005">
          <cell r="B2005" t="str">
            <v>khangtm</v>
          </cell>
          <cell r="C2005" t="str">
            <v>Trần Minh Khang</v>
          </cell>
          <cell r="D2005" t="str">
            <v>290804999</v>
          </cell>
          <cell r="E2005" t="str">
            <v>055946</v>
          </cell>
          <cell r="F2005" t="str">
            <v>0383866626</v>
          </cell>
          <cell r="G2005" t="str">
            <v>khangtm@viettel.com.vn</v>
          </cell>
        </row>
        <row r="2006">
          <cell r="B2006" t="str">
            <v>hungnt1</v>
          </cell>
          <cell r="C2006" t="str">
            <v>Nguyễn Thanh Hùng</v>
          </cell>
          <cell r="D2006" t="str">
            <v>290611413</v>
          </cell>
          <cell r="E2006" t="str">
            <v>008352</v>
          </cell>
          <cell r="F2006" t="str">
            <v>0983799898</v>
          </cell>
          <cell r="G2006" t="str">
            <v>hungnt1@viettel.com.vn</v>
          </cell>
        </row>
        <row r="2007">
          <cell r="B2007" t="str">
            <v>d00179950</v>
          </cell>
          <cell r="C2007" t="str">
            <v>nguyễn hoài ân</v>
          </cell>
          <cell r="D2007" t="str">
            <v>290906437</v>
          </cell>
          <cell r="E2007" t="str">
            <v>420555</v>
          </cell>
          <cell r="F2007" t="str">
            <v>975787537</v>
          </cell>
          <cell r="G2007" t="str">
            <v>d00179950@viettel.com.vn</v>
          </cell>
        </row>
        <row r="2008">
          <cell r="B2008" t="str">
            <v>tamnt11</v>
          </cell>
          <cell r="C2008" t="str">
            <v>Nguyễn Tường Tam</v>
          </cell>
          <cell r="E2008" t="str">
            <v>084660</v>
          </cell>
          <cell r="F2008" t="str">
            <v>0962999001</v>
          </cell>
          <cell r="G2008" t="str">
            <v>tamnt11@viettel.com.vn</v>
          </cell>
        </row>
        <row r="2009">
          <cell r="B2009" t="str">
            <v>D00200213</v>
          </cell>
          <cell r="C2009" t="str">
            <v>Lê An Vương</v>
          </cell>
          <cell r="D2009" t="str">
            <v>290965037</v>
          </cell>
          <cell r="E2009" t="str">
            <v>420565</v>
          </cell>
          <cell r="F2009" t="str">
            <v>0978232572</v>
          </cell>
          <cell r="G2009" t="str">
            <v>D00200213@viettel.com.vn</v>
          </cell>
        </row>
        <row r="2010">
          <cell r="B2010" t="str">
            <v>D00202616</v>
          </cell>
          <cell r="C2010" t="str">
            <v>Võ Bá Mẫn</v>
          </cell>
          <cell r="D2010" t="str">
            <v>291023720</v>
          </cell>
          <cell r="E2010" t="str">
            <v>D00202616</v>
          </cell>
          <cell r="F2010" t="str">
            <v>0977750031</v>
          </cell>
          <cell r="G2010" t="str">
            <v>D00202616@viettel.com.vn</v>
          </cell>
        </row>
        <row r="2011">
          <cell r="B2011" t="str">
            <v>D00202608</v>
          </cell>
          <cell r="C2011" t="str">
            <v>Hồ Trung Tín</v>
          </cell>
          <cell r="D2011" t="str">
            <v>290980136</v>
          </cell>
          <cell r="E2011" t="str">
            <v>D00202608</v>
          </cell>
          <cell r="F2011" t="str">
            <v>0868053945</v>
          </cell>
          <cell r="G2011" t="str">
            <v>D00202608@viettel.com.vn</v>
          </cell>
        </row>
        <row r="2012">
          <cell r="B2012" t="str">
            <v>d00193500</v>
          </cell>
          <cell r="C2012" t="str">
            <v>Vũ Văn Long</v>
          </cell>
          <cell r="D2012" t="str">
            <v>290783839</v>
          </cell>
          <cell r="E2012" t="str">
            <v>420560</v>
          </cell>
          <cell r="F2012" t="str">
            <v>0346384717</v>
          </cell>
          <cell r="G2012" t="str">
            <v>D00193500@viettel.com.vn</v>
          </cell>
        </row>
        <row r="2013">
          <cell r="B2013" t="str">
            <v>D00203644</v>
          </cell>
          <cell r="C2013" t="str">
            <v>Nguyễn Hữu Phước</v>
          </cell>
          <cell r="D2013" t="str">
            <v>290928582</v>
          </cell>
          <cell r="E2013" t="str">
            <v>D00203644</v>
          </cell>
          <cell r="F2013" t="str">
            <v>0986772040</v>
          </cell>
          <cell r="G2013" t="str">
            <v>phuocnh5@viettel.com.vn</v>
          </cell>
        </row>
        <row r="2014">
          <cell r="B2014" t="str">
            <v>huylnp</v>
          </cell>
          <cell r="C2014" t="str">
            <v>Lê Nguyễn Phan Huy</v>
          </cell>
          <cell r="D2014" t="str">
            <v>291041295</v>
          </cell>
          <cell r="E2014" t="str">
            <v>200580</v>
          </cell>
          <cell r="F2014" t="str">
            <v>0969683210</v>
          </cell>
          <cell r="G2014" t="str">
            <v>huylnp@viettel.com.vn</v>
          </cell>
        </row>
        <row r="2015">
          <cell r="B2015" t="str">
            <v>d00193512</v>
          </cell>
          <cell r="C2015" t="str">
            <v>Bùi Tấn Thịnh</v>
          </cell>
          <cell r="D2015" t="str">
            <v>291079683</v>
          </cell>
          <cell r="E2015" t="str">
            <v>420559</v>
          </cell>
          <cell r="F2015" t="str">
            <v>0975574029</v>
          </cell>
          <cell r="G2015" t="str">
            <v>D00193512@viettel.com.vn</v>
          </cell>
        </row>
        <row r="2016">
          <cell r="B2016" t="str">
            <v>phongph7</v>
          </cell>
          <cell r="C2016" t="str">
            <v>Phạm Hoài Phong</v>
          </cell>
          <cell r="D2016" t="str">
            <v>290805375</v>
          </cell>
          <cell r="E2016" t="str">
            <v>222057</v>
          </cell>
          <cell r="F2016" t="str">
            <v>0985112911</v>
          </cell>
          <cell r="G2016" t="str">
            <v>phongph7@viettel.com.vn</v>
          </cell>
        </row>
        <row r="2017">
          <cell r="B2017" t="str">
            <v>linhpm</v>
          </cell>
          <cell r="C2017" t="str">
            <v>Phan Mẫn Linh</v>
          </cell>
          <cell r="D2017" t="str">
            <v>082095011438</v>
          </cell>
          <cell r="E2017" t="str">
            <v>222976</v>
          </cell>
          <cell r="F2017" t="str">
            <v>0966818356</v>
          </cell>
          <cell r="G2017" t="str">
            <v>linhpm@viettel.com.vn</v>
          </cell>
        </row>
        <row r="2018">
          <cell r="B2018" t="str">
            <v>phuctv8</v>
          </cell>
          <cell r="C2018" t="str">
            <v>Trần Văn Phúc</v>
          </cell>
          <cell r="D2018" t="str">
            <v>290974464</v>
          </cell>
          <cell r="E2018" t="str">
            <v>227016</v>
          </cell>
          <cell r="F2018" t="str">
            <v>0971407087</v>
          </cell>
          <cell r="G2018" t="str">
            <v>phuctv8@viettel.com.vn</v>
          </cell>
        </row>
        <row r="2019">
          <cell r="B2019" t="str">
            <v>quantm14</v>
          </cell>
          <cell r="C2019" t="str">
            <v>Trần Minh Quân</v>
          </cell>
          <cell r="D2019" t="str">
            <v>072098000263</v>
          </cell>
          <cell r="E2019" t="str">
            <v>282890</v>
          </cell>
          <cell r="F2019" t="str">
            <v>0985957457</v>
          </cell>
          <cell r="G2019" t="str">
            <v>quantm14@viettel.com.vn</v>
          </cell>
        </row>
        <row r="2020">
          <cell r="B2020" t="str">
            <v>tongnv1</v>
          </cell>
          <cell r="C2020" t="str">
            <v>Nguyễn Văn Tòng</v>
          </cell>
          <cell r="D2020" t="str">
            <v>072096003184</v>
          </cell>
          <cell r="E2020" t="str">
            <v>271151</v>
          </cell>
          <cell r="F2020" t="str">
            <v>0365288057</v>
          </cell>
          <cell r="G2020" t="str">
            <v>tongnv1@viettel.com.vn</v>
          </cell>
        </row>
        <row r="2021">
          <cell r="B2021" t="str">
            <v>tuanpq10</v>
          </cell>
          <cell r="C2021" t="str">
            <v>Phạm Quốc Tuấn</v>
          </cell>
          <cell r="D2021" t="str">
            <v>072087006573</v>
          </cell>
          <cell r="E2021" t="str">
            <v>271154</v>
          </cell>
          <cell r="F2021" t="str">
            <v>0971545957</v>
          </cell>
          <cell r="G2021" t="str">
            <v>tuanpq10@viettel.com.vn</v>
          </cell>
        </row>
        <row r="2022">
          <cell r="B2022" t="str">
            <v>khoahd2</v>
          </cell>
          <cell r="C2022" t="str">
            <v>Hồ Đăng Khoa</v>
          </cell>
          <cell r="D2022" t="str">
            <v>291116168</v>
          </cell>
          <cell r="E2022" t="str">
            <v>284074</v>
          </cell>
          <cell r="F2022" t="str">
            <v>0968562546</v>
          </cell>
          <cell r="G2022" t="str">
            <v>khoahd2@viettel.com.vn</v>
          </cell>
        </row>
        <row r="2023">
          <cell r="B2023" t="str">
            <v>ducnt55</v>
          </cell>
          <cell r="C2023" t="str">
            <v>Ngô Trọng Đức</v>
          </cell>
          <cell r="D2023" t="str">
            <v>290858942</v>
          </cell>
          <cell r="E2023" t="str">
            <v>250194</v>
          </cell>
          <cell r="F2023" t="str">
            <v>0982086607</v>
          </cell>
          <cell r="G2023" t="str">
            <v>ducnt55@viettel.com.vn</v>
          </cell>
        </row>
        <row r="2024">
          <cell r="B2024" t="str">
            <v>taihc4</v>
          </cell>
          <cell r="C2024" t="str">
            <v>Hứa Chí Tài</v>
          </cell>
          <cell r="D2024" t="str">
            <v>072200002091</v>
          </cell>
          <cell r="E2024" t="str">
            <v>446313</v>
          </cell>
          <cell r="F2024" t="str">
            <v>0365845132</v>
          </cell>
          <cell r="G2024" t="str">
            <v>taihc4@viettel.com.vn</v>
          </cell>
        </row>
        <row r="2025">
          <cell r="B2025" t="str">
            <v>anct</v>
          </cell>
          <cell r="C2025" t="str">
            <v>Cao Trường An</v>
          </cell>
          <cell r="D2025" t="str">
            <v>072093003171</v>
          </cell>
          <cell r="E2025" t="str">
            <v>446797</v>
          </cell>
          <cell r="F2025" t="str">
            <v>0974077610</v>
          </cell>
          <cell r="G2025" t="str">
            <v>anct@viettel.com.vn</v>
          </cell>
        </row>
        <row r="2026">
          <cell r="B2026" t="str">
            <v>phucth21</v>
          </cell>
          <cell r="C2026" t="str">
            <v>Trương Hoàng Phúc</v>
          </cell>
          <cell r="D2026" t="str">
            <v>072099004007</v>
          </cell>
          <cell r="E2026" t="str">
            <v>447225</v>
          </cell>
          <cell r="F2026" t="str">
            <v>0358402317</v>
          </cell>
          <cell r="G2026" t="str">
            <v>phucth21@viettel.com.vn</v>
          </cell>
        </row>
        <row r="2027">
          <cell r="B2027" t="str">
            <v>manhld1</v>
          </cell>
          <cell r="C2027" t="str">
            <v>Lương Đức Mạnh</v>
          </cell>
          <cell r="D2027" t="str">
            <v>290756549</v>
          </cell>
          <cell r="E2027" t="str">
            <v>024217</v>
          </cell>
          <cell r="F2027" t="str">
            <v>0868666657</v>
          </cell>
          <cell r="G2027" t="str">
            <v>manhld1@viettel.com.vn</v>
          </cell>
        </row>
        <row r="2028">
          <cell r="B2028" t="str">
            <v>thanhtuann</v>
          </cell>
          <cell r="C2028" t="str">
            <v>Nguyễn ThanhTuấn</v>
          </cell>
          <cell r="D2028" t="str">
            <v>290891001</v>
          </cell>
          <cell r="E2028" t="str">
            <v>224037</v>
          </cell>
          <cell r="F2028" t="str">
            <v>0961602232</v>
          </cell>
          <cell r="G2028" t="str">
            <v>thanhtuann@viettel.com.vn</v>
          </cell>
        </row>
        <row r="2029">
          <cell r="B2029" t="str">
            <v>namnt38</v>
          </cell>
          <cell r="C2029" t="str">
            <v>Nguyễn Thành Nam</v>
          </cell>
          <cell r="D2029" t="str">
            <v>290965062</v>
          </cell>
          <cell r="E2029" t="str">
            <v>224035</v>
          </cell>
          <cell r="F2029" t="str">
            <v>0987699557</v>
          </cell>
          <cell r="G2029" t="str">
            <v>namnt38@viettel.com.vn</v>
          </cell>
        </row>
        <row r="2030">
          <cell r="B2030" t="str">
            <v>thanhn336</v>
          </cell>
          <cell r="C2030" t="str">
            <v>Nguyễn Thanh</v>
          </cell>
          <cell r="D2030" t="str">
            <v>290999746</v>
          </cell>
          <cell r="E2030" t="str">
            <v>224036</v>
          </cell>
          <cell r="F2030" t="str">
            <v>0977736785</v>
          </cell>
          <cell r="G2030" t="str">
            <v>thanhn336@viettel.com.vn</v>
          </cell>
        </row>
        <row r="2031">
          <cell r="B2031" t="str">
            <v>locnt</v>
          </cell>
          <cell r="C2031" t="str">
            <v>Nguyễn Tấn Lộc</v>
          </cell>
          <cell r="D2031" t="str">
            <v>290662529</v>
          </cell>
          <cell r="E2031" t="str">
            <v>006594</v>
          </cell>
          <cell r="F2031" t="str">
            <v>0977111168</v>
          </cell>
          <cell r="G2031" t="str">
            <v>locnt@viettel.com.vn</v>
          </cell>
        </row>
        <row r="2032">
          <cell r="B2032" t="str">
            <v>hannpt</v>
          </cell>
          <cell r="C2032" t="str">
            <v>Ngô Phạm Trọng Hân</v>
          </cell>
          <cell r="D2032" t="str">
            <v>290967043</v>
          </cell>
          <cell r="E2032" t="str">
            <v>200574</v>
          </cell>
          <cell r="F2032" t="str">
            <v>0989174752</v>
          </cell>
          <cell r="G2032" t="str">
            <v>hannpt@viettel.com.vn</v>
          </cell>
        </row>
        <row r="2033">
          <cell r="B2033" t="str">
            <v>tainv2</v>
          </cell>
          <cell r="C2033" t="str">
            <v>Nguyễn Văn Tài</v>
          </cell>
          <cell r="D2033" t="str">
            <v>2906999999</v>
          </cell>
          <cell r="E2033" t="str">
            <v>070035</v>
          </cell>
          <cell r="F2033" t="str">
            <v>0986855552</v>
          </cell>
          <cell r="G2033" t="str">
            <v>Tainv2@viettel.com.vn</v>
          </cell>
        </row>
        <row r="2034">
          <cell r="B2034" t="str">
            <v>D00202629</v>
          </cell>
          <cell r="C2034" t="str">
            <v>Lại Quốc An</v>
          </cell>
          <cell r="D2034" t="str">
            <v>290668456</v>
          </cell>
          <cell r="E2034" t="str">
            <v>420601</v>
          </cell>
          <cell r="F2034" t="str">
            <v>0971446899</v>
          </cell>
          <cell r="G2034" t="str">
            <v>D00202629@viettel.com.vn</v>
          </cell>
        </row>
        <row r="2035">
          <cell r="B2035" t="str">
            <v>d00193516</v>
          </cell>
          <cell r="C2035" t="str">
            <v>Dương Tùng Lâm</v>
          </cell>
          <cell r="D2035" t="str">
            <v>291126009</v>
          </cell>
          <cell r="E2035" t="str">
            <v>420599</v>
          </cell>
          <cell r="F2035" t="str">
            <v>0981716111</v>
          </cell>
          <cell r="G2035" t="str">
            <v>D00193516@viettel.com.vn</v>
          </cell>
        </row>
        <row r="2036">
          <cell r="B2036" t="str">
            <v>d00189276</v>
          </cell>
          <cell r="C2036" t="str">
            <v>nguyễn văn công</v>
          </cell>
          <cell r="D2036" t="str">
            <v>291044108</v>
          </cell>
          <cell r="E2036" t="str">
            <v>d00189276</v>
          </cell>
          <cell r="F2036" t="str">
            <v>0961414242</v>
          </cell>
          <cell r="G2036" t="str">
            <v>d00189276@viettel.com.vn</v>
          </cell>
        </row>
        <row r="2037">
          <cell r="B2037" t="str">
            <v>d00193495</v>
          </cell>
          <cell r="C2037" t="str">
            <v>Huỳnh Vũ Anh Huy</v>
          </cell>
          <cell r="D2037" t="str">
            <v>290938970</v>
          </cell>
          <cell r="E2037" t="str">
            <v>D00193495</v>
          </cell>
          <cell r="F2037" t="str">
            <v>0975777911</v>
          </cell>
          <cell r="G2037" t="str">
            <v>D00193495@viettel.com.vn</v>
          </cell>
        </row>
        <row r="2038">
          <cell r="B2038" t="str">
            <v>d00175033</v>
          </cell>
          <cell r="C2038" t="str">
            <v>vũ đức tuấn</v>
          </cell>
          <cell r="D2038" t="str">
            <v>241111553</v>
          </cell>
          <cell r="E2038" t="str">
            <v>420605</v>
          </cell>
          <cell r="F2038" t="str">
            <v>0979883966</v>
          </cell>
          <cell r="G2038" t="str">
            <v>tuanvd9@viettel.com.vn</v>
          </cell>
        </row>
        <row r="2039">
          <cell r="B2039" t="str">
            <v>d00175034</v>
          </cell>
          <cell r="C2039" t="str">
            <v>huỳnh thanh đông</v>
          </cell>
          <cell r="D2039" t="str">
            <v>290894647</v>
          </cell>
          <cell r="E2039" t="str">
            <v>d00175034</v>
          </cell>
          <cell r="F2039" t="str">
            <v>972803439</v>
          </cell>
          <cell r="G2039" t="str">
            <v>d00175034@viettel.com.vn</v>
          </cell>
        </row>
        <row r="2040">
          <cell r="B2040" t="str">
            <v>vccos_222063</v>
          </cell>
          <cell r="C2040" t="str">
            <v>Nguyễn Công Trứ</v>
          </cell>
          <cell r="D2040" t="str">
            <v>072092003869</v>
          </cell>
          <cell r="E2040" t="str">
            <v>222063</v>
          </cell>
          <cell r="F2040" t="str">
            <v>0961752892</v>
          </cell>
          <cell r="G2040" t="str">
            <v>vccos_222063@viettel.com.vn</v>
          </cell>
        </row>
        <row r="2041">
          <cell r="B2041" t="str">
            <v>duyla1</v>
          </cell>
          <cell r="C2041" t="str">
            <v>Lê Anh Duy</v>
          </cell>
          <cell r="D2041" t="str">
            <v>291091209</v>
          </cell>
          <cell r="E2041" t="str">
            <v>D00209261</v>
          </cell>
          <cell r="F2041" t="str">
            <v>0868400939</v>
          </cell>
          <cell r="G2041" t="str">
            <v>duyla1@viettel.com.vn</v>
          </cell>
        </row>
        <row r="2042">
          <cell r="B2042" t="str">
            <v>D00202615</v>
          </cell>
          <cell r="C2042" t="str">
            <v>Lê Minh Trí</v>
          </cell>
          <cell r="D2042" t="str">
            <v>291056570</v>
          </cell>
          <cell r="E2042" t="str">
            <v>420600</v>
          </cell>
          <cell r="F2042" t="str">
            <v>0372018041</v>
          </cell>
          <cell r="G2042" t="str">
            <v>D00202615@viettel.com.vn</v>
          </cell>
        </row>
        <row r="2043">
          <cell r="B2043" t="str">
            <v>nentv1</v>
          </cell>
          <cell r="C2043" t="str">
            <v>Tiêu Văn Nên</v>
          </cell>
          <cell r="D2043" t="str">
            <v>291207331</v>
          </cell>
          <cell r="E2043" t="str">
            <v>235763</v>
          </cell>
          <cell r="F2043" t="str">
            <v>0961223140</v>
          </cell>
          <cell r="G2043" t="str">
            <v>nentv1@viettel.com.vn</v>
          </cell>
        </row>
        <row r="2044">
          <cell r="B2044" t="str">
            <v>phongph9</v>
          </cell>
          <cell r="C2044" t="str">
            <v>Phạm Hoàng Phong</v>
          </cell>
          <cell r="D2044" t="str">
            <v>072098002673</v>
          </cell>
          <cell r="E2044" t="str">
            <v>235764</v>
          </cell>
          <cell r="F2044" t="str">
            <v>866644492</v>
          </cell>
          <cell r="G2044" t="str">
            <v>phongph9@viettel.com.vn</v>
          </cell>
        </row>
        <row r="2045">
          <cell r="B2045" t="str">
            <v>duoclv</v>
          </cell>
          <cell r="C2045" t="str">
            <v>Lê Văn Được</v>
          </cell>
          <cell r="D2045" t="str">
            <v>291077490</v>
          </cell>
          <cell r="E2045" t="str">
            <v>034657</v>
          </cell>
          <cell r="F2045" t="str">
            <v>0975854567</v>
          </cell>
          <cell r="G2045" t="str">
            <v>duoclv@viettel.com.vn</v>
          </cell>
        </row>
        <row r="2046">
          <cell r="B2046" t="str">
            <v>trongnp</v>
          </cell>
          <cell r="C2046" t="str">
            <v>Nguyễn Phước Trọng</v>
          </cell>
          <cell r="D2046" t="str">
            <v>291010826</v>
          </cell>
          <cell r="E2046" t="str">
            <v>227015</v>
          </cell>
          <cell r="F2046" t="str">
            <v>0988936092</v>
          </cell>
          <cell r="G2046" t="str">
            <v>trongnp@viettel.com.vn</v>
          </cell>
        </row>
        <row r="2047">
          <cell r="B2047" t="str">
            <v>thoainh</v>
          </cell>
          <cell r="C2047" t="str">
            <v>Nguyễn Hữu Thoại</v>
          </cell>
          <cell r="D2047" t="str">
            <v>0989000042</v>
          </cell>
          <cell r="E2047" t="str">
            <v>004550</v>
          </cell>
          <cell r="F2047" t="str">
            <v>0989000042</v>
          </cell>
          <cell r="G2047" t="str">
            <v>thoainh@viettel.com.vn</v>
          </cell>
        </row>
        <row r="2048">
          <cell r="B2048" t="str">
            <v>vinhdx3</v>
          </cell>
          <cell r="C2048" t="str">
            <v>Đặng Xuân Vinh</v>
          </cell>
          <cell r="D2048" t="str">
            <v>291050608</v>
          </cell>
          <cell r="E2048" t="str">
            <v>227017</v>
          </cell>
          <cell r="F2048" t="str">
            <v>0966679939</v>
          </cell>
          <cell r="G2048" t="str">
            <v>vinhdx3@viettel.com.vn</v>
          </cell>
        </row>
        <row r="2049">
          <cell r="B2049" t="str">
            <v>tienlm13</v>
          </cell>
          <cell r="C2049" t="str">
            <v>Lương Minh Tiến</v>
          </cell>
          <cell r="D2049" t="str">
            <v>072099004051</v>
          </cell>
          <cell r="E2049" t="str">
            <v>277323</v>
          </cell>
          <cell r="F2049" t="str">
            <v>0984209271</v>
          </cell>
          <cell r="G2049" t="str">
            <v>tienlm13@viettel.com.vn</v>
          </cell>
        </row>
        <row r="2050">
          <cell r="B2050" t="str">
            <v>phongnt58</v>
          </cell>
          <cell r="C2050" t="str">
            <v>Ngô Thanh Phong</v>
          </cell>
          <cell r="D2050" t="str">
            <v>072087002706</v>
          </cell>
          <cell r="E2050" t="str">
            <v>420602</v>
          </cell>
          <cell r="F2050" t="str">
            <v>0975656392</v>
          </cell>
          <cell r="G2050" t="str">
            <v>phongnt58@viettel.com.vn</v>
          </cell>
        </row>
        <row r="2051">
          <cell r="B2051" t="str">
            <v>thoaimv</v>
          </cell>
          <cell r="C2051" t="str">
            <v>Mai Văn Thoại</v>
          </cell>
          <cell r="D2051" t="str">
            <v>290968114</v>
          </cell>
          <cell r="E2051" t="str">
            <v>271105</v>
          </cell>
          <cell r="F2051" t="str">
            <v>0866999392</v>
          </cell>
          <cell r="G2051" t="str">
            <v>thoaimv@viettel.com.vn</v>
          </cell>
        </row>
        <row r="2052">
          <cell r="B2052" t="str">
            <v>sannv6</v>
          </cell>
          <cell r="C2052" t="str">
            <v>Nguyễn Văn Sẳn</v>
          </cell>
          <cell r="D2052" t="str">
            <v>381822532</v>
          </cell>
          <cell r="E2052" t="str">
            <v>265039</v>
          </cell>
          <cell r="F2052" t="str">
            <v>0862774699</v>
          </cell>
          <cell r="G2052" t="str">
            <v>sannv6@viettel.com.vn</v>
          </cell>
        </row>
        <row r="2053">
          <cell r="B2053" t="str">
            <v>trongnb5</v>
          </cell>
          <cell r="C2053" t="str">
            <v>Nguyễn Bình Trọng</v>
          </cell>
          <cell r="D2053" t="str">
            <v>072093005634</v>
          </cell>
          <cell r="E2053" t="str">
            <v>285463</v>
          </cell>
          <cell r="F2053" t="str">
            <v>0394424458</v>
          </cell>
          <cell r="G2053" t="str">
            <v>trongnb5@viettel.com.vn</v>
          </cell>
        </row>
        <row r="2054">
          <cell r="B2054" t="str">
            <v>truongcx5</v>
          </cell>
          <cell r="C2054" t="str">
            <v>Cao Xuân Trường</v>
          </cell>
          <cell r="D2054" t="str">
            <v>079201031049</v>
          </cell>
          <cell r="E2054" t="str">
            <v>294122</v>
          </cell>
          <cell r="F2054" t="str">
            <v>0862575752</v>
          </cell>
          <cell r="G2054" t="str">
            <v>truongcx5@viettel.com.vn</v>
          </cell>
        </row>
        <row r="2055">
          <cell r="B2055" t="str">
            <v>trivh</v>
          </cell>
          <cell r="C2055" t="str">
            <v>Võ Hoàng Trí</v>
          </cell>
          <cell r="D2055" t="str">
            <v>072201001209</v>
          </cell>
          <cell r="E2055" t="str">
            <v>433351</v>
          </cell>
          <cell r="F2055" t="str">
            <v>0326695345</v>
          </cell>
          <cell r="G2055" t="str">
            <v>trivh@viettel.com.vn</v>
          </cell>
        </row>
        <row r="2056">
          <cell r="B2056" t="str">
            <v>vannd10</v>
          </cell>
          <cell r="C2056" t="str">
            <v>Nguyễn Đình Văn</v>
          </cell>
          <cell r="D2056" t="str">
            <v>072093000617</v>
          </cell>
          <cell r="E2056" t="str">
            <v>250197</v>
          </cell>
          <cell r="F2056" t="str">
            <v>0978630652</v>
          </cell>
          <cell r="G2056" t="str">
            <v>vannd10@viettel.com.vn</v>
          </cell>
        </row>
        <row r="2057">
          <cell r="B2057" t="str">
            <v>thanhlt51</v>
          </cell>
          <cell r="C2057" t="str">
            <v>Lưu Tuấn Thanh</v>
          </cell>
          <cell r="D2057" t="str">
            <v>072099003964</v>
          </cell>
          <cell r="E2057" t="str">
            <v>250198</v>
          </cell>
          <cell r="F2057" t="str">
            <v>0372723764</v>
          </cell>
          <cell r="G2057" t="str">
            <v>thanhlt51@viettel.com.vn</v>
          </cell>
        </row>
        <row r="2058">
          <cell r="B2058" t="str">
            <v>vccos_834528</v>
          </cell>
          <cell r="C2058" t="str">
            <v>Nguyễn Trung Hiếu</v>
          </cell>
          <cell r="D2058" t="str">
            <v>072098000743</v>
          </cell>
          <cell r="E2058" t="str">
            <v>834528</v>
          </cell>
          <cell r="F2058" t="str">
            <v>0329164139</v>
          </cell>
          <cell r="G2058" t="str">
            <v>vccos_834528@VIETTEL.COM.VN</v>
          </cell>
        </row>
        <row r="2059">
          <cell r="B2059" t="str">
            <v>vccos_812451</v>
          </cell>
          <cell r="C2059" t="str">
            <v>Trần Trung Ái</v>
          </cell>
          <cell r="D2059" t="str">
            <v>072093010777</v>
          </cell>
          <cell r="E2059" t="str">
            <v>812451</v>
          </cell>
          <cell r="F2059" t="str">
            <v>0977049449</v>
          </cell>
          <cell r="G2059" t="str">
            <v>vccos_812451@viettel.com.vn</v>
          </cell>
        </row>
        <row r="2060">
          <cell r="B2060" t="str">
            <v>linhthn</v>
          </cell>
          <cell r="C2060" t="str">
            <v>Trần Huỳnh Nhật Linh</v>
          </cell>
          <cell r="D2060" t="str">
            <v>072201003805</v>
          </cell>
          <cell r="E2060" t="str">
            <v>468629</v>
          </cell>
          <cell r="F2060" t="str">
            <v>0386388797</v>
          </cell>
          <cell r="G2060" t="str">
            <v>linhthn@viettel.com.vn</v>
          </cell>
        </row>
        <row r="2061">
          <cell r="B2061" t="str">
            <v>duyddh</v>
          </cell>
          <cell r="C2061" t="str">
            <v>Đỗ Đặng Hoàng Duy</v>
          </cell>
          <cell r="D2061" t="str">
            <v>072097004521</v>
          </cell>
          <cell r="E2061" t="str">
            <v>447941</v>
          </cell>
          <cell r="F2061" t="str">
            <v>0969005029</v>
          </cell>
          <cell r="G2061" t="str">
            <v>duyddh@viettel.com.vn</v>
          </cell>
        </row>
        <row r="2062">
          <cell r="B2062" t="str">
            <v>THANHLD27</v>
          </cell>
          <cell r="C2062" t="str">
            <v>Lưu Duy Thanh</v>
          </cell>
          <cell r="D2062" t="str">
            <v>080097007113</v>
          </cell>
          <cell r="E2062" t="str">
            <v>464757</v>
          </cell>
          <cell r="F2062" t="str">
            <v>0985070820</v>
          </cell>
          <cell r="G2062" t="str">
            <v>THANHLD27@VIETTEL.COM.VN</v>
          </cell>
        </row>
        <row r="2063">
          <cell r="B2063" t="str">
            <v>vccos_822569</v>
          </cell>
          <cell r="C2063" t="str">
            <v>Nguyễn Nhựt Trường</v>
          </cell>
          <cell r="D2063" t="str">
            <v>072201004283</v>
          </cell>
          <cell r="E2063" t="str">
            <v>822569</v>
          </cell>
          <cell r="F2063" t="str">
            <v>0383736766</v>
          </cell>
          <cell r="G2063" t="str">
            <v>vccos_822569@viettel.com.vn</v>
          </cell>
        </row>
        <row r="2064">
          <cell r="B2064" t="str">
            <v>damhb</v>
          </cell>
          <cell r="C2064" t="str">
            <v>Huỳnh Bảo Đảm</v>
          </cell>
          <cell r="D2064" t="str">
            <v>072096005855</v>
          </cell>
          <cell r="E2064" t="str">
            <v>469277</v>
          </cell>
          <cell r="F2064" t="str">
            <v>0964342578</v>
          </cell>
          <cell r="G2064" t="str">
            <v>damhb@VIETTEL.COM.VN</v>
          </cell>
        </row>
        <row r="2065">
          <cell r="B2065" t="str">
            <v>danhlc1</v>
          </cell>
          <cell r="C2065" t="str">
            <v>Lý Công Danh</v>
          </cell>
          <cell r="D2065" t="str">
            <v>072201005724</v>
          </cell>
          <cell r="E2065" t="str">
            <v>452845</v>
          </cell>
          <cell r="F2065" t="str">
            <v>0868372152</v>
          </cell>
          <cell r="G2065" t="str">
            <v>danhlc1@viettel.com.vn</v>
          </cell>
        </row>
        <row r="2066">
          <cell r="B2066" t="str">
            <v>vccos_811493</v>
          </cell>
          <cell r="C2066" t="str">
            <v>Lê Thành Đô</v>
          </cell>
          <cell r="D2066" t="str">
            <v>072200008532</v>
          </cell>
          <cell r="E2066" t="str">
            <v>811493</v>
          </cell>
          <cell r="F2066" t="str">
            <v>0968099250</v>
          </cell>
          <cell r="G2066" t="str">
            <v>vccos_811493@viettel.com.vn</v>
          </cell>
        </row>
        <row r="2067">
          <cell r="B2067" t="str">
            <v>vulc</v>
          </cell>
          <cell r="C2067" t="str">
            <v>Lương Công Vũ</v>
          </cell>
          <cell r="D2067" t="str">
            <v>221111677</v>
          </cell>
          <cell r="E2067" t="str">
            <v>066224</v>
          </cell>
          <cell r="F2067" t="str">
            <v>0989791818</v>
          </cell>
          <cell r="G2067" t="str">
            <v>vulc@viettel.com.vn</v>
          </cell>
        </row>
        <row r="2068">
          <cell r="B2068" t="str">
            <v>vudh</v>
          </cell>
          <cell r="C2068" t="str">
            <v>Điền Hoàng Vũ</v>
          </cell>
          <cell r="D2068" t="str">
            <v>290944817</v>
          </cell>
          <cell r="E2068" t="str">
            <v>200573</v>
          </cell>
          <cell r="F2068" t="str">
            <v>0983664411</v>
          </cell>
          <cell r="G2068" t="str">
            <v>vudh@viettel.com.vn</v>
          </cell>
        </row>
        <row r="2069">
          <cell r="B2069" t="str">
            <v>d00188169</v>
          </cell>
          <cell r="C2069" t="str">
            <v>trần hoàng khương</v>
          </cell>
          <cell r="D2069" t="str">
            <v>290823242</v>
          </cell>
          <cell r="E2069" t="str">
            <v>d00188169</v>
          </cell>
          <cell r="F2069" t="str">
            <v>0971557552</v>
          </cell>
          <cell r="G2069" t="str">
            <v>d00188169@viettel.com.vn</v>
          </cell>
        </row>
        <row r="2070">
          <cell r="B2070" t="str">
            <v>taida</v>
          </cell>
          <cell r="C2070" t="str">
            <v>Đinh Anh Tài</v>
          </cell>
          <cell r="E2070" t="str">
            <v>074937</v>
          </cell>
          <cell r="F2070" t="str">
            <v>0975055588</v>
          </cell>
          <cell r="G2070" t="str">
            <v>taida@viettel.com.vn</v>
          </cell>
        </row>
        <row r="2071">
          <cell r="B2071" t="str">
            <v>phucnh</v>
          </cell>
          <cell r="C2071" t="str">
            <v>Nguyễn Hữu Phúc</v>
          </cell>
          <cell r="D2071" t="str">
            <v>0983000729</v>
          </cell>
          <cell r="E2071" t="str">
            <v>075190</v>
          </cell>
          <cell r="F2071" t="str">
            <v>0983000729</v>
          </cell>
          <cell r="G2071" t="str">
            <v>phucnh@viettel.com.vn</v>
          </cell>
        </row>
        <row r="2072">
          <cell r="B2072" t="str">
            <v>chaunh</v>
          </cell>
          <cell r="C2072" t="str">
            <v>Nguyễn Hồng Châu</v>
          </cell>
          <cell r="D2072" t="str">
            <v>290815859</v>
          </cell>
          <cell r="E2072" t="str">
            <v>119134</v>
          </cell>
          <cell r="F2072" t="str">
            <v>0376301546</v>
          </cell>
          <cell r="G2072" t="str">
            <v>chaunh@viettel.com.vn</v>
          </cell>
        </row>
        <row r="2073">
          <cell r="B2073" t="str">
            <v>tontv</v>
          </cell>
          <cell r="C2073" t="str">
            <v>Trần Văn Tôn</v>
          </cell>
          <cell r="D2073" t="str">
            <v>123456789</v>
          </cell>
          <cell r="E2073" t="str">
            <v>073680</v>
          </cell>
          <cell r="F2073" t="str">
            <v>0977222663</v>
          </cell>
          <cell r="G2073" t="str">
            <v>tontv@viettel.com.vn</v>
          </cell>
        </row>
        <row r="2074">
          <cell r="B2074" t="str">
            <v>tunt19</v>
          </cell>
          <cell r="C2074" t="str">
            <v>Nguyễn Thanh Tú</v>
          </cell>
          <cell r="D2074" t="str">
            <v>290908965</v>
          </cell>
          <cell r="E2074" t="str">
            <v>168834</v>
          </cell>
          <cell r="F2074" t="str">
            <v>0978887792</v>
          </cell>
          <cell r="G2074" t="str">
            <v>tunt19@viettel.com.vn</v>
          </cell>
        </row>
        <row r="2075">
          <cell r="B2075" t="str">
            <v>tuannd14</v>
          </cell>
          <cell r="C2075" t="str">
            <v>Nguyễn Duy Tuấn</v>
          </cell>
          <cell r="D2075" t="str">
            <v>172823631</v>
          </cell>
          <cell r="E2075" t="str">
            <v>056037</v>
          </cell>
          <cell r="F2075" t="str">
            <v>0968128178</v>
          </cell>
          <cell r="G2075" t="str">
            <v>tuannd14@viettel.com.vn</v>
          </cell>
        </row>
        <row r="2076">
          <cell r="B2076" t="str">
            <v>trungdq6</v>
          </cell>
          <cell r="C2076" t="str">
            <v>Đàm Quang Trung</v>
          </cell>
          <cell r="D2076" t="str">
            <v>123456789789</v>
          </cell>
          <cell r="E2076" t="str">
            <v>084656</v>
          </cell>
          <cell r="F2076" t="str">
            <v>0978976848</v>
          </cell>
          <cell r="G2076" t="str">
            <v>trungdq6@viettel.com.vn</v>
          </cell>
        </row>
        <row r="2077">
          <cell r="B2077" t="str">
            <v>huypq22</v>
          </cell>
          <cell r="C2077" t="str">
            <v>Phạm Quang Huy</v>
          </cell>
          <cell r="D2077" t="str">
            <v>291092613</v>
          </cell>
          <cell r="E2077" t="str">
            <v>427930</v>
          </cell>
          <cell r="F2077" t="str">
            <v>0977715879</v>
          </cell>
          <cell r="G2077" t="str">
            <v>D00193505@viettel.com.vn</v>
          </cell>
        </row>
        <row r="2078">
          <cell r="B2078" t="str">
            <v>d00193525</v>
          </cell>
          <cell r="C2078" t="str">
            <v>Nguyễn Xuân Tâm</v>
          </cell>
          <cell r="D2078" t="str">
            <v>290885324</v>
          </cell>
          <cell r="E2078" t="str">
            <v>D00193525</v>
          </cell>
          <cell r="F2078" t="str">
            <v>0988697070</v>
          </cell>
          <cell r="G2078" t="str">
            <v>D00193525@viettel.com.vn</v>
          </cell>
        </row>
        <row r="2079">
          <cell r="B2079" t="str">
            <v>hungpd17</v>
          </cell>
          <cell r="C2079" t="str">
            <v>Phan Duy Hưng</v>
          </cell>
          <cell r="D2079" t="str">
            <v>290735433</v>
          </cell>
          <cell r="E2079" t="str">
            <v>D00211013</v>
          </cell>
          <cell r="F2079" t="str">
            <v>0984842841</v>
          </cell>
          <cell r="G2079" t="str">
            <v>hungpd17@viettel.com.vn</v>
          </cell>
        </row>
        <row r="2080">
          <cell r="B2080" t="str">
            <v>phapna</v>
          </cell>
          <cell r="C2080" t="str">
            <v>Nguyễn Anh Pháp</v>
          </cell>
          <cell r="D2080" t="str">
            <v>291135722</v>
          </cell>
          <cell r="E2080" t="str">
            <v>420516</v>
          </cell>
          <cell r="F2080" t="str">
            <v>0868952152</v>
          </cell>
          <cell r="G2080" t="str">
            <v>phapna@viettel.com.vn</v>
          </cell>
        </row>
        <row r="2081">
          <cell r="B2081" t="str">
            <v>phatnt72</v>
          </cell>
          <cell r="C2081" t="str">
            <v>Nguyễn Tấn Phát</v>
          </cell>
          <cell r="D2081" t="str">
            <v>291007057</v>
          </cell>
          <cell r="E2081" t="str">
            <v>210983</v>
          </cell>
          <cell r="F2081" t="str">
            <v>968444858</v>
          </cell>
          <cell r="G2081" t="str">
            <v>phatnt72@viettel.com.vn</v>
          </cell>
        </row>
        <row r="2082">
          <cell r="B2082" t="str">
            <v>thanhdv122</v>
          </cell>
          <cell r="C2082" t="str">
            <v>Đàm Văn Thành</v>
          </cell>
          <cell r="D2082" t="str">
            <v>291045538</v>
          </cell>
          <cell r="E2082" t="str">
            <v>210985</v>
          </cell>
          <cell r="F2082" t="str">
            <v>0987692974</v>
          </cell>
          <cell r="G2082" t="str">
            <v>thanhdv122@viettel.com.vn</v>
          </cell>
        </row>
        <row r="2083">
          <cell r="B2083" t="str">
            <v>D00175499</v>
          </cell>
          <cell r="C2083" t="str">
            <v>Trần Minh Trí</v>
          </cell>
          <cell r="D2083" t="str">
            <v>290709620</v>
          </cell>
          <cell r="E2083" t="str">
            <v>420518</v>
          </cell>
          <cell r="F2083" t="str">
            <v>0982385252</v>
          </cell>
          <cell r="G2083" t="str">
            <v>tritm6@viettel.com.vn</v>
          </cell>
        </row>
        <row r="2084">
          <cell r="B2084" t="str">
            <v>chungnv22</v>
          </cell>
          <cell r="C2084" t="str">
            <v>Nguyễn Văn Chung</v>
          </cell>
          <cell r="D2084" t="str">
            <v>291070797</v>
          </cell>
          <cell r="E2084" t="str">
            <v>208912</v>
          </cell>
          <cell r="F2084" t="str">
            <v>0382445792</v>
          </cell>
          <cell r="G2084" t="str">
            <v>chungnv22@viettel.com.vn</v>
          </cell>
        </row>
        <row r="2085">
          <cell r="B2085" t="str">
            <v>thanhls3</v>
          </cell>
          <cell r="C2085" t="str">
            <v>Lê Sỹ Thành</v>
          </cell>
          <cell r="D2085" t="str">
            <v>187166751</v>
          </cell>
          <cell r="E2085" t="str">
            <v>224024</v>
          </cell>
          <cell r="F2085" t="str">
            <v>0976667262</v>
          </cell>
          <cell r="G2085" t="str">
            <v>thanhls3@viettel.com.vn</v>
          </cell>
        </row>
        <row r="2086">
          <cell r="B2086" t="str">
            <v>nghiatq3</v>
          </cell>
          <cell r="C2086" t="str">
            <v>Trần Quang Nghĩa</v>
          </cell>
          <cell r="D2086" t="str">
            <v>291201003</v>
          </cell>
          <cell r="E2086" t="str">
            <v>273894</v>
          </cell>
          <cell r="F2086" t="str">
            <v>0983904245</v>
          </cell>
          <cell r="G2086" t="str">
            <v>nghiatq3@viettel.com.vn</v>
          </cell>
        </row>
        <row r="2087">
          <cell r="B2087" t="str">
            <v>nhatdm2</v>
          </cell>
          <cell r="C2087" t="str">
            <v>Đỗ Minh Nhật</v>
          </cell>
          <cell r="D2087" t="str">
            <v>312126016</v>
          </cell>
          <cell r="E2087" t="str">
            <v>233044</v>
          </cell>
          <cell r="F2087" t="str">
            <v>0961962279</v>
          </cell>
          <cell r="G2087" t="str">
            <v>nhatdm2@viettel.com.vn</v>
          </cell>
        </row>
        <row r="2088">
          <cell r="B2088" t="str">
            <v>quangbt1</v>
          </cell>
          <cell r="C2088" t="str">
            <v>Bùi Thanh Quang</v>
          </cell>
          <cell r="D2088" t="str">
            <v>072094001980</v>
          </cell>
          <cell r="E2088" t="str">
            <v>271150</v>
          </cell>
          <cell r="F2088" t="str">
            <v>0966374792</v>
          </cell>
          <cell r="G2088" t="str">
            <v>quangbt1@viettel.com.vn</v>
          </cell>
        </row>
        <row r="2089">
          <cell r="B2089" t="str">
            <v>Hypm</v>
          </cell>
          <cell r="C2089" t="str">
            <v>Phạm Minh Hy</v>
          </cell>
          <cell r="D2089" t="str">
            <v>072201001359</v>
          </cell>
          <cell r="E2089" t="str">
            <v>435856</v>
          </cell>
          <cell r="F2089" t="str">
            <v>0989803052</v>
          </cell>
          <cell r="G2089" t="str">
            <v>hypm@viettel.com.vn</v>
          </cell>
        </row>
        <row r="2090">
          <cell r="B2090" t="str">
            <v>quylv10</v>
          </cell>
          <cell r="C2090" t="str">
            <v>Lâm Văn Quý</v>
          </cell>
          <cell r="D2090" t="str">
            <v>072092013334</v>
          </cell>
          <cell r="E2090" t="str">
            <v>468637</v>
          </cell>
          <cell r="F2090" t="str">
            <v>0969688692</v>
          </cell>
          <cell r="G2090" t="str">
            <v>QUYLV10@VIETTEL.COM.VN</v>
          </cell>
        </row>
        <row r="2091">
          <cell r="B2091" t="str">
            <v>thinhdd9</v>
          </cell>
          <cell r="C2091" t="str">
            <v>Đinh Duy Thịnh</v>
          </cell>
          <cell r="D2091" t="str">
            <v>072097001960</v>
          </cell>
          <cell r="E2091" t="str">
            <v>444086</v>
          </cell>
          <cell r="F2091" t="str">
            <v>0347612545</v>
          </cell>
          <cell r="G2091" t="str">
            <v>thinhdd9@viettel.com.vn</v>
          </cell>
        </row>
        <row r="2092">
          <cell r="B2092" t="str">
            <v>vccos_830668</v>
          </cell>
          <cell r="C2092" t="str">
            <v>Nguyễn Văn Hào</v>
          </cell>
          <cell r="D2092" t="str">
            <v>072201004213</v>
          </cell>
          <cell r="E2092" t="str">
            <v>830668</v>
          </cell>
          <cell r="F2092" t="str">
            <v>0345362954</v>
          </cell>
          <cell r="G2092" t="str">
            <v>vccos_830668@VIETTEL.COM.VN</v>
          </cell>
        </row>
        <row r="2093">
          <cell r="B2093" t="str">
            <v>vccos_822570</v>
          </cell>
          <cell r="C2093" t="str">
            <v>Lê Quốc Đạt</v>
          </cell>
          <cell r="D2093" t="str">
            <v>072095011314</v>
          </cell>
          <cell r="E2093" t="str">
            <v>822570</v>
          </cell>
          <cell r="F2093" t="str">
            <v>0359165495</v>
          </cell>
          <cell r="G2093" t="str">
            <v>vccos_822570@viettel.com.vn</v>
          </cell>
        </row>
        <row r="2094">
          <cell r="B2094" t="str">
            <v>huylk1</v>
          </cell>
          <cell r="C2094" t="str">
            <v>Lê Khắc Huy</v>
          </cell>
          <cell r="D2094" t="str">
            <v>331445677</v>
          </cell>
          <cell r="E2094" t="str">
            <v>075949</v>
          </cell>
          <cell r="F2094" t="str">
            <v>0979473300</v>
          </cell>
          <cell r="G2094" t="str">
            <v>huylk1@viettel.com.vn</v>
          </cell>
        </row>
        <row r="2095">
          <cell r="B2095" t="str">
            <v>minhva</v>
          </cell>
          <cell r="C2095" t="str">
            <v>Võ Anh Minh</v>
          </cell>
          <cell r="D2095" t="str">
            <v>331322749</v>
          </cell>
          <cell r="E2095" t="str">
            <v>070181</v>
          </cell>
          <cell r="F2095" t="str">
            <v>0964173030</v>
          </cell>
          <cell r="G2095" t="str">
            <v>Minhva@viettel.com.vn</v>
          </cell>
        </row>
        <row r="2096">
          <cell r="B2096" t="str">
            <v>d00174793</v>
          </cell>
          <cell r="C2096" t="str">
            <v>Huỳnh Chí Hùng</v>
          </cell>
          <cell r="D2096" t="str">
            <v>331530262</v>
          </cell>
          <cell r="E2096" t="str">
            <v>423111</v>
          </cell>
          <cell r="F2096" t="str">
            <v>0963386464</v>
          </cell>
          <cell r="G2096" t="str">
            <v>D00174793@viettel.com.vn</v>
          </cell>
        </row>
        <row r="2097">
          <cell r="B2097" t="str">
            <v>d00171844</v>
          </cell>
          <cell r="C2097" t="str">
            <v>Nguyễn Trung Nghiệp</v>
          </cell>
          <cell r="D2097" t="str">
            <v>331494043</v>
          </cell>
          <cell r="E2097" t="str">
            <v>423110</v>
          </cell>
          <cell r="F2097" t="str">
            <v>0977422027</v>
          </cell>
          <cell r="G2097" t="str">
            <v>D00171844@viettel.com.vn</v>
          </cell>
        </row>
        <row r="2098">
          <cell r="B2098" t="str">
            <v>d00162750</v>
          </cell>
          <cell r="C2098" t="str">
            <v>nguyễn tấn an</v>
          </cell>
          <cell r="D2098" t="str">
            <v>331545873</v>
          </cell>
          <cell r="E2098" t="str">
            <v>423108</v>
          </cell>
          <cell r="F2098" t="str">
            <v>0979707700</v>
          </cell>
          <cell r="G2098" t="str">
            <v>d00162750@viettel.com.vn</v>
          </cell>
        </row>
        <row r="2099">
          <cell r="B2099" t="str">
            <v>tintt2</v>
          </cell>
          <cell r="C2099" t="str">
            <v>Thái Trung Tín</v>
          </cell>
          <cell r="D2099" t="str">
            <v>331494887</v>
          </cell>
          <cell r="E2099" t="str">
            <v>081802</v>
          </cell>
          <cell r="F2099" t="str">
            <v>0973373363</v>
          </cell>
          <cell r="G2099" t="str">
            <v>TinTT2@viettel.com.vn</v>
          </cell>
        </row>
        <row r="2100">
          <cell r="B2100" t="str">
            <v>duclm16</v>
          </cell>
          <cell r="C2100" t="str">
            <v>Lê Minh Đức</v>
          </cell>
          <cell r="D2100" t="str">
            <v>3312232323</v>
          </cell>
          <cell r="E2100" t="str">
            <v>157495</v>
          </cell>
          <cell r="F2100" t="str">
            <v>0975990671</v>
          </cell>
          <cell r="G2100" t="str">
            <v>Duclm16@viettel.com.vn</v>
          </cell>
        </row>
        <row r="2101">
          <cell r="B2101" t="str">
            <v>D00191769</v>
          </cell>
          <cell r="C2101" t="str">
            <v>Bùi Việt Chánh</v>
          </cell>
          <cell r="D2101" t="str">
            <v>341488224</v>
          </cell>
          <cell r="E2101" t="str">
            <v>423118</v>
          </cell>
          <cell r="F2101" t="str">
            <v>961111361</v>
          </cell>
          <cell r="G2101" t="str">
            <v>D00191769@viettel.com.vn</v>
          </cell>
        </row>
        <row r="2102">
          <cell r="B2102" t="str">
            <v>D00191765</v>
          </cell>
          <cell r="C2102" t="str">
            <v>Võ Văn Khá</v>
          </cell>
          <cell r="D2102" t="str">
            <v>331575533</v>
          </cell>
          <cell r="E2102" t="str">
            <v>D00191765</v>
          </cell>
          <cell r="F2102" t="str">
            <v>0987352678</v>
          </cell>
          <cell r="G2102" t="str">
            <v>khavv@viettel.com.vn</v>
          </cell>
        </row>
        <row r="2103">
          <cell r="B2103" t="str">
            <v>D00194285</v>
          </cell>
          <cell r="C2103" t="str">
            <v>Võ Thành Đô</v>
          </cell>
          <cell r="D2103" t="str">
            <v>371594570</v>
          </cell>
          <cell r="E2103" t="str">
            <v>423113</v>
          </cell>
          <cell r="F2103" t="str">
            <v>969004466</v>
          </cell>
          <cell r="G2103" t="str">
            <v>D00194285@viettel.com.vn</v>
          </cell>
        </row>
        <row r="2104">
          <cell r="B2104" t="str">
            <v>tuanbt6</v>
          </cell>
          <cell r="C2104" t="str">
            <v>Bùi Thanh Tuấn</v>
          </cell>
          <cell r="D2104" t="str">
            <v>962952525</v>
          </cell>
          <cell r="E2104" t="str">
            <v>423112</v>
          </cell>
          <cell r="F2104" t="str">
            <v>0962952525</v>
          </cell>
          <cell r="G2104" t="str">
            <v>tuanbt6@viettel.com.vn</v>
          </cell>
        </row>
        <row r="2105">
          <cell r="B2105" t="str">
            <v>hoal</v>
          </cell>
          <cell r="C2105" t="str">
            <v>Lê Hoà</v>
          </cell>
          <cell r="E2105" t="str">
            <v>016917</v>
          </cell>
          <cell r="F2105" t="str">
            <v>989000036</v>
          </cell>
          <cell r="G2105" t="str">
            <v>hoal@viettel.com.vn</v>
          </cell>
        </row>
        <row r="2106">
          <cell r="B2106" t="str">
            <v>D00187640</v>
          </cell>
          <cell r="C2106" t="str">
            <v>Phan Thanh Vũ</v>
          </cell>
          <cell r="D2106" t="str">
            <v>331350459</v>
          </cell>
          <cell r="E2106" t="str">
            <v>423117</v>
          </cell>
          <cell r="F2106" t="str">
            <v>0989369964</v>
          </cell>
          <cell r="G2106" t="str">
            <v>D00187640@viettel.com.vn</v>
          </cell>
        </row>
        <row r="2107">
          <cell r="B2107" t="str">
            <v>D00194275</v>
          </cell>
          <cell r="C2107" t="str">
            <v>Dương Hoàng Minh</v>
          </cell>
          <cell r="D2107" t="str">
            <v>385542952</v>
          </cell>
          <cell r="E2107" t="str">
            <v>423109</v>
          </cell>
          <cell r="F2107" t="str">
            <v>0971110971</v>
          </cell>
          <cell r="G2107" t="str">
            <v>minhdh6@viettel.com.vn</v>
          </cell>
        </row>
        <row r="2108">
          <cell r="B2108" t="str">
            <v>D00194699</v>
          </cell>
          <cell r="C2108" t="str">
            <v>Nguyễn Thanh Toàn</v>
          </cell>
          <cell r="D2108" t="str">
            <v>363615037</v>
          </cell>
          <cell r="E2108" t="str">
            <v>423114</v>
          </cell>
          <cell r="F2108" t="str">
            <v>0979135151</v>
          </cell>
          <cell r="G2108" t="str">
            <v>D00194699@viettel.com.vn</v>
          </cell>
        </row>
        <row r="2109">
          <cell r="B2109" t="str">
            <v>D00194280</v>
          </cell>
          <cell r="C2109" t="str">
            <v>Huỳnh Văn Vương</v>
          </cell>
          <cell r="D2109" t="str">
            <v>365691285</v>
          </cell>
          <cell r="E2109" t="str">
            <v>423116</v>
          </cell>
          <cell r="F2109" t="str">
            <v>0333666273</v>
          </cell>
          <cell r="G2109" t="str">
            <v>D00194280@viettel.com.vn</v>
          </cell>
        </row>
        <row r="2110">
          <cell r="B2110" t="str">
            <v>D00167771</v>
          </cell>
          <cell r="C2110" t="str">
            <v>Huỳnh Phước Quang</v>
          </cell>
          <cell r="D2110" t="str">
            <v>331660693</v>
          </cell>
          <cell r="E2110" t="str">
            <v>D00167771</v>
          </cell>
          <cell r="F2110" t="str">
            <v>0969177775</v>
          </cell>
          <cell r="G2110" t="str">
            <v>quanghp@viettel.com.vn</v>
          </cell>
        </row>
        <row r="2111">
          <cell r="B2111" t="str">
            <v>D00194265</v>
          </cell>
          <cell r="C2111" t="str">
            <v>Bùi Hữu Tính</v>
          </cell>
          <cell r="D2111" t="str">
            <v>341687926</v>
          </cell>
          <cell r="E2111" t="str">
            <v>423115</v>
          </cell>
          <cell r="F2111" t="str">
            <v>0981123434</v>
          </cell>
          <cell r="G2111" t="str">
            <v>D00194265@viettel.com.vn</v>
          </cell>
        </row>
        <row r="2112">
          <cell r="B2112" t="str">
            <v>d00181269</v>
          </cell>
          <cell r="C2112" t="str">
            <v>Phan Tiến Đạt</v>
          </cell>
          <cell r="D2112" t="str">
            <v>086093012012</v>
          </cell>
          <cell r="E2112" t="str">
            <v>410873</v>
          </cell>
          <cell r="F2112" t="str">
            <v>0352721111</v>
          </cell>
          <cell r="G2112" t="str">
            <v>d00181269@viettel.com.vn</v>
          </cell>
        </row>
        <row r="2113">
          <cell r="B2113" t="str">
            <v>tinhlv12</v>
          </cell>
          <cell r="C2113" t="str">
            <v>Lê Văn Tính</v>
          </cell>
          <cell r="D2113" t="str">
            <v>341703894</v>
          </cell>
          <cell r="E2113" t="str">
            <v>282832</v>
          </cell>
          <cell r="F2113" t="str">
            <v>0393053020</v>
          </cell>
          <cell r="G2113" t="str">
            <v>tinhlv12@viettel.com.vn</v>
          </cell>
        </row>
        <row r="2114">
          <cell r="B2114" t="str">
            <v>vinhnp5</v>
          </cell>
          <cell r="C2114" t="str">
            <v>Nguyễn Phước Vinh</v>
          </cell>
          <cell r="D2114" t="str">
            <v>352483426</v>
          </cell>
          <cell r="E2114" t="str">
            <v>249479</v>
          </cell>
          <cell r="F2114" t="str">
            <v>0388191515</v>
          </cell>
          <cell r="G2114" t="str">
            <v>vinhnp5@viettel.com.vn</v>
          </cell>
        </row>
        <row r="2115">
          <cell r="B2115" t="str">
            <v>dinhtp1</v>
          </cell>
          <cell r="C2115" t="str">
            <v>Trần Phước Dinh</v>
          </cell>
          <cell r="D2115" t="str">
            <v>331607385</v>
          </cell>
          <cell r="E2115" t="str">
            <v>284557</v>
          </cell>
          <cell r="F2115" t="str">
            <v>0868533283</v>
          </cell>
          <cell r="G2115" t="str">
            <v>dinhtp1@viettel.com.vn</v>
          </cell>
        </row>
        <row r="2116">
          <cell r="B2116" t="str">
            <v>vccos_828106</v>
          </cell>
          <cell r="C2116" t="str">
            <v>Châu Tấn Tài</v>
          </cell>
          <cell r="D2116" t="str">
            <v>086201007677</v>
          </cell>
          <cell r="E2116" t="str">
            <v>828106</v>
          </cell>
          <cell r="F2116" t="str">
            <v>0354544154</v>
          </cell>
          <cell r="G2116" t="str">
            <v>chautantai2001@gmail.com</v>
          </cell>
        </row>
        <row r="2117">
          <cell r="B2117" t="str">
            <v>vccos_815127</v>
          </cell>
          <cell r="C2117" t="str">
            <v>Lê Ngọc Dũng</v>
          </cell>
          <cell r="D2117" t="str">
            <v>086090010143</v>
          </cell>
          <cell r="E2117" t="str">
            <v>815127</v>
          </cell>
          <cell r="F2117" t="str">
            <v>0968877440</v>
          </cell>
          <cell r="G2117" t="str">
            <v>nghiant24@viettel.com.vn</v>
          </cell>
        </row>
        <row r="2118">
          <cell r="B2118" t="str">
            <v>vccos_834869</v>
          </cell>
          <cell r="C2118" t="str">
            <v>Nguyễn Hoàng Tiến</v>
          </cell>
          <cell r="D2118" t="str">
            <v>086203000931</v>
          </cell>
          <cell r="E2118" t="str">
            <v>834869</v>
          </cell>
          <cell r="F2118" t="str">
            <v>0352418630</v>
          </cell>
          <cell r="G2118" t="str">
            <v>nguyenhoangtien2024@gmail.com</v>
          </cell>
        </row>
        <row r="2119">
          <cell r="B2119" t="str">
            <v>vccos_834886</v>
          </cell>
          <cell r="C2119" t="str">
            <v>Châu Thanh Liêm</v>
          </cell>
          <cell r="D2119" t="str">
            <v>086201011032</v>
          </cell>
          <cell r="E2119" t="str">
            <v>834886</v>
          </cell>
          <cell r="F2119" t="str">
            <v>0379459816</v>
          </cell>
          <cell r="G2119" t="str">
            <v>chauthanhliem2024@gmail.com</v>
          </cell>
        </row>
        <row r="2120">
          <cell r="B2120" t="str">
            <v>vccos_834887</v>
          </cell>
          <cell r="C2120" t="str">
            <v>Liễu Hoàng Duy</v>
          </cell>
          <cell r="D2120" t="str">
            <v>086201001222</v>
          </cell>
          <cell r="E2120" t="str">
            <v>834887</v>
          </cell>
          <cell r="F2120" t="str">
            <v>0985053725</v>
          </cell>
          <cell r="G2120" t="str">
            <v>lieuhoangduy2024@gmail.com</v>
          </cell>
        </row>
        <row r="2121">
          <cell r="B2121" t="str">
            <v>vccos_810435</v>
          </cell>
          <cell r="C2121" t="str">
            <v>Nguyễn Minh Dương</v>
          </cell>
          <cell r="D2121" t="str">
            <v>091089012408</v>
          </cell>
          <cell r="E2121" t="str">
            <v>810435</v>
          </cell>
          <cell r="F2121" t="str">
            <v>0982840521</v>
          </cell>
          <cell r="G2121" t="str">
            <v>tuanvm1@viettel.com.vn</v>
          </cell>
        </row>
        <row r="2122">
          <cell r="B2122" t="str">
            <v>thunta8</v>
          </cell>
          <cell r="C2122" t="str">
            <v>Nguyễn Thị Anh Thư</v>
          </cell>
          <cell r="D2122" t="str">
            <v>331650415</v>
          </cell>
          <cell r="E2122" t="str">
            <v>177480</v>
          </cell>
          <cell r="F2122" t="str">
            <v>0962294959</v>
          </cell>
          <cell r="G2122" t="str">
            <v>thunta8@viettel.com.vn</v>
          </cell>
        </row>
        <row r="2123">
          <cell r="B2123" t="str">
            <v>d00187676</v>
          </cell>
          <cell r="C2123" t="str">
            <v>Đoàn Tuấn Kiệt</v>
          </cell>
          <cell r="D2123" t="str">
            <v>331486352</v>
          </cell>
          <cell r="E2123" t="str">
            <v>d00187676</v>
          </cell>
          <cell r="F2123" t="str">
            <v>976727278</v>
          </cell>
          <cell r="G2123" t="str">
            <v>d00187676@viettel.com.vn</v>
          </cell>
        </row>
        <row r="2124">
          <cell r="B2124" t="str">
            <v>d00130911</v>
          </cell>
          <cell r="C2124" t="str">
            <v>Đoàn Văn Chánh</v>
          </cell>
          <cell r="D2124" t="str">
            <v>331758342</v>
          </cell>
          <cell r="E2124" t="str">
            <v>d00130911</v>
          </cell>
          <cell r="F2124" t="str">
            <v>0976727278</v>
          </cell>
          <cell r="G2124" t="str">
            <v>d00130911@viettel.com.vn</v>
          </cell>
        </row>
        <row r="2125">
          <cell r="B2125" t="str">
            <v>1001162100_00017_nvdbcd</v>
          </cell>
          <cell r="C2125" t="str">
            <v>Phan Minh Quân</v>
          </cell>
          <cell r="E2125" t="str">
            <v>1001162100_00017_nvdbcd</v>
          </cell>
          <cell r="F2125" t="str">
            <v>0347701991</v>
          </cell>
          <cell r="G2125" t="str">
            <v>1001162100_00017_nvdbcd@viettel.com.vn</v>
          </cell>
        </row>
        <row r="2126">
          <cell r="B2126" t="str">
            <v>Tiennhk</v>
          </cell>
          <cell r="C2126" t="str">
            <v>Ngô Hoàng Khắc Tiến</v>
          </cell>
          <cell r="D2126" t="str">
            <v>233088949</v>
          </cell>
          <cell r="E2126" t="str">
            <v>088736</v>
          </cell>
          <cell r="F2126" t="str">
            <v>0973682539</v>
          </cell>
          <cell r="G2126" t="str">
            <v>tiennhk@viettel.com.vn</v>
          </cell>
        </row>
        <row r="2127">
          <cell r="B2127" t="str">
            <v>sungnvs</v>
          </cell>
          <cell r="C2127" t="str">
            <v>Nguyễn Văn Săm Sung</v>
          </cell>
          <cell r="D2127" t="str">
            <v>080095007094</v>
          </cell>
          <cell r="E2127" t="str">
            <v>431280</v>
          </cell>
          <cell r="F2127" t="str">
            <v>0383274440</v>
          </cell>
          <cell r="G2127" t="str">
            <v>sungnvs@viettel.com.vn</v>
          </cell>
        </row>
        <row r="2128">
          <cell r="B2128" t="str">
            <v>truongdq10</v>
          </cell>
          <cell r="C2128" t="str">
            <v>Đinh Quang Trường</v>
          </cell>
          <cell r="D2128" t="str">
            <v>301624956</v>
          </cell>
          <cell r="E2128" t="str">
            <v>431693</v>
          </cell>
          <cell r="F2128" t="str">
            <v>0373033961</v>
          </cell>
          <cell r="G2128" t="str">
            <v>truongdq10@viettel.com.vn</v>
          </cell>
        </row>
        <row r="2129">
          <cell r="B2129" t="str">
            <v>tuantq34</v>
          </cell>
          <cell r="C2129" t="str">
            <v>Trần Quốc Tuấn</v>
          </cell>
          <cell r="D2129" t="str">
            <v>335022369</v>
          </cell>
          <cell r="E2129" t="str">
            <v>431285</v>
          </cell>
          <cell r="F2129" t="str">
            <v>0961198187</v>
          </cell>
          <cell r="G2129" t="str">
            <v>tuantq34@viettel.com.vn</v>
          </cell>
        </row>
        <row r="2130">
          <cell r="B2130" t="str">
            <v>vuonghv</v>
          </cell>
          <cell r="C2130" t="str">
            <v>Hà Vũ Vương</v>
          </cell>
          <cell r="D2130" t="str">
            <v>091086018642</v>
          </cell>
          <cell r="E2130" t="str">
            <v>070177</v>
          </cell>
          <cell r="F2130" t="str">
            <v>0967222255</v>
          </cell>
          <cell r="G2130" t="str">
            <v>vuonghv@viettel.com.vn</v>
          </cell>
        </row>
        <row r="2131">
          <cell r="B2131" t="str">
            <v>luathv</v>
          </cell>
          <cell r="C2131" t="str">
            <v>Hồ Văn Luật</v>
          </cell>
          <cell r="D2131" t="str">
            <v>331417304</v>
          </cell>
          <cell r="E2131" t="str">
            <v>055473</v>
          </cell>
          <cell r="F2131" t="str">
            <v>982552020</v>
          </cell>
          <cell r="G2131" t="str">
            <v>luathv@viettel.com.vn</v>
          </cell>
        </row>
        <row r="2132">
          <cell r="B2132" t="str">
            <v>chanhnd</v>
          </cell>
          <cell r="C2132" t="str">
            <v>Nguyễn Đinh Chánh</v>
          </cell>
          <cell r="D2132" t="str">
            <v>331348569</v>
          </cell>
          <cell r="E2132" t="str">
            <v>070184</v>
          </cell>
          <cell r="F2132" t="str">
            <v>0375591616</v>
          </cell>
          <cell r="G2132" t="str">
            <v>Chanhnd@viettel.com.vn</v>
          </cell>
        </row>
        <row r="2133">
          <cell r="B2133" t="str">
            <v>nghiant24</v>
          </cell>
          <cell r="C2133" t="str">
            <v>Nguyễn Trọng Nghĩa</v>
          </cell>
          <cell r="D2133" t="str">
            <v>341666022</v>
          </cell>
          <cell r="E2133" t="str">
            <v>423049</v>
          </cell>
          <cell r="F2133" t="str">
            <v>0981066664</v>
          </cell>
          <cell r="G2133" t="str">
            <v>nghiant24@viettel.com.vn</v>
          </cell>
        </row>
        <row r="2134">
          <cell r="B2134" t="str">
            <v>minhnq10</v>
          </cell>
          <cell r="C2134" t="str">
            <v>Nguyễn Quang Minh</v>
          </cell>
          <cell r="D2134" t="str">
            <v>121724808</v>
          </cell>
          <cell r="E2134" t="str">
            <v>157497</v>
          </cell>
          <cell r="F2134" t="str">
            <v>0868986697</v>
          </cell>
          <cell r="G2134" t="str">
            <v>Minhnq10@viettel.com.vn</v>
          </cell>
        </row>
        <row r="2135">
          <cell r="B2135" t="str">
            <v>emnvt</v>
          </cell>
          <cell r="C2135" t="str">
            <v>Nguyễn Văn Tùng Em</v>
          </cell>
          <cell r="D2135" t="str">
            <v>311549950</v>
          </cell>
          <cell r="E2135" t="str">
            <v>055476</v>
          </cell>
          <cell r="F2135" t="str">
            <v>0979892109</v>
          </cell>
          <cell r="G2135" t="str">
            <v>emnvt@viettel.com.vn</v>
          </cell>
        </row>
        <row r="2136">
          <cell r="B2136" t="str">
            <v>D00200199</v>
          </cell>
          <cell r="C2136" t="str">
            <v>Nguyễn Minh Trí</v>
          </cell>
          <cell r="D2136" t="str">
            <v>331765214</v>
          </cell>
          <cell r="E2136" t="str">
            <v>D00200199</v>
          </cell>
          <cell r="F2136" t="str">
            <v>982754941</v>
          </cell>
          <cell r="G2136" t="str">
            <v>D00200199@viettel.com.vn</v>
          </cell>
        </row>
        <row r="2137">
          <cell r="B2137" t="str">
            <v>trungdt5</v>
          </cell>
          <cell r="C2137" t="str">
            <v>dương thanh trung</v>
          </cell>
          <cell r="E2137" t="str">
            <v>xxxxxx_huy1</v>
          </cell>
          <cell r="F2137" t="str">
            <v>979148641</v>
          </cell>
          <cell r="G2137" t="str">
            <v>trungdt5@viettel.com.vn</v>
          </cell>
        </row>
        <row r="2138">
          <cell r="B2138" t="str">
            <v>khanhnd16</v>
          </cell>
          <cell r="C2138" t="str">
            <v>Nguyễn Duy Khánh</v>
          </cell>
          <cell r="D2138" t="str">
            <v>331657253</v>
          </cell>
          <cell r="E2138" t="str">
            <v>203473</v>
          </cell>
          <cell r="F2138" t="str">
            <v>0387712437</v>
          </cell>
          <cell r="G2138" t="str">
            <v>khanhnd16@viettel.com.vn</v>
          </cell>
        </row>
        <row r="2139">
          <cell r="B2139" t="str">
            <v>D00190734</v>
          </cell>
          <cell r="C2139" t="str">
            <v>Nguyễn Duy Linh</v>
          </cell>
          <cell r="D2139" t="str">
            <v>331744495</v>
          </cell>
          <cell r="E2139" t="str">
            <v>423066</v>
          </cell>
          <cell r="F2139" t="str">
            <v>0981235853</v>
          </cell>
          <cell r="G2139" t="str">
            <v>D00190734@viettel.com.vn</v>
          </cell>
        </row>
        <row r="2140">
          <cell r="B2140" t="str">
            <v>D00190701</v>
          </cell>
          <cell r="C2140" t="str">
            <v>Tô Văn Thuận</v>
          </cell>
          <cell r="D2140" t="str">
            <v>331205323</v>
          </cell>
          <cell r="E2140" t="str">
            <v>423068</v>
          </cell>
          <cell r="F2140" t="str">
            <v>985082581</v>
          </cell>
          <cell r="G2140" t="str">
            <v>D00190701@viettel.com.vn</v>
          </cell>
        </row>
        <row r="2141">
          <cell r="B2141" t="str">
            <v>D00194287</v>
          </cell>
          <cell r="C2141" t="str">
            <v>Nguyễn Minh Trí</v>
          </cell>
          <cell r="D2141" t="str">
            <v>331506475</v>
          </cell>
          <cell r="E2141" t="str">
            <v>423064</v>
          </cell>
          <cell r="F2141" t="str">
            <v>0981235853</v>
          </cell>
          <cell r="G2141" t="str">
            <v>trinm8@viettel.com.vn</v>
          </cell>
        </row>
        <row r="2142">
          <cell r="B2142" t="str">
            <v>D00190732</v>
          </cell>
          <cell r="C2142" t="str">
            <v>Nguyễn Văn Trí</v>
          </cell>
          <cell r="D2142" t="str">
            <v>331518331</v>
          </cell>
          <cell r="E2142" t="str">
            <v>D00190732</v>
          </cell>
          <cell r="F2142" t="str">
            <v>977391313</v>
          </cell>
          <cell r="G2142" t="str">
            <v>D00190732@viettel.com.vn</v>
          </cell>
        </row>
        <row r="2143">
          <cell r="B2143" t="str">
            <v>D00190736</v>
          </cell>
          <cell r="C2143" t="str">
            <v>Ngô Văn Tân</v>
          </cell>
          <cell r="D2143" t="str">
            <v>341528470</v>
          </cell>
          <cell r="E2143" t="str">
            <v>423063</v>
          </cell>
          <cell r="F2143" t="str">
            <v>0967853939</v>
          </cell>
          <cell r="G2143" t="str">
            <v>D00190736@viettel.com.vn</v>
          </cell>
        </row>
        <row r="2144">
          <cell r="B2144" t="str">
            <v>d00158632</v>
          </cell>
          <cell r="C2144" t="str">
            <v>Trần Lĩnh</v>
          </cell>
          <cell r="D2144" t="str">
            <v>381586154</v>
          </cell>
          <cell r="E2144" t="str">
            <v>423047</v>
          </cell>
          <cell r="F2144" t="str">
            <v>982735835</v>
          </cell>
          <cell r="G2144" t="str">
            <v>linht@viettel.com.vn</v>
          </cell>
        </row>
        <row r="2145">
          <cell r="B2145" t="str">
            <v>thuph5</v>
          </cell>
          <cell r="C2145" t="str">
            <v>Phạm Hoàng Thu</v>
          </cell>
          <cell r="D2145" t="str">
            <v>331493887</v>
          </cell>
          <cell r="E2145" t="str">
            <v>081797</v>
          </cell>
          <cell r="F2145" t="str">
            <v>0966281199</v>
          </cell>
          <cell r="G2145" t="str">
            <v>thuph5@viettel.com.vn</v>
          </cell>
        </row>
        <row r="2146">
          <cell r="B2146" t="str">
            <v>d00206684</v>
          </cell>
          <cell r="C2146" t="str">
            <v>Nguyển Tiến Trung</v>
          </cell>
          <cell r="D2146" t="str">
            <v>331751622</v>
          </cell>
          <cell r="E2146" t="str">
            <v>423057</v>
          </cell>
          <cell r="F2146" t="str">
            <v>0987163458</v>
          </cell>
          <cell r="G2146" t="str">
            <v>d00206684@viettel.com.vn</v>
          </cell>
        </row>
        <row r="2147">
          <cell r="B2147" t="str">
            <v>Nganpt</v>
          </cell>
          <cell r="C2147" t="str">
            <v>Phạm Trọng Ngân</v>
          </cell>
          <cell r="D2147" t="str">
            <v>331546589</v>
          </cell>
          <cell r="E2147" t="str">
            <v>002580</v>
          </cell>
          <cell r="F2147" t="str">
            <v>0983344525</v>
          </cell>
          <cell r="G2147" t="str">
            <v>nganpt@viettel.com.vn</v>
          </cell>
        </row>
        <row r="2148">
          <cell r="B2148" t="str">
            <v>ngoannv1</v>
          </cell>
          <cell r="C2148" t="str">
            <v>Nguyễn Văn Ngoan</v>
          </cell>
          <cell r="D2148" t="str">
            <v>331402080</v>
          </cell>
          <cell r="E2148" t="str">
            <v>237161</v>
          </cell>
          <cell r="F2148" t="str">
            <v>0984173902</v>
          </cell>
          <cell r="G2148" t="str">
            <v>ngoannv1@viettel.com.vn</v>
          </cell>
        </row>
        <row r="2149">
          <cell r="B2149" t="str">
            <v>tuannht2</v>
          </cell>
          <cell r="C2149" t="str">
            <v>Nguyễn Hoàng Thanh Tuấn</v>
          </cell>
          <cell r="D2149" t="str">
            <v>331746895</v>
          </cell>
          <cell r="E2149" t="str">
            <v>227220</v>
          </cell>
          <cell r="F2149" t="str">
            <v>0377624257</v>
          </cell>
          <cell r="G2149" t="str">
            <v>tuannht2@viettel.com.vn</v>
          </cell>
        </row>
        <row r="2150">
          <cell r="B2150" t="str">
            <v>duyenpnt1</v>
          </cell>
          <cell r="C2150" t="str">
            <v>Phan Nguyễn Tiến Duyên</v>
          </cell>
          <cell r="D2150" t="str">
            <v>093094008451</v>
          </cell>
          <cell r="E2150" t="str">
            <v>292725</v>
          </cell>
          <cell r="F2150" t="str">
            <v>0989317723</v>
          </cell>
          <cell r="G2150" t="str">
            <v>duyenpnt1@viettel.com.vn</v>
          </cell>
        </row>
        <row r="2151">
          <cell r="B2151" t="str">
            <v>duypt14</v>
          </cell>
          <cell r="C2151" t="str">
            <v>Phạm Thanh Duy</v>
          </cell>
          <cell r="D2151" t="str">
            <v>086099006404</v>
          </cell>
          <cell r="E2151" t="str">
            <v>431490</v>
          </cell>
          <cell r="F2151" t="str">
            <v>0867990939</v>
          </cell>
          <cell r="G2151" t="str">
            <v>duypt14@viettel.com.vn</v>
          </cell>
        </row>
        <row r="2152">
          <cell r="B2152" t="str">
            <v>truongvn6</v>
          </cell>
          <cell r="C2152" t="str">
            <v>Võ Nhựt Trường</v>
          </cell>
          <cell r="D2152" t="str">
            <v>334495072</v>
          </cell>
          <cell r="E2152" t="str">
            <v>433871</v>
          </cell>
          <cell r="F2152" t="str">
            <v>0971089529</v>
          </cell>
          <cell r="G2152" t="str">
            <v>truongvn6@viettel.com.vn</v>
          </cell>
        </row>
        <row r="2153">
          <cell r="B2153" t="str">
            <v>phuonglk3</v>
          </cell>
          <cell r="C2153" t="str">
            <v>Lê Khánh Phương</v>
          </cell>
          <cell r="D2153" t="str">
            <v>331702194</v>
          </cell>
          <cell r="E2153" t="str">
            <v>430656</v>
          </cell>
          <cell r="F2153" t="str">
            <v>0365005620</v>
          </cell>
          <cell r="G2153" t="str">
            <v>phuonglk3@viettel.com.vn</v>
          </cell>
        </row>
        <row r="2154">
          <cell r="B2154" t="str">
            <v>huylvt</v>
          </cell>
          <cell r="C2154" t="str">
            <v>Lê Vũ Thái Huy</v>
          </cell>
          <cell r="D2154" t="str">
            <v>086097005601</v>
          </cell>
          <cell r="E2154" t="str">
            <v>435726</v>
          </cell>
          <cell r="F2154" t="str">
            <v>0862443949</v>
          </cell>
          <cell r="G2154" t="str">
            <v>huylvt@viettel.com.vn</v>
          </cell>
        </row>
        <row r="2155">
          <cell r="B2155" t="str">
            <v>dienttl</v>
          </cell>
          <cell r="C2155" t="str">
            <v>Trương Tử Lam Điền</v>
          </cell>
          <cell r="D2155" t="str">
            <v>321049321</v>
          </cell>
          <cell r="E2155" t="str">
            <v>249480</v>
          </cell>
          <cell r="F2155" t="str">
            <v>0987699868</v>
          </cell>
          <cell r="G2155" t="str">
            <v>dienttl@viettel.com.vn</v>
          </cell>
        </row>
        <row r="2156">
          <cell r="B2156" t="str">
            <v>datnbp</v>
          </cell>
          <cell r="C2156" t="str">
            <v>Nguyễn Bùi Phát Đạt</v>
          </cell>
          <cell r="D2156" t="str">
            <v>331827060</v>
          </cell>
          <cell r="E2156" t="str">
            <v>280958</v>
          </cell>
          <cell r="F2156" t="str">
            <v>399536199</v>
          </cell>
          <cell r="G2156" t="str">
            <v>datnbp@viettel.com.vn</v>
          </cell>
        </row>
        <row r="2157">
          <cell r="B2157" t="str">
            <v>vccos_832545</v>
          </cell>
          <cell r="C2157" t="str">
            <v>Trần Duy Quang</v>
          </cell>
          <cell r="D2157" t="str">
            <v>086203007250</v>
          </cell>
          <cell r="E2157" t="str">
            <v>832545</v>
          </cell>
          <cell r="F2157" t="str">
            <v>0981646143</v>
          </cell>
          <cell r="G2157" t="str">
            <v>tranduyquang022003@gmail.com</v>
          </cell>
        </row>
        <row r="2158">
          <cell r="B2158" t="str">
            <v>vccos_829619</v>
          </cell>
          <cell r="C2158" t="str">
            <v>Nguyễn Ngọc Lợi</v>
          </cell>
          <cell r="D2158" t="str">
            <v>094202014631</v>
          </cell>
          <cell r="E2158" t="str">
            <v>829619</v>
          </cell>
          <cell r="F2158" t="str">
            <v>0965023256</v>
          </cell>
          <cell r="G2158" t="str">
            <v>nguyenngocloi2412@gmail.com</v>
          </cell>
        </row>
        <row r="2159">
          <cell r="B2159" t="str">
            <v>vccos_810456</v>
          </cell>
          <cell r="C2159" t="str">
            <v>Nguyễn Vũ Linh</v>
          </cell>
          <cell r="D2159" t="str">
            <v>086095003719</v>
          </cell>
          <cell r="E2159" t="str">
            <v>810456</v>
          </cell>
          <cell r="F2159" t="str">
            <v>0971539449</v>
          </cell>
          <cell r="G2159" t="str">
            <v>nguyenlinh1995.vlong@gmail.com</v>
          </cell>
        </row>
        <row r="2160">
          <cell r="B2160" t="str">
            <v>datnt530</v>
          </cell>
          <cell r="C2160" t="str">
            <v>Nguyễn Tấn Đạt</v>
          </cell>
          <cell r="D2160" t="str">
            <v>0353501835</v>
          </cell>
          <cell r="E2160" t="str">
            <v>447931</v>
          </cell>
          <cell r="F2160" t="str">
            <v>0353501835</v>
          </cell>
          <cell r="G2160" t="str">
            <v>datnt530@viettel.com.vn</v>
          </cell>
        </row>
        <row r="2161">
          <cell r="B2161" t="str">
            <v>doth</v>
          </cell>
          <cell r="C2161" t="str">
            <v>Tô Hồng Đỏ</v>
          </cell>
          <cell r="D2161" t="str">
            <v>331296023</v>
          </cell>
          <cell r="E2161" t="str">
            <v>007223</v>
          </cell>
          <cell r="F2161" t="str">
            <v>0982024999</v>
          </cell>
          <cell r="G2161" t="str">
            <v>doth@viettel.com.vn</v>
          </cell>
        </row>
        <row r="2162">
          <cell r="B2162" t="str">
            <v>hald2</v>
          </cell>
          <cell r="C2162" t="str">
            <v>Lê Đình Hà</v>
          </cell>
          <cell r="D2162" t="str">
            <v>173223732</v>
          </cell>
          <cell r="E2162" t="str">
            <v>195709</v>
          </cell>
          <cell r="F2162" t="str">
            <v>968221555</v>
          </cell>
          <cell r="G2162" t="str">
            <v>hald2@viettel.com.vn</v>
          </cell>
        </row>
        <row r="2163">
          <cell r="B2163" t="str">
            <v>xuatv</v>
          </cell>
          <cell r="C2163" t="str">
            <v>Trần Văn Xua</v>
          </cell>
          <cell r="D2163" t="str">
            <v>334313288</v>
          </cell>
          <cell r="E2163" t="str">
            <v>423070</v>
          </cell>
          <cell r="F2163" t="str">
            <v>0963466601</v>
          </cell>
          <cell r="G2163" t="str">
            <v>xuatv@viettel.com.vn</v>
          </cell>
        </row>
        <row r="2164">
          <cell r="B2164" t="str">
            <v>phatnt</v>
          </cell>
          <cell r="C2164" t="str">
            <v>Nguyễn Tấn Phát</v>
          </cell>
          <cell r="D2164" t="str">
            <v>331528186</v>
          </cell>
          <cell r="E2164" t="str">
            <v>081800</v>
          </cell>
          <cell r="F2164" t="str">
            <v>0989533699</v>
          </cell>
          <cell r="G2164" t="str">
            <v>phatnt@viettel.com.vn</v>
          </cell>
        </row>
        <row r="2165">
          <cell r="B2165" t="str">
            <v>kienlpt</v>
          </cell>
          <cell r="C2165" t="str">
            <v>Lê Phạm Trung Kiên</v>
          </cell>
          <cell r="D2165" t="str">
            <v>331605281</v>
          </cell>
          <cell r="E2165" t="str">
            <v>157498</v>
          </cell>
          <cell r="F2165" t="str">
            <v>0387777780</v>
          </cell>
          <cell r="G2165" t="str">
            <v>Kienlpt@viettel.com.vn</v>
          </cell>
        </row>
        <row r="2166">
          <cell r="B2166" t="str">
            <v>tiennv21</v>
          </cell>
          <cell r="C2166" t="str">
            <v>Nguyễn Văn Tiến</v>
          </cell>
          <cell r="D2166" t="str">
            <v>331509747</v>
          </cell>
          <cell r="E2166" t="str">
            <v>111504</v>
          </cell>
          <cell r="F2166" t="str">
            <v>0968891188</v>
          </cell>
          <cell r="G2166" t="str">
            <v>tiennv21@viettel.com.vn</v>
          </cell>
        </row>
        <row r="2167">
          <cell r="B2167" t="str">
            <v>D00191757</v>
          </cell>
          <cell r="C2167" t="str">
            <v>Nguyễn Chánh Tính</v>
          </cell>
          <cell r="D2167" t="str">
            <v>331664702</v>
          </cell>
          <cell r="E2167" t="str">
            <v>423079</v>
          </cell>
          <cell r="F2167" t="str">
            <v>0975416464</v>
          </cell>
          <cell r="G2167" t="str">
            <v>D00191757@viettel.com.vn</v>
          </cell>
        </row>
        <row r="2168">
          <cell r="B2168" t="str">
            <v>D00194291</v>
          </cell>
          <cell r="C2168" t="str">
            <v>Huỳnh Văn Điền</v>
          </cell>
          <cell r="D2168" t="str">
            <v>312018607</v>
          </cell>
          <cell r="E2168" t="str">
            <v>D00194291</v>
          </cell>
          <cell r="F2168" t="str">
            <v>981687272</v>
          </cell>
          <cell r="G2168" t="str">
            <v>D00194291@viettel.com.vn</v>
          </cell>
        </row>
        <row r="2169">
          <cell r="B2169" t="str">
            <v>D00194210</v>
          </cell>
          <cell r="C2169" t="str">
            <v>Trần Thanh Trà</v>
          </cell>
          <cell r="D2169" t="str">
            <v>331605749</v>
          </cell>
          <cell r="E2169" t="str">
            <v>423078</v>
          </cell>
          <cell r="F2169" t="str">
            <v>0395715959</v>
          </cell>
          <cell r="G2169" t="str">
            <v>D00194210@viettel.com.vn</v>
          </cell>
        </row>
        <row r="2170">
          <cell r="B2170" t="str">
            <v>D00198387</v>
          </cell>
          <cell r="C2170" t="str">
            <v>Nguyễn Đặng Anh Quân</v>
          </cell>
          <cell r="D2170" t="str">
            <v>331345321</v>
          </cell>
          <cell r="E2170" t="str">
            <v>423073</v>
          </cell>
          <cell r="F2170" t="str">
            <v>397797787</v>
          </cell>
          <cell r="G2170" t="str">
            <v>D00198387@viettel.com.vn</v>
          </cell>
        </row>
        <row r="2171">
          <cell r="B2171" t="str">
            <v>D00198390</v>
          </cell>
          <cell r="C2171" t="str">
            <v>Thái Châu Thành Phát</v>
          </cell>
          <cell r="D2171" t="str">
            <v>331665724</v>
          </cell>
          <cell r="E2171" t="str">
            <v>423072</v>
          </cell>
          <cell r="F2171" t="str">
            <v>0978823131</v>
          </cell>
          <cell r="G2171" t="str">
            <v>D00198390@viettel.com.vn</v>
          </cell>
        </row>
        <row r="2172">
          <cell r="B2172" t="str">
            <v>hongpt4</v>
          </cell>
          <cell r="C2172" t="str">
            <v>Phạm Thị Hồng</v>
          </cell>
          <cell r="E2172" t="str">
            <v>058156</v>
          </cell>
          <cell r="F2172" t="str">
            <v>0968590909</v>
          </cell>
          <cell r="G2172" t="str">
            <v>hongpt4@viettel.com.vn</v>
          </cell>
        </row>
        <row r="2173">
          <cell r="B2173" t="str">
            <v>hieunt37</v>
          </cell>
          <cell r="C2173" t="str">
            <v>Nguyễn Trung Hiếu</v>
          </cell>
          <cell r="D2173" t="str">
            <v>331716822</v>
          </cell>
          <cell r="E2173" t="str">
            <v>177481</v>
          </cell>
          <cell r="F2173" t="str">
            <v>0355881784</v>
          </cell>
          <cell r="G2173" t="str">
            <v>hieunt37@viettel.com.vn</v>
          </cell>
        </row>
        <row r="2174">
          <cell r="B2174" t="str">
            <v>d00187993</v>
          </cell>
          <cell r="C2174" t="str">
            <v>Vũ Thị Nha Trang</v>
          </cell>
          <cell r="D2174" t="str">
            <v>331686891</v>
          </cell>
          <cell r="E2174" t="str">
            <v>d00187993</v>
          </cell>
          <cell r="F2174" t="str">
            <v>373407100</v>
          </cell>
          <cell r="G2174" t="str">
            <v>d00187993@viettel.com.vn</v>
          </cell>
        </row>
        <row r="2175">
          <cell r="B2175" t="str">
            <v>phuongvh4</v>
          </cell>
          <cell r="C2175" t="str">
            <v>võ hoài phương</v>
          </cell>
          <cell r="E2175" t="str">
            <v>xxxxxx_huy1</v>
          </cell>
          <cell r="F2175" t="str">
            <v>976540009</v>
          </cell>
          <cell r="G2175" t="str">
            <v>phuongvh4@viettel.com.vn</v>
          </cell>
        </row>
        <row r="2176">
          <cell r="B2176" t="str">
            <v>d00186450</v>
          </cell>
          <cell r="C2176" t="str">
            <v>Mai Văn Em</v>
          </cell>
          <cell r="D2176" t="str">
            <v>334202942</v>
          </cell>
          <cell r="E2176" t="str">
            <v>423086</v>
          </cell>
          <cell r="F2176" t="str">
            <v>0966002727</v>
          </cell>
          <cell r="G2176" t="str">
            <v>d00186450@viettel.com.vn</v>
          </cell>
        </row>
        <row r="2177">
          <cell r="B2177" t="str">
            <v>d00182414</v>
          </cell>
          <cell r="C2177" t="str">
            <v>bùi tuấn kiệt</v>
          </cell>
          <cell r="D2177" t="str">
            <v>331576482</v>
          </cell>
          <cell r="E2177" t="str">
            <v>423071</v>
          </cell>
          <cell r="F2177" t="str">
            <v>0962504466</v>
          </cell>
          <cell r="G2177" t="str">
            <v>d00182414@viettel.com.vn</v>
          </cell>
        </row>
        <row r="2178">
          <cell r="B2178" t="str">
            <v>vuongvv2</v>
          </cell>
          <cell r="C2178" t="str">
            <v>Võ Minh Vương</v>
          </cell>
          <cell r="D2178" t="str">
            <v>331806701</v>
          </cell>
          <cell r="E2178" t="str">
            <v>282833</v>
          </cell>
          <cell r="F2178" t="str">
            <v>0869947701</v>
          </cell>
          <cell r="G2178" t="str">
            <v>vuongvv2@viettel.com.vn</v>
          </cell>
        </row>
        <row r="2179">
          <cell r="B2179" t="str">
            <v>tuannt72</v>
          </cell>
          <cell r="C2179" t="str">
            <v>Nguyễn Thanh Tuấn</v>
          </cell>
          <cell r="D2179" t="str">
            <v>331636590</v>
          </cell>
          <cell r="E2179" t="str">
            <v>292717</v>
          </cell>
          <cell r="F2179" t="str">
            <v>0983141016</v>
          </cell>
          <cell r="G2179" t="str">
            <v>tuannt72@viettel.com.vn</v>
          </cell>
        </row>
        <row r="2180">
          <cell r="B2180" t="str">
            <v>tamnv18</v>
          </cell>
          <cell r="C2180" t="str">
            <v>Ngô Văn Tám</v>
          </cell>
          <cell r="D2180" t="str">
            <v>331371224</v>
          </cell>
          <cell r="E2180" t="str">
            <v>249405</v>
          </cell>
          <cell r="F2180" t="str">
            <v>0986779995</v>
          </cell>
          <cell r="G2180" t="str">
            <v>tamnv18@viettel.com.vn</v>
          </cell>
        </row>
        <row r="2181">
          <cell r="B2181" t="str">
            <v>vccos_825940</v>
          </cell>
          <cell r="C2181" t="str">
            <v>Dương Thanh Tân</v>
          </cell>
          <cell r="D2181" t="str">
            <v>086091011846</v>
          </cell>
          <cell r="E2181" t="str">
            <v>825940</v>
          </cell>
          <cell r="F2181" t="str">
            <v>0964822147</v>
          </cell>
          <cell r="G2181" t="str">
            <v>thanhtan0901@gmail.com</v>
          </cell>
        </row>
        <row r="2182">
          <cell r="B2182" t="str">
            <v>vccos_825941</v>
          </cell>
          <cell r="C2182" t="str">
            <v>Trần Quang Hưng</v>
          </cell>
          <cell r="D2182" t="str">
            <v>086096009507</v>
          </cell>
          <cell r="E2182" t="str">
            <v>825941</v>
          </cell>
          <cell r="F2182" t="str">
            <v>0334914848</v>
          </cell>
          <cell r="G2182" t="str">
            <v>tranquanghung2021@gmail.com</v>
          </cell>
        </row>
        <row r="2183">
          <cell r="B2183" t="str">
            <v>PHUONGDH13</v>
          </cell>
          <cell r="C2183" t="str">
            <v>Đặng Hoàng Phương</v>
          </cell>
          <cell r="D2183" t="str">
            <v>086094000751</v>
          </cell>
          <cell r="E2183" t="str">
            <v>447725</v>
          </cell>
          <cell r="F2183" t="str">
            <v>0325325989</v>
          </cell>
          <cell r="G2183" t="str">
            <v>PHUONGDH13@VIETTEL.COM.VN</v>
          </cell>
        </row>
        <row r="2184">
          <cell r="B2184" t="str">
            <v>vccos_810433</v>
          </cell>
          <cell r="C2184" t="str">
            <v>Trần Minh Dương</v>
          </cell>
          <cell r="D2184" t="str">
            <v>089086002444</v>
          </cell>
          <cell r="E2184" t="str">
            <v>810433</v>
          </cell>
          <cell r="F2184" t="str">
            <v>0355781464</v>
          </cell>
          <cell r="G2184" t="str">
            <v>tamtv6@viettel.com.vn</v>
          </cell>
        </row>
        <row r="2185">
          <cell r="B2185" t="str">
            <v>d00189894</v>
          </cell>
          <cell r="C2185" t="str">
            <v>hà hải đăng</v>
          </cell>
          <cell r="D2185" t="str">
            <v>365403043</v>
          </cell>
          <cell r="E2185" t="str">
            <v>d00189894</v>
          </cell>
          <cell r="F2185" t="str">
            <v>0982390088</v>
          </cell>
          <cell r="G2185" t="str">
            <v>d00189894@viettel.com.vn</v>
          </cell>
        </row>
        <row r="2186">
          <cell r="B2186" t="str">
            <v>hoanglam</v>
          </cell>
          <cell r="C2186" t="str">
            <v>Nguyễn Hoàng Lâm</v>
          </cell>
          <cell r="D2186" t="str">
            <v>1322183890</v>
          </cell>
          <cell r="E2186" t="str">
            <v>010670</v>
          </cell>
          <cell r="F2186" t="str">
            <v>0983983178</v>
          </cell>
          <cell r="G2186" t="str">
            <v>hoanglam@viettel.com.vn</v>
          </cell>
        </row>
        <row r="2187">
          <cell r="B2187" t="str">
            <v>d00170488</v>
          </cell>
          <cell r="C2187" t="str">
            <v>huỳnh lục thành</v>
          </cell>
          <cell r="D2187" t="str">
            <v>365626973</v>
          </cell>
          <cell r="E2187" t="str">
            <v>d00170488</v>
          </cell>
          <cell r="F2187" t="str">
            <v>0989899557</v>
          </cell>
          <cell r="G2187" t="str">
            <v>d00170488@viettel.com.vn</v>
          </cell>
        </row>
        <row r="2188">
          <cell r="B2188" t="str">
            <v>d00170438</v>
          </cell>
          <cell r="C2188" t="str">
            <v>nguyễn văn khanh</v>
          </cell>
          <cell r="D2188" t="str">
            <v>365683218</v>
          </cell>
          <cell r="E2188" t="str">
            <v>d00170438</v>
          </cell>
          <cell r="F2188" t="str">
            <v>0964185544</v>
          </cell>
          <cell r="G2188" t="str">
            <v>d00170438@viettel.com.vn</v>
          </cell>
        </row>
        <row r="2189">
          <cell r="B2189" t="str">
            <v>tamtt16</v>
          </cell>
          <cell r="C2189" t="str">
            <v>Thái Trường Tâm</v>
          </cell>
          <cell r="D2189" t="str">
            <v>365699992</v>
          </cell>
          <cell r="E2189" t="str">
            <v>134297</v>
          </cell>
          <cell r="F2189" t="str">
            <v>0974318319</v>
          </cell>
          <cell r="G2189" t="str">
            <v>tamtt16@viettel.com.vn</v>
          </cell>
        </row>
        <row r="2190">
          <cell r="B2190" t="str">
            <v>baotv</v>
          </cell>
          <cell r="C2190" t="str">
            <v>Trịnh Vũ Bảo</v>
          </cell>
          <cell r="D2190" t="str">
            <v>385288245</v>
          </cell>
          <cell r="E2190" t="str">
            <v>134293</v>
          </cell>
          <cell r="F2190" t="str">
            <v>0961157773</v>
          </cell>
          <cell r="G2190" t="str">
            <v>baotv@viettel.com.vn</v>
          </cell>
        </row>
        <row r="2191">
          <cell r="B2191" t="str">
            <v>tantm5</v>
          </cell>
          <cell r="C2191" t="str">
            <v>Trần Minh Tân</v>
          </cell>
          <cell r="D2191" t="str">
            <v>365681614</v>
          </cell>
          <cell r="E2191" t="str">
            <v>190075</v>
          </cell>
          <cell r="F2191" t="str">
            <v>0983627906</v>
          </cell>
          <cell r="G2191" t="str">
            <v>tantm5@viettel.com.vn</v>
          </cell>
        </row>
        <row r="2192">
          <cell r="B2192" t="str">
            <v>d00189881</v>
          </cell>
          <cell r="C2192" t="str">
            <v>nguyễn tiến dũng</v>
          </cell>
          <cell r="D2192" t="str">
            <v>365675455</v>
          </cell>
          <cell r="E2192" t="str">
            <v>d00189881</v>
          </cell>
          <cell r="F2192" t="str">
            <v>0985137157</v>
          </cell>
          <cell r="G2192" t="str">
            <v>d00189881@viettel.com.vn</v>
          </cell>
        </row>
        <row r="2193">
          <cell r="B2193" t="str">
            <v>d00189922</v>
          </cell>
          <cell r="C2193" t="str">
            <v>huỳnh duy khang</v>
          </cell>
          <cell r="D2193" t="str">
            <v>365908446</v>
          </cell>
          <cell r="E2193" t="str">
            <v>420034</v>
          </cell>
          <cell r="F2193" t="str">
            <v>0961306307</v>
          </cell>
          <cell r="G2193" t="str">
            <v>khanghd@viettel.com.vn</v>
          </cell>
        </row>
        <row r="2194">
          <cell r="B2194" t="str">
            <v>namlq2</v>
          </cell>
          <cell r="C2194" t="str">
            <v>Lê Quốc Nam</v>
          </cell>
          <cell r="D2194" t="str">
            <v>366031172</v>
          </cell>
          <cell r="E2194" t="str">
            <v>209628</v>
          </cell>
          <cell r="F2194" t="str">
            <v>364606134</v>
          </cell>
          <cell r="G2194" t="str">
            <v>namlq2@viettel.com.vn</v>
          </cell>
        </row>
        <row r="2195">
          <cell r="B2195" t="str">
            <v>chuongcm</v>
          </cell>
          <cell r="C2195" t="str">
            <v>Châu Minh Chương</v>
          </cell>
          <cell r="D2195" t="str">
            <v>365788550</v>
          </cell>
          <cell r="E2195" t="str">
            <v>221200</v>
          </cell>
          <cell r="F2195" t="str">
            <v>961072242</v>
          </cell>
          <cell r="G2195" t="str">
            <v>chuongcm@viettel.com.vn</v>
          </cell>
        </row>
        <row r="2196">
          <cell r="B2196" t="str">
            <v>danhtv2</v>
          </cell>
          <cell r="C2196" t="str">
            <v>Trần Văn Danh</v>
          </cell>
          <cell r="D2196" t="str">
            <v>365932394</v>
          </cell>
          <cell r="E2196" t="str">
            <v>221210</v>
          </cell>
          <cell r="F2196" t="str">
            <v>366516235</v>
          </cell>
          <cell r="G2196" t="str">
            <v>danhtv2@viettel.com.vn</v>
          </cell>
        </row>
        <row r="2197">
          <cell r="B2197" t="str">
            <v>linhnt122</v>
          </cell>
          <cell r="C2197" t="str">
            <v>Nguyễn Trí Linh</v>
          </cell>
          <cell r="D2197" t="str">
            <v>365966787</v>
          </cell>
          <cell r="E2197" t="str">
            <v>224421</v>
          </cell>
          <cell r="F2197" t="str">
            <v>0967419756</v>
          </cell>
          <cell r="G2197" t="str">
            <v>linhnt122@viettel.com.vn</v>
          </cell>
        </row>
        <row r="2198">
          <cell r="B2198" t="str">
            <v>D00209320</v>
          </cell>
          <cell r="C2198" t="str">
            <v>Nguyễn Trung Quốc</v>
          </cell>
          <cell r="D2198" t="str">
            <v>365955374</v>
          </cell>
          <cell r="E2198" t="str">
            <v>420032</v>
          </cell>
          <cell r="F2198" t="str">
            <v>0961774771</v>
          </cell>
          <cell r="G2198" t="str">
            <v>quocnt5@viettel.com.vn</v>
          </cell>
        </row>
        <row r="2199">
          <cell r="B2199" t="str">
            <v>hungnm27</v>
          </cell>
          <cell r="C2199" t="str">
            <v>Ngô Minh Hùng</v>
          </cell>
          <cell r="D2199" t="str">
            <v>365132792</v>
          </cell>
          <cell r="E2199" t="str">
            <v>091297</v>
          </cell>
          <cell r="F2199" t="str">
            <v>982877171</v>
          </cell>
          <cell r="G2199" t="str">
            <v>hungnm27@viettel.com.vn</v>
          </cell>
        </row>
        <row r="2200">
          <cell r="B2200" t="str">
            <v>tridm1</v>
          </cell>
          <cell r="C2200" t="str">
            <v>Đinh Minh Trí</v>
          </cell>
          <cell r="D2200" t="str">
            <v>365761196</v>
          </cell>
          <cell r="E2200" t="str">
            <v>419951</v>
          </cell>
          <cell r="F2200" t="str">
            <v>0988353737</v>
          </cell>
          <cell r="G2200" t="str">
            <v>tridm1@viettel.com.vn</v>
          </cell>
        </row>
        <row r="2201">
          <cell r="B2201" t="str">
            <v>thangllt</v>
          </cell>
          <cell r="C2201" t="str">
            <v>Lâm Lý Trí Thắng</v>
          </cell>
          <cell r="D2201" t="str">
            <v>366125785</v>
          </cell>
          <cell r="E2201" t="str">
            <v>437459</v>
          </cell>
          <cell r="F2201" t="str">
            <v>0386836860</v>
          </cell>
          <cell r="G2201" t="str">
            <v>thangllt@viettel.com.vn</v>
          </cell>
        </row>
        <row r="2202">
          <cell r="B2202" t="str">
            <v>nguyentp</v>
          </cell>
          <cell r="C2202" t="str">
            <v>Tô Phước Nguyên</v>
          </cell>
          <cell r="D2202" t="str">
            <v>366158213</v>
          </cell>
          <cell r="E2202" t="str">
            <v>272687</v>
          </cell>
          <cell r="F2202" t="str">
            <v>0325035995</v>
          </cell>
          <cell r="G2202" t="str">
            <v>nguyentp@viettel.com.vn</v>
          </cell>
        </row>
        <row r="2203">
          <cell r="B2203" t="str">
            <v>phuht3</v>
          </cell>
          <cell r="C2203" t="str">
            <v>Hồ Triệu Phú</v>
          </cell>
          <cell r="D2203" t="str">
            <v>366102397</v>
          </cell>
          <cell r="E2203" t="str">
            <v>264978</v>
          </cell>
          <cell r="F2203" t="str">
            <v>0974338445</v>
          </cell>
          <cell r="G2203" t="str">
            <v>phuht3@viettel.com.vn</v>
          </cell>
        </row>
        <row r="2204">
          <cell r="B2204" t="str">
            <v>thidm</v>
          </cell>
          <cell r="C2204" t="str">
            <v>Đặng Minh Thì</v>
          </cell>
          <cell r="D2204" t="str">
            <v>365430107</v>
          </cell>
          <cell r="E2204" t="str">
            <v>264992</v>
          </cell>
          <cell r="F2204" t="str">
            <v>0974848650</v>
          </cell>
          <cell r="G2204" t="str">
            <v>thidm@viettel.com.vn</v>
          </cell>
        </row>
        <row r="2205">
          <cell r="B2205" t="str">
            <v>vccos_834163</v>
          </cell>
          <cell r="C2205" t="str">
            <v>Lâm Đức Phát</v>
          </cell>
          <cell r="D2205" t="str">
            <v>094202006101</v>
          </cell>
          <cell r="E2205" t="str">
            <v>834163</v>
          </cell>
          <cell r="F2205" t="str">
            <v>0366828404</v>
          </cell>
          <cell r="G2205" t="str">
            <v>phatld1@os.viettel.com.vn</v>
          </cell>
        </row>
        <row r="2206">
          <cell r="B2206" t="str">
            <v>daunv</v>
          </cell>
          <cell r="C2206" t="str">
            <v>Nguyễn Văn Đấu</v>
          </cell>
          <cell r="D2206" t="str">
            <v>094096009720</v>
          </cell>
          <cell r="E2206" t="str">
            <v>444464</v>
          </cell>
          <cell r="F2206" t="str">
            <v>0378015083</v>
          </cell>
          <cell r="G2206" t="str">
            <v>daunv@viettel.com.vn</v>
          </cell>
        </row>
        <row r="2207">
          <cell r="B2207" t="str">
            <v>tanlp</v>
          </cell>
          <cell r="C2207" t="str">
            <v>Lại Phúc Tấn</v>
          </cell>
          <cell r="D2207" t="str">
            <v>094203009739</v>
          </cell>
          <cell r="E2207" t="str">
            <v>465789</v>
          </cell>
          <cell r="F2207" t="str">
            <v>0382738383</v>
          </cell>
          <cell r="G2207" t="str">
            <v>TANLP@VIETTEL.COM.VN</v>
          </cell>
        </row>
        <row r="2208">
          <cell r="B2208" t="str">
            <v>vccos_816984</v>
          </cell>
          <cell r="C2208" t="str">
            <v>Võ Thái Thanh Nhàn</v>
          </cell>
          <cell r="D2208" t="str">
            <v>094099012812</v>
          </cell>
          <cell r="E2208" t="str">
            <v>816984</v>
          </cell>
          <cell r="F2208" t="str">
            <v>0869030339</v>
          </cell>
          <cell r="G2208" t="str">
            <v>vccos_816984@viettel.com.vn</v>
          </cell>
        </row>
        <row r="2209">
          <cell r="B2209" t="str">
            <v>vccos_810269</v>
          </cell>
          <cell r="C2209" t="str">
            <v>Nguyễn Hoàng Nam</v>
          </cell>
          <cell r="D2209" t="str">
            <v>094200016220</v>
          </cell>
          <cell r="E2209" t="str">
            <v>810269</v>
          </cell>
          <cell r="F2209" t="str">
            <v>0967249007</v>
          </cell>
          <cell r="G2209" t="str">
            <v>namnh83@os.viettel.com.vn</v>
          </cell>
        </row>
        <row r="2210">
          <cell r="B2210" t="str">
            <v>khuonghd1</v>
          </cell>
          <cell r="C2210" t="str">
            <v>Huỳnh Duy Khương</v>
          </cell>
          <cell r="D2210" t="str">
            <v>094201008671</v>
          </cell>
          <cell r="E2210" t="str">
            <v>444463</v>
          </cell>
          <cell r="F2210" t="str">
            <v>0345630808</v>
          </cell>
          <cell r="G2210" t="str">
            <v>khuonghd1@viettel.com.vn</v>
          </cell>
        </row>
        <row r="2211">
          <cell r="B2211" t="str">
            <v>vccos_830517</v>
          </cell>
          <cell r="C2211" t="str">
            <v>Đỗ Thông Khoa</v>
          </cell>
          <cell r="D2211" t="str">
            <v>094095006876</v>
          </cell>
          <cell r="E2211" t="str">
            <v>830517</v>
          </cell>
          <cell r="F2211" t="str">
            <v>0971154445</v>
          </cell>
          <cell r="G2211" t="str">
            <v>vccos_830517@viettel.com.vn</v>
          </cell>
        </row>
        <row r="2212">
          <cell r="B2212" t="str">
            <v>daidq3</v>
          </cell>
          <cell r="C2212" t="str">
            <v>Diệp Quốc Đại</v>
          </cell>
          <cell r="D2212" t="str">
            <v>094200004247</v>
          </cell>
          <cell r="E2212" t="str">
            <v>455337</v>
          </cell>
          <cell r="F2212" t="str">
            <v>0981830504</v>
          </cell>
          <cell r="G2212" t="str">
            <v>DAIDQ3@VIETTEL.COM.VN</v>
          </cell>
        </row>
        <row r="2213">
          <cell r="B2213" t="str">
            <v>duhv1</v>
          </cell>
          <cell r="C2213" t="str">
            <v>Huỳnh Văn Đủ</v>
          </cell>
          <cell r="D2213" t="str">
            <v>365600616</v>
          </cell>
          <cell r="E2213" t="str">
            <v>075573</v>
          </cell>
          <cell r="F2213" t="str">
            <v>0983264646</v>
          </cell>
          <cell r="G2213" t="str">
            <v>duhv1@viettel.com.vn</v>
          </cell>
        </row>
        <row r="2214">
          <cell r="B2214" t="str">
            <v>d00169714</v>
          </cell>
          <cell r="C2214" t="str">
            <v>trịnh đức huy</v>
          </cell>
          <cell r="D2214" t="str">
            <v>365481945</v>
          </cell>
          <cell r="E2214" t="str">
            <v>d00169714</v>
          </cell>
          <cell r="F2214" t="str">
            <v>963532288</v>
          </cell>
          <cell r="G2214" t="str">
            <v>d00169714@viettel.com.vn</v>
          </cell>
        </row>
        <row r="2215">
          <cell r="B2215" t="str">
            <v>d00170486</v>
          </cell>
          <cell r="C2215" t="str">
            <v>dương ngọc thuận</v>
          </cell>
          <cell r="D2215" t="str">
            <v>366003983</v>
          </cell>
          <cell r="E2215" t="str">
            <v>419965</v>
          </cell>
          <cell r="F2215" t="str">
            <v>964165656</v>
          </cell>
          <cell r="G2215" t="str">
            <v>thuandn1@viettel.com.vn</v>
          </cell>
        </row>
        <row r="2216">
          <cell r="B2216" t="str">
            <v>hoangnv15</v>
          </cell>
          <cell r="C2216" t="str">
            <v>Nguyễn Văn Hoằng</v>
          </cell>
          <cell r="D2216" t="str">
            <v>365651367</v>
          </cell>
          <cell r="E2216" t="str">
            <v>070953</v>
          </cell>
          <cell r="F2216" t="str">
            <v>0978229922</v>
          </cell>
          <cell r="G2216" t="str">
            <v>hoangnv15@viettel.com.vn</v>
          </cell>
        </row>
        <row r="2217">
          <cell r="B2217" t="str">
            <v>d00202076</v>
          </cell>
          <cell r="C2217" t="str">
            <v>Trần Hoàng Vủ</v>
          </cell>
          <cell r="D2217" t="str">
            <v>365780996</v>
          </cell>
          <cell r="E2217" t="str">
            <v>419964</v>
          </cell>
          <cell r="F2217" t="str">
            <v>965007575</v>
          </cell>
          <cell r="G2217" t="str">
            <v>D00202076@viettel.com.vn</v>
          </cell>
        </row>
        <row r="2218">
          <cell r="B2218" t="str">
            <v>d00176250</v>
          </cell>
          <cell r="C2218" t="str">
            <v>thạch si na</v>
          </cell>
          <cell r="D2218" t="str">
            <v>365465660</v>
          </cell>
          <cell r="E2218" t="str">
            <v>419950</v>
          </cell>
          <cell r="F2218" t="str">
            <v>0965087000</v>
          </cell>
          <cell r="G2218" t="str">
            <v>d00176250@viettel.com.vn</v>
          </cell>
        </row>
        <row r="2219">
          <cell r="B2219" t="str">
            <v>d00187568</v>
          </cell>
          <cell r="C2219" t="str">
            <v>nguyễn ngọc thiện</v>
          </cell>
          <cell r="D2219" t="str">
            <v>334614615</v>
          </cell>
          <cell r="E2219" t="str">
            <v>419963</v>
          </cell>
          <cell r="F2219" t="str">
            <v>0386075020</v>
          </cell>
          <cell r="G2219" t="str">
            <v>d00187568@viettel.com.vn</v>
          </cell>
        </row>
        <row r="2220">
          <cell r="B2220" t="str">
            <v>tuantq26</v>
          </cell>
          <cell r="C2220" t="str">
            <v>Trần Quốc Tuấn</v>
          </cell>
          <cell r="D2220" t="str">
            <v>365770679</v>
          </cell>
          <cell r="E2220" t="str">
            <v>224429</v>
          </cell>
          <cell r="F2220" t="str">
            <v>0396146929</v>
          </cell>
          <cell r="G2220" t="str">
            <v>tuantq26@viettel.com.vn</v>
          </cell>
        </row>
        <row r="2221">
          <cell r="B2221" t="str">
            <v>thaitv7</v>
          </cell>
          <cell r="C2221" t="str">
            <v>Tạ Văn Thái</v>
          </cell>
          <cell r="D2221" t="str">
            <v>365375720</v>
          </cell>
          <cell r="E2221" t="str">
            <v>221203</v>
          </cell>
          <cell r="F2221" t="str">
            <v>978423838</v>
          </cell>
          <cell r="G2221" t="str">
            <v>thaitv7@viettel.com.vn</v>
          </cell>
        </row>
        <row r="2222">
          <cell r="B2222" t="str">
            <v>hungph7</v>
          </cell>
          <cell r="C2222" t="str">
            <v>Phạm Hoàng Hưng</v>
          </cell>
          <cell r="D2222" t="str">
            <v>365650443</v>
          </cell>
          <cell r="E2222" t="str">
            <v>224427</v>
          </cell>
          <cell r="F2222" t="str">
            <v>0987101490</v>
          </cell>
          <cell r="G2222" t="str">
            <v>hungph7@viettel.com.vn</v>
          </cell>
        </row>
        <row r="2223">
          <cell r="B2223" t="str">
            <v>D00209322</v>
          </cell>
          <cell r="C2223" t="str">
            <v>Nguyễn Khoa Nam</v>
          </cell>
          <cell r="D2223" t="str">
            <v>351943917</v>
          </cell>
          <cell r="E2223" t="str">
            <v>D00209322</v>
          </cell>
          <cell r="F2223" t="str">
            <v>0974092949</v>
          </cell>
          <cell r="G2223" t="str">
            <v>namnk6@viettel.com.vn</v>
          </cell>
        </row>
        <row r="2224">
          <cell r="B2224" t="str">
            <v>quannv151</v>
          </cell>
          <cell r="C2224" t="str">
            <v>Nguyễn Vinh Quan</v>
          </cell>
          <cell r="D2224" t="str">
            <v>365875123</v>
          </cell>
          <cell r="E2224" t="str">
            <v>419961</v>
          </cell>
          <cell r="F2224" t="str">
            <v>0386717392</v>
          </cell>
          <cell r="G2224" t="str">
            <v>quannv151@viettel.com.vn</v>
          </cell>
        </row>
        <row r="2225">
          <cell r="B2225" t="str">
            <v>cotd</v>
          </cell>
          <cell r="C2225" t="str">
            <v>Trịnh Đức Cơ</v>
          </cell>
          <cell r="D2225" t="str">
            <v>365650261</v>
          </cell>
          <cell r="E2225" t="str">
            <v>D00215629</v>
          </cell>
          <cell r="F2225" t="str">
            <v>384725204</v>
          </cell>
          <cell r="G2225" t="str">
            <v>cotd@viettel.com.vn</v>
          </cell>
        </row>
        <row r="2226">
          <cell r="B2226" t="str">
            <v>tannpd</v>
          </cell>
          <cell r="C2226" t="str">
            <v>Nguyễn Phụng Duy Tân</v>
          </cell>
          <cell r="D2226" t="str">
            <v>365910194</v>
          </cell>
          <cell r="E2226" t="str">
            <v>239371</v>
          </cell>
          <cell r="F2226" t="str">
            <v>0987790174</v>
          </cell>
          <cell r="G2226" t="str">
            <v>tannpd@viettel.com.vn</v>
          </cell>
        </row>
        <row r="2227">
          <cell r="B2227" t="str">
            <v>tamnq2</v>
          </cell>
          <cell r="C2227" t="str">
            <v>Nguyễn Quốc Tâm</v>
          </cell>
          <cell r="D2227" t="str">
            <v>365475567</v>
          </cell>
          <cell r="E2227" t="str">
            <v>066203</v>
          </cell>
          <cell r="F2227" t="str">
            <v>989686060</v>
          </cell>
          <cell r="G2227" t="str">
            <v>tamnq2@viettel.com.vn</v>
          </cell>
        </row>
        <row r="2228">
          <cell r="B2228" t="str">
            <v>phuchh2</v>
          </cell>
          <cell r="C2228" t="str">
            <v>Huỳnh Hoàng Phúc</v>
          </cell>
          <cell r="D2228" t="str">
            <v>094096008073</v>
          </cell>
          <cell r="E2228" t="str">
            <v>434574</v>
          </cell>
          <cell r="F2228" t="str">
            <v>0352348066</v>
          </cell>
          <cell r="G2228" t="str">
            <v>phuchh2@viettel.com.vn</v>
          </cell>
        </row>
        <row r="2229">
          <cell r="B2229" t="str">
            <v>hoangtt38</v>
          </cell>
          <cell r="C2229" t="str">
            <v>Trang Tấn Hoàng</v>
          </cell>
          <cell r="D2229" t="str">
            <v>366158914</v>
          </cell>
          <cell r="E2229" t="str">
            <v>272724</v>
          </cell>
          <cell r="F2229" t="str">
            <v>0984992212</v>
          </cell>
          <cell r="G2229" t="str">
            <v>hoangtt38@viettel.com.vn</v>
          </cell>
        </row>
        <row r="2230">
          <cell r="B2230" t="str">
            <v>phongnt53</v>
          </cell>
          <cell r="C2230" t="str">
            <v>Nguyễn Thanh Phong</v>
          </cell>
          <cell r="D2230" t="str">
            <v>365989859</v>
          </cell>
          <cell r="E2230" t="str">
            <v>277578</v>
          </cell>
          <cell r="F2230" t="str">
            <v>0977675576</v>
          </cell>
          <cell r="G2230" t="str">
            <v>phongnt53@viettel.com.vn</v>
          </cell>
        </row>
        <row r="2231">
          <cell r="B2231" t="str">
            <v>nguyennd12</v>
          </cell>
          <cell r="C2231" t="str">
            <v>Nguyễn Đình Nguyên</v>
          </cell>
          <cell r="D2231" t="str">
            <v>094200003133</v>
          </cell>
          <cell r="E2231" t="str">
            <v>439275</v>
          </cell>
          <cell r="F2231" t="str">
            <v>0357920463</v>
          </cell>
          <cell r="G2231" t="str">
            <v>nguyennd12@viettel.com.vn</v>
          </cell>
        </row>
        <row r="2232">
          <cell r="B2232" t="str">
            <v>vccos_810603</v>
          </cell>
          <cell r="C2232" t="str">
            <v>Trịnh Vè Cha</v>
          </cell>
          <cell r="D2232" t="str">
            <v>094088018929</v>
          </cell>
          <cell r="E2232" t="str">
            <v>810603</v>
          </cell>
          <cell r="F2232" t="str">
            <v>0326444442</v>
          </cell>
          <cell r="G2232" t="str">
            <v>chatv@os.viettel.com.vn</v>
          </cell>
        </row>
        <row r="2233">
          <cell r="B2233" t="str">
            <v>dangtm</v>
          </cell>
          <cell r="C2233" t="str">
            <v>Tiêu Minh Đăng</v>
          </cell>
          <cell r="D2233" t="str">
            <v>094201011348</v>
          </cell>
          <cell r="E2233" t="str">
            <v>464521</v>
          </cell>
          <cell r="F2233" t="str">
            <v>0868814810</v>
          </cell>
          <cell r="G2233" t="str">
            <v>DANGTM@VIETTEL.COM.VN</v>
          </cell>
        </row>
        <row r="2234">
          <cell r="B2234" t="str">
            <v>vccos_834132</v>
          </cell>
          <cell r="C2234" t="str">
            <v>Trần Quốc Tuấn</v>
          </cell>
          <cell r="D2234" t="str">
            <v>094091003512</v>
          </cell>
          <cell r="E2234" t="str">
            <v>834132</v>
          </cell>
          <cell r="F2234" t="str">
            <v>0866998820</v>
          </cell>
          <cell r="G2234" t="str">
            <v>tuantq30@os.viettel.com.vn</v>
          </cell>
        </row>
        <row r="2235">
          <cell r="B2235" t="str">
            <v>vccos_811398</v>
          </cell>
          <cell r="C2235" t="str">
            <v>Trần Hoài Nam</v>
          </cell>
          <cell r="D2235" t="str">
            <v>094097011180</v>
          </cell>
          <cell r="E2235" t="str">
            <v>811398</v>
          </cell>
          <cell r="F2235" t="str">
            <v>0332474344</v>
          </cell>
          <cell r="G2235" t="str">
            <v>trongdv2@viettel.com.vn</v>
          </cell>
        </row>
        <row r="2236">
          <cell r="B2236" t="str">
            <v>nienlq1</v>
          </cell>
          <cell r="C2236" t="str">
            <v>Lâm Quốc Niên</v>
          </cell>
          <cell r="D2236" t="str">
            <v>365351479</v>
          </cell>
          <cell r="E2236" t="str">
            <v>033622</v>
          </cell>
          <cell r="F2236" t="str">
            <v>0985857006</v>
          </cell>
          <cell r="G2236" t="str">
            <v>nienlq1@viettel.com.vn</v>
          </cell>
        </row>
        <row r="2237">
          <cell r="B2237" t="str">
            <v>khainq3</v>
          </cell>
          <cell r="C2237" t="str">
            <v>Nguyễn Quốc Khải</v>
          </cell>
          <cell r="D2237" t="str">
            <v>365579203</v>
          </cell>
          <cell r="E2237" t="str">
            <v>107236</v>
          </cell>
          <cell r="F2237" t="str">
            <v>0969198585</v>
          </cell>
          <cell r="G2237" t="str">
            <v>khainq3@viettel.com.vn</v>
          </cell>
        </row>
        <row r="2238">
          <cell r="B2238" t="str">
            <v>d00136189</v>
          </cell>
          <cell r="C2238" t="str">
            <v>Trương Hoàng Hiếu</v>
          </cell>
          <cell r="D2238" t="str">
            <v>365579155</v>
          </cell>
          <cell r="E2238" t="str">
            <v>419978</v>
          </cell>
          <cell r="F2238" t="str">
            <v>0986929394</v>
          </cell>
          <cell r="G2238" t="str">
            <v>D00136189@viettel.com.vn</v>
          </cell>
        </row>
        <row r="2239">
          <cell r="B2239" t="str">
            <v>d00155530</v>
          </cell>
          <cell r="C2239" t="str">
            <v>lê thanh phong</v>
          </cell>
          <cell r="D2239" t="str">
            <v>036591279</v>
          </cell>
          <cell r="E2239" t="str">
            <v>d00155530</v>
          </cell>
          <cell r="F2239" t="str">
            <v>0964128282</v>
          </cell>
          <cell r="G2239" t="str">
            <v>d00155530@viettel.com.vn</v>
          </cell>
        </row>
        <row r="2240">
          <cell r="B2240" t="str">
            <v>d00186701</v>
          </cell>
          <cell r="C2240" t="str">
            <v>lê quang hoàng kha</v>
          </cell>
          <cell r="D2240" t="str">
            <v>363679921</v>
          </cell>
          <cell r="E2240" t="str">
            <v>419973</v>
          </cell>
          <cell r="F2240" t="str">
            <v>0962402457</v>
          </cell>
          <cell r="G2240" t="str">
            <v>d00186701@viettel.com.vn</v>
          </cell>
        </row>
        <row r="2241">
          <cell r="B2241" t="str">
            <v>duclv8</v>
          </cell>
          <cell r="C2241" t="str">
            <v>Lê Văn Đức</v>
          </cell>
          <cell r="D2241" t="str">
            <v>365575802</v>
          </cell>
          <cell r="E2241" t="str">
            <v>134288</v>
          </cell>
          <cell r="F2241" t="str">
            <v>0972130850</v>
          </cell>
          <cell r="G2241" t="str">
            <v>duclv8@viettel.com.vn</v>
          </cell>
        </row>
        <row r="2242">
          <cell r="B2242" t="str">
            <v>hungnm48</v>
          </cell>
          <cell r="C2242" t="str">
            <v>Nguyễn Mạnh Hùng</v>
          </cell>
          <cell r="D2242" t="str">
            <v>365410609</v>
          </cell>
          <cell r="E2242" t="str">
            <v>033979</v>
          </cell>
          <cell r="F2242" t="str">
            <v>0978247799</v>
          </cell>
          <cell r="G2242" t="str">
            <v>hungnm48@viettel.com.vn</v>
          </cell>
        </row>
        <row r="2243">
          <cell r="B2243" t="str">
            <v>daolv3</v>
          </cell>
          <cell r="C2243" t="str">
            <v>Lê Văn Đạo</v>
          </cell>
          <cell r="D2243" t="str">
            <v>365884720</v>
          </cell>
          <cell r="E2243" t="str">
            <v>189312</v>
          </cell>
          <cell r="F2243" t="str">
            <v>0969699049</v>
          </cell>
          <cell r="G2243" t="str">
            <v>daolv3@viettel.com.vn</v>
          </cell>
        </row>
        <row r="2244">
          <cell r="B2244" t="str">
            <v>duocnt4</v>
          </cell>
          <cell r="C2244" t="str">
            <v>Nguyễn Thành Được</v>
          </cell>
          <cell r="D2244" t="str">
            <v>365779197</v>
          </cell>
          <cell r="E2244" t="str">
            <v>134289</v>
          </cell>
          <cell r="F2244" t="str">
            <v>0984234313</v>
          </cell>
          <cell r="G2244" t="str">
            <v>duocnt4@viettel.com.vn</v>
          </cell>
        </row>
        <row r="2245">
          <cell r="B2245" t="str">
            <v>khoivq1</v>
          </cell>
          <cell r="C2245" t="str">
            <v>Võ Quốc Khởi</v>
          </cell>
          <cell r="D2245" t="str">
            <v>365467339</v>
          </cell>
          <cell r="E2245" t="str">
            <v>419980</v>
          </cell>
          <cell r="F2245" t="str">
            <v>0988969390</v>
          </cell>
          <cell r="G2245" t="str">
            <v>khoivq1@viettel.com.vn</v>
          </cell>
        </row>
        <row r="2246">
          <cell r="B2246" t="str">
            <v>d00203851</v>
          </cell>
          <cell r="C2246" t="str">
            <v>Trần Thanh Phương</v>
          </cell>
          <cell r="D2246" t="str">
            <v>365882568</v>
          </cell>
          <cell r="E2246" t="str">
            <v>419976</v>
          </cell>
          <cell r="F2246" t="str">
            <v>0971648889</v>
          </cell>
          <cell r="G2246" t="str">
            <v>phuongtt32@viettel.com.vn</v>
          </cell>
        </row>
        <row r="2247">
          <cell r="B2247" t="str">
            <v>d00184954</v>
          </cell>
          <cell r="C2247" t="str">
            <v>sơn minh tuấn</v>
          </cell>
          <cell r="D2247" t="str">
            <v>365602363</v>
          </cell>
          <cell r="E2247" t="str">
            <v>419979</v>
          </cell>
          <cell r="F2247" t="str">
            <v>0983123459</v>
          </cell>
          <cell r="G2247" t="str">
            <v>d00184954@viettel.com.vn</v>
          </cell>
        </row>
        <row r="2248">
          <cell r="B2248" t="str">
            <v>minhnh23</v>
          </cell>
          <cell r="C2248" t="str">
            <v>Nguyễn Hữu Minh</v>
          </cell>
          <cell r="D2248" t="str">
            <v>365935943</v>
          </cell>
          <cell r="E2248" t="str">
            <v>209629</v>
          </cell>
          <cell r="F2248" t="str">
            <v>967943943</v>
          </cell>
          <cell r="G2248" t="str">
            <v>minhnh23@viettel.com.vn</v>
          </cell>
        </row>
        <row r="2249">
          <cell r="B2249" t="str">
            <v>dungnh22</v>
          </cell>
          <cell r="C2249" t="str">
            <v>Nguyễn Hữu Dũng</v>
          </cell>
          <cell r="D2249" t="str">
            <v>365563081</v>
          </cell>
          <cell r="E2249" t="str">
            <v>221212</v>
          </cell>
          <cell r="F2249" t="str">
            <v>969825158</v>
          </cell>
          <cell r="G2249" t="str">
            <v>dungnh22@viettel.com.vn</v>
          </cell>
        </row>
        <row r="2250">
          <cell r="B2250" t="str">
            <v>anhnt509</v>
          </cell>
          <cell r="C2250" t="str">
            <v>Nguyễn Tuấn Anh</v>
          </cell>
          <cell r="D2250" t="str">
            <v>366035645</v>
          </cell>
          <cell r="E2250" t="str">
            <v>221207</v>
          </cell>
          <cell r="F2250" t="str">
            <v>0349340151</v>
          </cell>
          <cell r="G2250" t="str">
            <v>anhnt634@viettel.com.vn</v>
          </cell>
        </row>
        <row r="2251">
          <cell r="B2251" t="str">
            <v>utnt6</v>
          </cell>
          <cell r="C2251" t="str">
            <v>Nguyễn Thành Út</v>
          </cell>
          <cell r="D2251" t="str">
            <v>365659385</v>
          </cell>
          <cell r="E2251" t="str">
            <v>224419</v>
          </cell>
          <cell r="F2251" t="str">
            <v>0973111840</v>
          </cell>
          <cell r="G2251" t="str">
            <v>utnt6@viettel.com.vn</v>
          </cell>
        </row>
        <row r="2252">
          <cell r="B2252" t="str">
            <v>andv3</v>
          </cell>
          <cell r="C2252" t="str">
            <v>Đào Việt ?n</v>
          </cell>
          <cell r="D2252" t="str">
            <v>365964523</v>
          </cell>
          <cell r="E2252" t="str">
            <v>D00193662</v>
          </cell>
          <cell r="F2252" t="str">
            <v>0968177113</v>
          </cell>
          <cell r="G2252" t="str">
            <v>andv3@viettel.com.vn</v>
          </cell>
        </row>
        <row r="2253">
          <cell r="B2253" t="str">
            <v>D00209329</v>
          </cell>
          <cell r="C2253" t="str">
            <v>Lê Hùng Cường</v>
          </cell>
          <cell r="D2253" t="str">
            <v>365884710</v>
          </cell>
          <cell r="E2253" t="str">
            <v>D00209329</v>
          </cell>
          <cell r="F2253" t="str">
            <v>0868970702</v>
          </cell>
          <cell r="G2253" t="str">
            <v>cuonglh12@viettel.com.vn</v>
          </cell>
        </row>
        <row r="2254">
          <cell r="B2254" t="str">
            <v>D00209311</v>
          </cell>
          <cell r="C2254" t="str">
            <v>Lâm Thái Dương</v>
          </cell>
          <cell r="D2254" t="str">
            <v>365656378</v>
          </cell>
          <cell r="E2254" t="str">
            <v>D00209311</v>
          </cell>
          <cell r="F2254" t="str">
            <v>0868249279</v>
          </cell>
          <cell r="G2254" t="str">
            <v>duonglt10@viettel.com.vn</v>
          </cell>
        </row>
        <row r="2255">
          <cell r="B2255" t="str">
            <v>D00209317</v>
          </cell>
          <cell r="C2255" t="str">
            <v>Trương Ngọc Điệp</v>
          </cell>
          <cell r="D2255" t="str">
            <v>365703271</v>
          </cell>
          <cell r="E2255" t="str">
            <v>419977</v>
          </cell>
          <cell r="F2255" t="str">
            <v>0983128822</v>
          </cell>
          <cell r="G2255" t="str">
            <v>dieptn@viettel.com.vn</v>
          </cell>
        </row>
        <row r="2256">
          <cell r="B2256" t="str">
            <v>linhvv3</v>
          </cell>
          <cell r="C2256" t="str">
            <v>Võ Vũ Linh</v>
          </cell>
          <cell r="D2256" t="str">
            <v>365829084</v>
          </cell>
          <cell r="E2256" t="str">
            <v>239369</v>
          </cell>
          <cell r="F2256" t="str">
            <v>0972232755</v>
          </cell>
          <cell r="G2256" t="str">
            <v>linhvv3@viettel.com.vn</v>
          </cell>
        </row>
        <row r="2257">
          <cell r="B2257" t="str">
            <v>tuongth1</v>
          </cell>
          <cell r="C2257" t="str">
            <v>Trần Huy Tưởng</v>
          </cell>
          <cell r="D2257" t="str">
            <v>030085000665</v>
          </cell>
          <cell r="E2257" t="str">
            <v>088416</v>
          </cell>
          <cell r="F2257" t="str">
            <v>982590202</v>
          </cell>
          <cell r="G2257" t="str">
            <v>tuongth1@viettel.com.vn</v>
          </cell>
        </row>
        <row r="2258">
          <cell r="B2258" t="str">
            <v>toannh9</v>
          </cell>
          <cell r="C2258" t="str">
            <v>Nguyễn Hiếu Toàn</v>
          </cell>
          <cell r="D2258" t="str">
            <v>365645179</v>
          </cell>
          <cell r="E2258" t="str">
            <v>247104</v>
          </cell>
          <cell r="F2258" t="str">
            <v>0909820807</v>
          </cell>
          <cell r="G2258" t="str">
            <v>toannh9@viettel.com.vn</v>
          </cell>
        </row>
        <row r="2259">
          <cell r="B2259" t="str">
            <v>phongst1</v>
          </cell>
          <cell r="C2259" t="str">
            <v>Sơn Thanh Phong</v>
          </cell>
          <cell r="D2259" t="str">
            <v>094090004306</v>
          </cell>
          <cell r="E2259" t="str">
            <v>437456</v>
          </cell>
          <cell r="F2259" t="str">
            <v>0365218285</v>
          </cell>
          <cell r="G2259" t="str">
            <v>phongst1@viettel.com.vn</v>
          </cell>
        </row>
        <row r="2260">
          <cell r="B2260" t="str">
            <v>vccos_437450</v>
          </cell>
          <cell r="C2260" t="str">
            <v>Trần Trường Sơn</v>
          </cell>
          <cell r="D2260" t="str">
            <v>042095009152</v>
          </cell>
          <cell r="E2260" t="str">
            <v>437450</v>
          </cell>
          <cell r="F2260" t="str">
            <v>0967439595</v>
          </cell>
          <cell r="G2260" t="str">
            <v>sontt27@os.viettel.com.vn</v>
          </cell>
        </row>
        <row r="2261">
          <cell r="B2261" t="str">
            <v>tinmt3</v>
          </cell>
          <cell r="C2261" t="str">
            <v>Mai Trung Tín</v>
          </cell>
          <cell r="D2261" t="str">
            <v>094201000436</v>
          </cell>
          <cell r="E2261" t="str">
            <v>464525</v>
          </cell>
          <cell r="F2261" t="str">
            <v>0355644732</v>
          </cell>
          <cell r="G2261" t="str">
            <v>TINMT3@VIETTEL.COM.VN</v>
          </cell>
        </row>
        <row r="2262">
          <cell r="B2262" t="str">
            <v>vccos_834164</v>
          </cell>
          <cell r="C2262" t="str">
            <v>Phan Tuấn Đạt</v>
          </cell>
          <cell r="D2262" t="str">
            <v>094201009132</v>
          </cell>
          <cell r="E2262" t="str">
            <v>834164</v>
          </cell>
          <cell r="F2262" t="str">
            <v>0388746698</v>
          </cell>
          <cell r="G2262" t="str">
            <v>datpt42@os.viettel.com.vn</v>
          </cell>
        </row>
        <row r="2263">
          <cell r="B2263" t="str">
            <v>khanglv1</v>
          </cell>
          <cell r="C2263" t="str">
            <v>Lê Văn Khang</v>
          </cell>
          <cell r="D2263" t="str">
            <v>094200013425</v>
          </cell>
          <cell r="E2263" t="str">
            <v>449329</v>
          </cell>
          <cell r="F2263" t="str">
            <v>0974175430</v>
          </cell>
          <cell r="G2263" t="str">
            <v>khanglv1@viettel.com.vn</v>
          </cell>
        </row>
        <row r="2264">
          <cell r="B2264" t="str">
            <v>toanpt2</v>
          </cell>
          <cell r="C2264" t="str">
            <v>Phạm Trung Toàn</v>
          </cell>
          <cell r="D2264" t="str">
            <v>365810587</v>
          </cell>
          <cell r="E2264" t="str">
            <v>159873</v>
          </cell>
          <cell r="F2264" t="str">
            <v>000</v>
          </cell>
          <cell r="G2264" t="str">
            <v>toanpt2@viettel.com.vn</v>
          </cell>
        </row>
        <row r="2265">
          <cell r="B2265" t="str">
            <v>yln8</v>
          </cell>
          <cell r="C2265" t="str">
            <v>Lâm Như ?</v>
          </cell>
          <cell r="D2265" t="str">
            <v>365729531</v>
          </cell>
          <cell r="E2265" t="str">
            <v>159893</v>
          </cell>
          <cell r="F2265" t="str">
            <v>968372345</v>
          </cell>
          <cell r="G2265" t="str">
            <v>yln8@viettel.com.vn</v>
          </cell>
        </row>
        <row r="2266">
          <cell r="B2266" t="str">
            <v>d00189893</v>
          </cell>
          <cell r="C2266" t="str">
            <v>phạm lê chí sách</v>
          </cell>
          <cell r="D2266" t="str">
            <v>385612650</v>
          </cell>
          <cell r="E2266" t="str">
            <v>d00189893</v>
          </cell>
          <cell r="F2266" t="str">
            <v>0963947289</v>
          </cell>
          <cell r="G2266" t="str">
            <v>d00189893@viettel.com.vn</v>
          </cell>
        </row>
        <row r="2267">
          <cell r="B2267" t="str">
            <v>hoadb1</v>
          </cell>
          <cell r="C2267" t="str">
            <v>Danh Bé Hòa</v>
          </cell>
          <cell r="D2267" t="str">
            <v>365966634</v>
          </cell>
          <cell r="E2267" t="str">
            <v>224418</v>
          </cell>
          <cell r="F2267" t="str">
            <v>0352274663</v>
          </cell>
          <cell r="G2267" t="str">
            <v>hoadb1@viettel.com.vn</v>
          </cell>
        </row>
        <row r="2268">
          <cell r="B2268" t="str">
            <v>duylm1</v>
          </cell>
          <cell r="C2268" t="str">
            <v>Lê Minh Duy</v>
          </cell>
          <cell r="D2268" t="str">
            <v>366027585</v>
          </cell>
          <cell r="E2268" t="str">
            <v>224423</v>
          </cell>
          <cell r="F2268" t="str">
            <v>386742495</v>
          </cell>
          <cell r="G2268" t="str">
            <v>duylm1@viettel.com.vn</v>
          </cell>
        </row>
        <row r="2269">
          <cell r="B2269" t="str">
            <v>cuongnn3</v>
          </cell>
          <cell r="C2269" t="str">
            <v>Nguyễn Ngọc Cường</v>
          </cell>
          <cell r="D2269" t="str">
            <v>365343461</v>
          </cell>
          <cell r="E2269" t="str">
            <v>064828</v>
          </cell>
          <cell r="F2269" t="str">
            <v>983700003</v>
          </cell>
          <cell r="G2269" t="str">
            <v>cuongnn3@viettel.com.vn</v>
          </cell>
        </row>
        <row r="2270">
          <cell r="B2270" t="str">
            <v>thuannv20</v>
          </cell>
          <cell r="C2270" t="str">
            <v>Nguyễn Vĩnh Thuận</v>
          </cell>
          <cell r="D2270" t="str">
            <v>381521637</v>
          </cell>
          <cell r="E2270" t="str">
            <v>190073</v>
          </cell>
          <cell r="F2270" t="str">
            <v>0366566142</v>
          </cell>
          <cell r="G2270" t="str">
            <v>thuannv20@viettel.com.vn</v>
          </cell>
        </row>
        <row r="2271">
          <cell r="B2271" t="str">
            <v>longnh9</v>
          </cell>
          <cell r="C2271" t="str">
            <v>Nguyễn Hoàng Long</v>
          </cell>
          <cell r="D2271" t="str">
            <v>365647313</v>
          </cell>
          <cell r="E2271" t="str">
            <v>117921</v>
          </cell>
          <cell r="F2271" t="str">
            <v>0964886996</v>
          </cell>
          <cell r="G2271" t="str">
            <v>longnh9@viettel.com.vn</v>
          </cell>
        </row>
        <row r="2272">
          <cell r="B2272" t="str">
            <v>d00170487</v>
          </cell>
          <cell r="C2272" t="str">
            <v>dương văn út</v>
          </cell>
          <cell r="D2272" t="str">
            <v>365286459</v>
          </cell>
          <cell r="E2272" t="str">
            <v>d00170487</v>
          </cell>
          <cell r="F2272" t="str">
            <v>0964392200</v>
          </cell>
          <cell r="G2272" t="str">
            <v>d00170487@viettel.com.vn</v>
          </cell>
        </row>
        <row r="2273">
          <cell r="B2273" t="str">
            <v>d00174144</v>
          </cell>
          <cell r="C2273" t="str">
            <v>huỳnh tấn đạt</v>
          </cell>
          <cell r="E2273" t="str">
            <v>d00174144</v>
          </cell>
          <cell r="F2273" t="str">
            <v>0333216127</v>
          </cell>
          <cell r="G2273" t="str">
            <v>d00174144@viettel.com.vn</v>
          </cell>
        </row>
        <row r="2274">
          <cell r="B2274" t="str">
            <v>d00174143</v>
          </cell>
          <cell r="C2274" t="str">
            <v>nguyễn phong dinh</v>
          </cell>
          <cell r="E2274" t="str">
            <v>d00174143</v>
          </cell>
          <cell r="F2274" t="str">
            <v>0962455719</v>
          </cell>
          <cell r="G2274" t="str">
            <v>d00174143@viettel.com.vn</v>
          </cell>
        </row>
        <row r="2275">
          <cell r="B2275" t="str">
            <v>d00186702</v>
          </cell>
          <cell r="C2275" t="str">
            <v>thái thanh sơn</v>
          </cell>
          <cell r="D2275" t="str">
            <v>094085017306</v>
          </cell>
          <cell r="E2275" t="str">
            <v>419998</v>
          </cell>
          <cell r="F2275" t="str">
            <v>0966240008</v>
          </cell>
          <cell r="G2275" t="str">
            <v>d00186702@viettel.com.vn</v>
          </cell>
        </row>
        <row r="2276">
          <cell r="B2276" t="str">
            <v>d00186705</v>
          </cell>
          <cell r="C2276" t="str">
            <v>trần nguyên hãn</v>
          </cell>
          <cell r="D2276" t="str">
            <v>094087014559</v>
          </cell>
          <cell r="E2276" t="str">
            <v>419991</v>
          </cell>
          <cell r="F2276" t="str">
            <v>0866001359</v>
          </cell>
          <cell r="G2276" t="str">
            <v>hantn7@viettel.com.vn</v>
          </cell>
        </row>
        <row r="2277">
          <cell r="B2277" t="str">
            <v>d00170436</v>
          </cell>
          <cell r="C2277" t="str">
            <v>trần văn chuộn</v>
          </cell>
          <cell r="D2277" t="str">
            <v>370956473</v>
          </cell>
          <cell r="E2277" t="str">
            <v>419997</v>
          </cell>
          <cell r="F2277" t="str">
            <v>0962123232</v>
          </cell>
          <cell r="G2277" t="str">
            <v>d00170436@viettel.com.vn</v>
          </cell>
        </row>
        <row r="2278">
          <cell r="B2278" t="str">
            <v>d00170406</v>
          </cell>
          <cell r="C2278" t="str">
            <v>nguyễn thiện tới</v>
          </cell>
          <cell r="D2278" t="str">
            <v>365894333</v>
          </cell>
          <cell r="E2278" t="str">
            <v>419993</v>
          </cell>
          <cell r="F2278" t="str">
            <v>0965080112</v>
          </cell>
          <cell r="G2278" t="str">
            <v>d00170406@viettel.com.vn</v>
          </cell>
        </row>
        <row r="2279">
          <cell r="B2279" t="str">
            <v>hungdt17</v>
          </cell>
          <cell r="C2279" t="str">
            <v>Dương Thanh Hùng</v>
          </cell>
          <cell r="D2279" t="str">
            <v>094084017625</v>
          </cell>
          <cell r="E2279" t="str">
            <v>134295</v>
          </cell>
          <cell r="F2279" t="str">
            <v>0975774774</v>
          </cell>
          <cell r="G2279" t="str">
            <v>hungdt17@viettel.com.vn</v>
          </cell>
        </row>
        <row r="2280">
          <cell r="B2280" t="str">
            <v>khanhvt</v>
          </cell>
          <cell r="C2280" t="str">
            <v>Vương Tuấn Khanh</v>
          </cell>
          <cell r="D2280" t="str">
            <v>365354206</v>
          </cell>
          <cell r="E2280" t="str">
            <v>070952</v>
          </cell>
          <cell r="F2280" t="str">
            <v>0989125767</v>
          </cell>
          <cell r="G2280" t="str">
            <v>khanhvt@viettel.com.vn</v>
          </cell>
        </row>
        <row r="2281">
          <cell r="B2281" t="str">
            <v>khiemdh</v>
          </cell>
          <cell r="C2281" t="str">
            <v>Đỗ Hoàng Khiêm</v>
          </cell>
          <cell r="D2281" t="str">
            <v>365783966</v>
          </cell>
          <cell r="E2281" t="str">
            <v>134296</v>
          </cell>
          <cell r="F2281" t="str">
            <v>0968140468</v>
          </cell>
          <cell r="G2281" t="str">
            <v>khiemdh@viettel.com.vn</v>
          </cell>
        </row>
        <row r="2282">
          <cell r="B2282" t="str">
            <v>hieupc1</v>
          </cell>
          <cell r="C2282" t="str">
            <v>Phan Chí Hiếu</v>
          </cell>
          <cell r="D2282" t="str">
            <v>366250311</v>
          </cell>
          <cell r="E2282" t="str">
            <v>134290</v>
          </cell>
          <cell r="F2282" t="str">
            <v>0974680069</v>
          </cell>
          <cell r="G2282" t="str">
            <v>hieupc1@viettel.com.vn</v>
          </cell>
        </row>
        <row r="2283">
          <cell r="B2283" t="str">
            <v>sontv7</v>
          </cell>
          <cell r="C2283" t="str">
            <v>Trần Việt Sơn</v>
          </cell>
          <cell r="D2283" t="str">
            <v>365651022</v>
          </cell>
          <cell r="E2283" t="str">
            <v>189999</v>
          </cell>
          <cell r="F2283" t="str">
            <v>0986173175</v>
          </cell>
          <cell r="G2283" t="str">
            <v>sontv7@viettel.com.vn</v>
          </cell>
        </row>
        <row r="2284">
          <cell r="B2284" t="str">
            <v>d00197592</v>
          </cell>
          <cell r="C2284" t="str">
            <v>lâm đại quang</v>
          </cell>
          <cell r="D2284" t="str">
            <v>365895021</v>
          </cell>
          <cell r="E2284" t="str">
            <v>419996</v>
          </cell>
          <cell r="F2284" t="str">
            <v>0968160084</v>
          </cell>
          <cell r="G2284" t="str">
            <v>quangld4@viettel.com.vn</v>
          </cell>
        </row>
        <row r="2285">
          <cell r="B2285" t="str">
            <v>d00189892</v>
          </cell>
          <cell r="C2285" t="str">
            <v>lý thành nhân</v>
          </cell>
          <cell r="D2285" t="str">
            <v>365947173</v>
          </cell>
          <cell r="E2285" t="str">
            <v>d00189892</v>
          </cell>
          <cell r="F2285" t="str">
            <v>0398089017</v>
          </cell>
          <cell r="G2285" t="str">
            <v>d00189892@viettel.com.vn</v>
          </cell>
        </row>
        <row r="2286">
          <cell r="B2286" t="str">
            <v>cuongvm9</v>
          </cell>
          <cell r="C2286" t="str">
            <v>võ minh cường</v>
          </cell>
          <cell r="D2286" t="str">
            <v>365996193</v>
          </cell>
          <cell r="E2286" t="str">
            <v>d00188306</v>
          </cell>
          <cell r="F2286" t="str">
            <v>0972553318</v>
          </cell>
          <cell r="G2286" t="str">
            <v>cuongvm9@viettel.com.vn</v>
          </cell>
        </row>
        <row r="2287">
          <cell r="B2287" t="str">
            <v>d00189923</v>
          </cell>
          <cell r="C2287" t="str">
            <v>phạm thanh hậu</v>
          </cell>
          <cell r="D2287" t="str">
            <v>365788493</v>
          </cell>
          <cell r="E2287" t="str">
            <v>d00189923</v>
          </cell>
          <cell r="F2287" t="str">
            <v>0987373440</v>
          </cell>
          <cell r="G2287" t="str">
            <v>d00189923@viettel.com.vn</v>
          </cell>
        </row>
        <row r="2288">
          <cell r="B2288" t="str">
            <v>d00197630</v>
          </cell>
          <cell r="C2288" t="str">
            <v>nguyễn hoàng nam</v>
          </cell>
          <cell r="D2288" t="str">
            <v>365999142</v>
          </cell>
          <cell r="E2288" t="str">
            <v>420000</v>
          </cell>
          <cell r="F2288" t="str">
            <v>0981909095</v>
          </cell>
          <cell r="G2288" t="str">
            <v>d00197630@viettel.com.vn</v>
          </cell>
        </row>
        <row r="2289">
          <cell r="B2289" t="str">
            <v>huongtk5</v>
          </cell>
          <cell r="C2289" t="str">
            <v>Triệu Kim Hương</v>
          </cell>
          <cell r="D2289" t="str">
            <v>365788016</v>
          </cell>
          <cell r="E2289" t="str">
            <v>419987</v>
          </cell>
          <cell r="F2289" t="str">
            <v>0379575354</v>
          </cell>
          <cell r="G2289" t="str">
            <v>huongtk5@viettel.com.vn</v>
          </cell>
        </row>
        <row r="2290">
          <cell r="B2290" t="str">
            <v>thanhtt43</v>
          </cell>
          <cell r="C2290" t="str">
            <v>Trần Trung Thành</v>
          </cell>
          <cell r="D2290" t="str">
            <v>362094274</v>
          </cell>
          <cell r="E2290" t="str">
            <v>419999</v>
          </cell>
          <cell r="F2290" t="str">
            <v>0977928896</v>
          </cell>
          <cell r="G2290" t="str">
            <v>thanhtt43@viettel.com.vn</v>
          </cell>
        </row>
        <row r="2291">
          <cell r="B2291" t="str">
            <v>D00209314</v>
          </cell>
          <cell r="C2291" t="str">
            <v>Lê Hữu Cảnh</v>
          </cell>
          <cell r="D2291" t="str">
            <v>365768584</v>
          </cell>
          <cell r="E2291" t="str">
            <v>D00209314</v>
          </cell>
          <cell r="F2291" t="str">
            <v>0964303399</v>
          </cell>
          <cell r="G2291" t="str">
            <v>canhlh1@viettel.com.vn</v>
          </cell>
        </row>
        <row r="2292">
          <cell r="B2292" t="str">
            <v>D00209315</v>
          </cell>
          <cell r="C2292" t="str">
            <v>Đặng Thuế Anh</v>
          </cell>
          <cell r="D2292" t="str">
            <v>366177792</v>
          </cell>
          <cell r="E2292" t="str">
            <v>420001</v>
          </cell>
          <cell r="F2292" t="str">
            <v>0986996065</v>
          </cell>
          <cell r="G2292" t="str">
            <v>anhdt33@viettel.com.vn</v>
          </cell>
        </row>
        <row r="2293">
          <cell r="B2293" t="str">
            <v>longht9</v>
          </cell>
          <cell r="C2293" t="str">
            <v>Hứa Thanh Long</v>
          </cell>
          <cell r="D2293" t="str">
            <v>365839720</v>
          </cell>
          <cell r="E2293" t="str">
            <v>420002</v>
          </cell>
          <cell r="F2293" t="str">
            <v>386158801</v>
          </cell>
          <cell r="G2293" t="str">
            <v>longht9@viettel.com.vn</v>
          </cell>
        </row>
        <row r="2294">
          <cell r="B2294" t="str">
            <v>tramnu</v>
          </cell>
          <cell r="C2294" t="str">
            <v>Nguyễn Út Trầm</v>
          </cell>
          <cell r="D2294" t="str">
            <v>365537593</v>
          </cell>
          <cell r="E2294" t="str">
            <v>099142</v>
          </cell>
          <cell r="F2294" t="str">
            <v>979757099</v>
          </cell>
          <cell r="G2294" t="str">
            <v>tramnu@viettel.com.vn</v>
          </cell>
        </row>
        <row r="2295">
          <cell r="B2295" t="str">
            <v>cuongtc7</v>
          </cell>
          <cell r="C2295" t="str">
            <v>Trương Chí Cường</v>
          </cell>
          <cell r="D2295" t="str">
            <v>366055103</v>
          </cell>
          <cell r="E2295" t="str">
            <v>226339</v>
          </cell>
          <cell r="F2295" t="str">
            <v>989113664</v>
          </cell>
          <cell r="G2295" t="str">
            <v>Cuongtc7@viettel.com.vn</v>
          </cell>
        </row>
        <row r="2296">
          <cell r="B2296" t="str">
            <v>sinhlp</v>
          </cell>
          <cell r="C2296" t="str">
            <v>Lâm Phục Sinh</v>
          </cell>
          <cell r="D2296" t="str">
            <v>365035647</v>
          </cell>
          <cell r="E2296" t="str">
            <v>247103</v>
          </cell>
          <cell r="F2296" t="str">
            <v>975880003</v>
          </cell>
          <cell r="G2296" t="str">
            <v>sinhlp@viettel.com.vn</v>
          </cell>
        </row>
        <row r="2297">
          <cell r="B2297" t="str">
            <v>dintt</v>
          </cell>
          <cell r="C2297" t="str">
            <v>Nguyễn Thành Thế Di</v>
          </cell>
          <cell r="D2297" t="str">
            <v>0962455277</v>
          </cell>
          <cell r="E2297" t="str">
            <v>419994</v>
          </cell>
          <cell r="F2297" t="str">
            <v>0962455277</v>
          </cell>
          <cell r="G2297" t="str">
            <v>dintt@viettel.com.vn</v>
          </cell>
        </row>
        <row r="2298">
          <cell r="B2298" t="str">
            <v>bachlv</v>
          </cell>
          <cell r="C2298" t="str">
            <v>Lê Văn Bách</v>
          </cell>
          <cell r="D2298" t="str">
            <v>038087011708</v>
          </cell>
          <cell r="E2298" t="str">
            <v>270936</v>
          </cell>
          <cell r="F2298" t="str">
            <v>0986173175</v>
          </cell>
          <cell r="G2298" t="str">
            <v>bachlv@viettel.com.vn</v>
          </cell>
        </row>
        <row r="2299">
          <cell r="B2299" t="str">
            <v>eml29</v>
          </cell>
          <cell r="C2299" t="str">
            <v>Lâm Em</v>
          </cell>
          <cell r="D2299" t="str">
            <v>94094007127</v>
          </cell>
          <cell r="E2299" t="str">
            <v>430730</v>
          </cell>
          <cell r="F2299" t="str">
            <v>393007294</v>
          </cell>
          <cell r="G2299" t="str">
            <v>eml29@viettel.com.vn</v>
          </cell>
        </row>
        <row r="2300">
          <cell r="B2300" t="str">
            <v>thanhnh52</v>
          </cell>
          <cell r="C2300" t="str">
            <v>Nguyễn Hoài Thanh</v>
          </cell>
          <cell r="D2300" t="str">
            <v>365407174</v>
          </cell>
          <cell r="E2300" t="str">
            <v>274750</v>
          </cell>
          <cell r="F2300" t="str">
            <v>0868445244</v>
          </cell>
          <cell r="G2300" t="str">
            <v>thanhnh52@viettel.com.vn</v>
          </cell>
        </row>
        <row r="2301">
          <cell r="B2301" t="str">
            <v>khanhndn</v>
          </cell>
          <cell r="C2301" t="str">
            <v>Nguyễn Đức Nhật Khánh</v>
          </cell>
          <cell r="D2301" t="str">
            <v>366156867</v>
          </cell>
          <cell r="E2301" t="str">
            <v>277579</v>
          </cell>
          <cell r="F2301" t="str">
            <v>0964028147</v>
          </cell>
          <cell r="G2301" t="str">
            <v>khanhndn@viettel.com.vn</v>
          </cell>
        </row>
        <row r="2302">
          <cell r="B2302" t="str">
            <v>hungcd5</v>
          </cell>
          <cell r="C2302" t="str">
            <v>Chiêm Đại Hưng</v>
          </cell>
          <cell r="D2302" t="str">
            <v>366172353</v>
          </cell>
          <cell r="E2302" t="str">
            <v>282747</v>
          </cell>
          <cell r="F2302" t="str">
            <v>347242626</v>
          </cell>
          <cell r="G2302" t="str">
            <v>hungcd5@viettel.com.vn</v>
          </cell>
        </row>
        <row r="2303">
          <cell r="B2303" t="str">
            <v>yenmp</v>
          </cell>
          <cell r="C2303" t="str">
            <v>Mai Phú Yên</v>
          </cell>
          <cell r="D2303" t="str">
            <v>094093012341</v>
          </cell>
          <cell r="E2303" t="str">
            <v>449407</v>
          </cell>
          <cell r="F2303" t="str">
            <v>0335505122</v>
          </cell>
          <cell r="G2303" t="str">
            <v>yenmp@viettel.com.vn</v>
          </cell>
        </row>
        <row r="2304">
          <cell r="B2304" t="str">
            <v>vccos_812040</v>
          </cell>
          <cell r="C2304" t="str">
            <v>Dư Cao Hoàng Kha</v>
          </cell>
          <cell r="D2304" t="str">
            <v>095200002317</v>
          </cell>
          <cell r="E2304" t="str">
            <v>812040</v>
          </cell>
          <cell r="F2304" t="str">
            <v>0862642479</v>
          </cell>
          <cell r="G2304" t="str">
            <v>vccos_812040@viettel.com.vn</v>
          </cell>
        </row>
        <row r="2305">
          <cell r="B2305" t="str">
            <v>thanhcq</v>
          </cell>
          <cell r="C2305" t="str">
            <v>Châu Quốc Thanh</v>
          </cell>
          <cell r="D2305" t="str">
            <v>094200003953</v>
          </cell>
          <cell r="E2305" t="str">
            <v>465769</v>
          </cell>
          <cell r="F2305" t="str">
            <v>0979815215</v>
          </cell>
          <cell r="G2305" t="str">
            <v>THANHCQ@VIETTEL.COM.VN</v>
          </cell>
        </row>
        <row r="2306">
          <cell r="B2306" t="str">
            <v>thoaihn</v>
          </cell>
          <cell r="C2306" t="str">
            <v>Hà Ngọc Thoại</v>
          </cell>
          <cell r="D2306" t="str">
            <v>094200000581</v>
          </cell>
          <cell r="E2306" t="str">
            <v>454031</v>
          </cell>
          <cell r="F2306" t="str">
            <v>0377787653</v>
          </cell>
          <cell r="G2306" t="str">
            <v>THOAIHN@VIETTEL.COM.VN</v>
          </cell>
        </row>
        <row r="2307">
          <cell r="B2307" t="str">
            <v>vccos_811421</v>
          </cell>
          <cell r="C2307" t="str">
            <v>Nguyễn Minh Thức</v>
          </cell>
          <cell r="D2307" t="str">
            <v>094093014256</v>
          </cell>
          <cell r="E2307" t="str">
            <v>811421</v>
          </cell>
          <cell r="F2307" t="str">
            <v>0344887887</v>
          </cell>
          <cell r="G2307" t="str">
            <v>trongdv2@viettel.com.vn</v>
          </cell>
        </row>
        <row r="2308">
          <cell r="B2308" t="str">
            <v>thoaitv1</v>
          </cell>
          <cell r="C2308" t="str">
            <v>Trần Văn Thoại</v>
          </cell>
          <cell r="D2308" t="str">
            <v>094092006506</v>
          </cell>
          <cell r="E2308" t="str">
            <v>470389</v>
          </cell>
          <cell r="F2308" t="str">
            <v>0988484544</v>
          </cell>
          <cell r="G2308" t="str">
            <v>THOAITV1@VIETTEL.COM.VN</v>
          </cell>
        </row>
        <row r="2309">
          <cell r="B2309" t="str">
            <v>vccos_836061</v>
          </cell>
          <cell r="C2309" t="str">
            <v>Huỳnh Phúc Hậu</v>
          </cell>
          <cell r="D2309" t="str">
            <v>094204001829</v>
          </cell>
          <cell r="E2309" t="str">
            <v>836061</v>
          </cell>
          <cell r="F2309" t="str">
            <v>0354230010</v>
          </cell>
          <cell r="G2309" t="str">
            <v>hauhp5@os.viettel.com.vn</v>
          </cell>
        </row>
        <row r="2310">
          <cell r="B2310" t="str">
            <v>dongnv3</v>
          </cell>
          <cell r="C2310" t="str">
            <v>Ngô Văn Đông</v>
          </cell>
          <cell r="D2310" t="str">
            <v>365718908</v>
          </cell>
          <cell r="E2310" t="str">
            <v>051315</v>
          </cell>
          <cell r="F2310" t="str">
            <v>0989236979</v>
          </cell>
          <cell r="G2310" t="str">
            <v>dongnv3@viettel.com.vn</v>
          </cell>
        </row>
        <row r="2311">
          <cell r="B2311" t="str">
            <v>d00158811</v>
          </cell>
          <cell r="C2311" t="str">
            <v>thái văn trận</v>
          </cell>
          <cell r="D2311" t="str">
            <v>366006900</v>
          </cell>
          <cell r="E2311" t="str">
            <v>d00158811</v>
          </cell>
          <cell r="F2311" t="str">
            <v>0978355252</v>
          </cell>
          <cell r="G2311" t="str">
            <v>d00158811@viettel.com.vn</v>
          </cell>
        </row>
        <row r="2312">
          <cell r="B2312" t="str">
            <v>timbv</v>
          </cell>
          <cell r="C2312" t="str">
            <v>bùi văn tìm</v>
          </cell>
          <cell r="D2312" t="str">
            <v>365719022</v>
          </cell>
          <cell r="E2312" t="str">
            <v>419986</v>
          </cell>
          <cell r="F2312" t="str">
            <v>0961989878</v>
          </cell>
          <cell r="G2312" t="str">
            <v>timbv@viettel.com.vn</v>
          </cell>
        </row>
        <row r="2313">
          <cell r="B2313" t="str">
            <v>phongnt13</v>
          </cell>
          <cell r="C2313" t="str">
            <v>Nguyễn Thanh Phong</v>
          </cell>
          <cell r="D2313" t="str">
            <v>365539500</v>
          </cell>
          <cell r="E2313" t="str">
            <v>077340</v>
          </cell>
          <cell r="F2313" t="str">
            <v>0972152757</v>
          </cell>
          <cell r="G2313" t="str">
            <v>phongnt13@viettel.com.vn</v>
          </cell>
        </row>
        <row r="2314">
          <cell r="B2314" t="str">
            <v>d00202075</v>
          </cell>
          <cell r="C2314" t="str">
            <v>Nguyễn Văn Hòn</v>
          </cell>
          <cell r="D2314" t="str">
            <v>365711927</v>
          </cell>
          <cell r="E2314" t="str">
            <v>419981</v>
          </cell>
          <cell r="F2314" t="str">
            <v>974733553</v>
          </cell>
          <cell r="G2314" t="str">
            <v>D00202075@viettel.com.vn</v>
          </cell>
        </row>
        <row r="2315">
          <cell r="B2315" t="str">
            <v>d00203799</v>
          </cell>
          <cell r="C2315" t="str">
            <v>Phạm Văn Vũ</v>
          </cell>
          <cell r="D2315" t="str">
            <v>365589206</v>
          </cell>
          <cell r="E2315" t="str">
            <v>419983</v>
          </cell>
          <cell r="F2315" t="str">
            <v>0367978767</v>
          </cell>
          <cell r="G2315" t="str">
            <v>vupv6@viettel.com.vn</v>
          </cell>
        </row>
        <row r="2316">
          <cell r="B2316" t="str">
            <v>d00197564</v>
          </cell>
          <cell r="C2316" t="str">
            <v>nguyễn minh ngọc</v>
          </cell>
          <cell r="D2316" t="str">
            <v>362280085</v>
          </cell>
          <cell r="E2316" t="str">
            <v>d00197564</v>
          </cell>
          <cell r="F2316" t="str">
            <v>356015435</v>
          </cell>
          <cell r="G2316" t="str">
            <v>d00197564@viettel.com.vn</v>
          </cell>
        </row>
        <row r="2317">
          <cell r="B2317" t="str">
            <v>tamnm13</v>
          </cell>
          <cell r="C2317" t="str">
            <v>Nguyễn Minh Tâm</v>
          </cell>
          <cell r="D2317" t="str">
            <v>331748653</v>
          </cell>
          <cell r="E2317" t="str">
            <v>419984</v>
          </cell>
          <cell r="F2317" t="str">
            <v>963860292</v>
          </cell>
          <cell r="G2317" t="str">
            <v>tamnm13@viettel.com.vn</v>
          </cell>
        </row>
        <row r="2318">
          <cell r="B2318" t="str">
            <v>dangtv4</v>
          </cell>
          <cell r="C2318" t="str">
            <v>Trần Văn Đang</v>
          </cell>
          <cell r="D2318" t="str">
            <v>366012090</v>
          </cell>
          <cell r="E2318" t="str">
            <v>221214</v>
          </cell>
          <cell r="F2318" t="str">
            <v>981119894</v>
          </cell>
          <cell r="G2318" t="str">
            <v>dangtv4@viettel.com.vn</v>
          </cell>
        </row>
        <row r="2319">
          <cell r="B2319" t="str">
            <v>quangdt9</v>
          </cell>
          <cell r="C2319" t="str">
            <v>Đặng Tân Quang</v>
          </cell>
          <cell r="D2319" t="str">
            <v>366081733</v>
          </cell>
          <cell r="E2319" t="str">
            <v>210978</v>
          </cell>
          <cell r="F2319" t="str">
            <v>963890956</v>
          </cell>
          <cell r="G2319" t="str">
            <v>quangdt9@viettel.com.vn</v>
          </cell>
        </row>
        <row r="2320">
          <cell r="B2320" t="str">
            <v>linhnh29</v>
          </cell>
          <cell r="C2320" t="str">
            <v>Nguyễn Hoài Linh</v>
          </cell>
          <cell r="D2320" t="str">
            <v>362289930</v>
          </cell>
          <cell r="E2320" t="str">
            <v>224430</v>
          </cell>
          <cell r="F2320" t="str">
            <v>0869286499</v>
          </cell>
          <cell r="G2320" t="str">
            <v>linhnh29@viettel.com.vn</v>
          </cell>
        </row>
        <row r="2321">
          <cell r="B2321" t="str">
            <v>quanpx</v>
          </cell>
          <cell r="C2321" t="str">
            <v>Phạm Xuân Quân</v>
          </cell>
          <cell r="D2321" t="str">
            <v>172030632</v>
          </cell>
          <cell r="E2321" t="str">
            <v>107945</v>
          </cell>
          <cell r="F2321" t="str">
            <v>985460469</v>
          </cell>
          <cell r="G2321" t="str">
            <v>quanpx@viettel.com.vn</v>
          </cell>
        </row>
        <row r="2322">
          <cell r="B2322" t="str">
            <v>phuocbh4</v>
          </cell>
          <cell r="C2322" t="str">
            <v>Bùi Hữu Phước</v>
          </cell>
          <cell r="D2322" t="str">
            <v>366073751</v>
          </cell>
          <cell r="E2322" t="str">
            <v>278791</v>
          </cell>
          <cell r="F2322" t="str">
            <v>0975717733</v>
          </cell>
          <cell r="G2322" t="str">
            <v>phuocbh4@viettel.com.vn</v>
          </cell>
        </row>
        <row r="2323">
          <cell r="B2323" t="str">
            <v>Lamtvh</v>
          </cell>
          <cell r="C2323" t="str">
            <v>Trần Vĩnh Hoàng Lâm</v>
          </cell>
          <cell r="D2323" t="str">
            <v>0989079911</v>
          </cell>
          <cell r="E2323" t="str">
            <v>430732</v>
          </cell>
          <cell r="F2323" t="str">
            <v>0979734511</v>
          </cell>
          <cell r="G2323" t="str">
            <v>lamtvh@viettel.com.vn</v>
          </cell>
        </row>
        <row r="2324">
          <cell r="B2324" t="str">
            <v>locvt7</v>
          </cell>
          <cell r="C2324" t="str">
            <v>Võ Thanh Lộc</v>
          </cell>
          <cell r="D2324" t="str">
            <v>094201011210</v>
          </cell>
          <cell r="E2324" t="str">
            <v>440291</v>
          </cell>
          <cell r="F2324" t="str">
            <v>0867577609</v>
          </cell>
          <cell r="G2324" t="str">
            <v>locvt7@viettel.com.vn</v>
          </cell>
        </row>
        <row r="2325">
          <cell r="B2325" t="str">
            <v>khanhnd61</v>
          </cell>
          <cell r="C2325" t="str">
            <v>Nguyễn Duy Khánh</v>
          </cell>
          <cell r="D2325" t="str">
            <v>094200006656</v>
          </cell>
          <cell r="E2325" t="str">
            <v>449421</v>
          </cell>
          <cell r="F2325" t="str">
            <v>0969096766</v>
          </cell>
          <cell r="G2325" t="str">
            <v>khanhnd61@viettel.com.vn</v>
          </cell>
        </row>
        <row r="2326">
          <cell r="B2326" t="str">
            <v>vccos_823127</v>
          </cell>
          <cell r="C2326" t="str">
            <v>Lê Minh Hiển</v>
          </cell>
          <cell r="D2326" t="str">
            <v>094200001164</v>
          </cell>
          <cell r="E2326" t="str">
            <v>823127</v>
          </cell>
          <cell r="F2326" t="str">
            <v>0385158766</v>
          </cell>
          <cell r="G2326" t="str">
            <v>vccos_823127@viettel.com.vn</v>
          </cell>
        </row>
        <row r="2327">
          <cell r="B2327" t="str">
            <v>vccos_835847</v>
          </cell>
          <cell r="C2327" t="str">
            <v>Phùng Nhật Hào</v>
          </cell>
          <cell r="D2327" t="str">
            <v>094200007432</v>
          </cell>
          <cell r="E2327" t="str">
            <v>835847</v>
          </cell>
          <cell r="F2327" t="str">
            <v>0334229510</v>
          </cell>
          <cell r="G2327" t="str">
            <v>haopn6@os.viettel.com.vn</v>
          </cell>
        </row>
        <row r="2328">
          <cell r="B2328" t="str">
            <v>vccos_823757</v>
          </cell>
          <cell r="C2328" t="str">
            <v>Lê Chí Bảo</v>
          </cell>
          <cell r="D2328" t="str">
            <v>094096009609</v>
          </cell>
          <cell r="E2328" t="str">
            <v>823757</v>
          </cell>
          <cell r="F2328" t="str">
            <v>0356817761</v>
          </cell>
          <cell r="G2328" t="str">
            <v>vccos_823757@viettel.com.vn</v>
          </cell>
        </row>
        <row r="2329">
          <cell r="B2329" t="str">
            <v>vccos_454043</v>
          </cell>
          <cell r="C2329" t="str">
            <v>Trần Quốc Thống</v>
          </cell>
          <cell r="D2329" t="str">
            <v>094094013755</v>
          </cell>
          <cell r="E2329" t="str">
            <v>454043</v>
          </cell>
          <cell r="F2329" t="str">
            <v>0363607064</v>
          </cell>
          <cell r="G2329" t="str">
            <v>vccos_454043@viettel.com.vn</v>
          </cell>
        </row>
        <row r="2330">
          <cell r="B2330" t="str">
            <v>vccos_816969</v>
          </cell>
          <cell r="C2330" t="str">
            <v>Lâm Chanh Đà Quýt</v>
          </cell>
          <cell r="D2330" t="str">
            <v>094097001056</v>
          </cell>
          <cell r="E2330" t="str">
            <v>816969</v>
          </cell>
          <cell r="F2330" t="str">
            <v>0366965740</v>
          </cell>
          <cell r="G2330" t="str">
            <v>vccos_816969@viettel.com.vn</v>
          </cell>
        </row>
        <row r="2331">
          <cell r="B2331" t="str">
            <v>d00170483</v>
          </cell>
          <cell r="C2331" t="str">
            <v>sơn vũ</v>
          </cell>
          <cell r="D2331" t="str">
            <v>3657863150</v>
          </cell>
          <cell r="E2331" t="str">
            <v>420024</v>
          </cell>
          <cell r="F2331" t="str">
            <v>0967782737</v>
          </cell>
          <cell r="G2331" t="str">
            <v>d00170483@viettel.com.vn</v>
          </cell>
        </row>
        <row r="2332">
          <cell r="B2332" t="str">
            <v>phungtv2</v>
          </cell>
          <cell r="C2332" t="str">
            <v>Trần Văn Phụng</v>
          </cell>
          <cell r="D2332" t="str">
            <v>365757134</v>
          </cell>
          <cell r="E2332" t="str">
            <v>194630</v>
          </cell>
          <cell r="F2332" t="str">
            <v>0988676608</v>
          </cell>
          <cell r="G2332" t="str">
            <v>phungtv2@viettel.com.vn</v>
          </cell>
        </row>
        <row r="2333">
          <cell r="B2333" t="str">
            <v>cuonglh7</v>
          </cell>
          <cell r="C2333" t="str">
            <v>Lư Hùng Cường</v>
          </cell>
          <cell r="D2333" t="str">
            <v>363602737</v>
          </cell>
          <cell r="E2333" t="str">
            <v>161934</v>
          </cell>
          <cell r="F2333" t="str">
            <v>0988488555</v>
          </cell>
          <cell r="G2333" t="str">
            <v>cuonglh7@viettel.com.vn</v>
          </cell>
        </row>
        <row r="2334">
          <cell r="B2334" t="str">
            <v>d00197590</v>
          </cell>
          <cell r="C2334" t="str">
            <v>nguyễn văn hoa</v>
          </cell>
          <cell r="D2334" t="str">
            <v>365893258</v>
          </cell>
          <cell r="E2334" t="str">
            <v>420025</v>
          </cell>
          <cell r="F2334" t="str">
            <v>0389887875</v>
          </cell>
          <cell r="G2334" t="str">
            <v>hoanv30@viettel.com.vn</v>
          </cell>
        </row>
        <row r="2335">
          <cell r="B2335" t="str">
            <v>d00192012</v>
          </cell>
          <cell r="C2335" t="str">
            <v>phạm văn quí</v>
          </cell>
          <cell r="D2335" t="str">
            <v>365775212</v>
          </cell>
          <cell r="E2335" t="str">
            <v>420026</v>
          </cell>
          <cell r="F2335" t="str">
            <v>0343997997</v>
          </cell>
          <cell r="G2335" t="str">
            <v>quipv@viettel.com.vn</v>
          </cell>
        </row>
        <row r="2336">
          <cell r="B2336" t="str">
            <v>huanph2</v>
          </cell>
          <cell r="C2336" t="str">
            <v>Phạm Hoàng Huân</v>
          </cell>
          <cell r="D2336" t="str">
            <v>365806049</v>
          </cell>
          <cell r="E2336" t="str">
            <v>224416</v>
          </cell>
          <cell r="F2336" t="str">
            <v>0869609151</v>
          </cell>
          <cell r="G2336" t="str">
            <v>huanph2@viettel.com.vn</v>
          </cell>
        </row>
        <row r="2337">
          <cell r="B2337" t="str">
            <v>thangdm4</v>
          </cell>
          <cell r="C2337" t="str">
            <v>Điền Minh Thắng</v>
          </cell>
          <cell r="D2337" t="str">
            <v>366111832</v>
          </cell>
          <cell r="E2337" t="str">
            <v>224420</v>
          </cell>
          <cell r="F2337" t="str">
            <v>0336916900</v>
          </cell>
          <cell r="G2337" t="str">
            <v>thangdm4@viettel.com.vn</v>
          </cell>
        </row>
        <row r="2338">
          <cell r="B2338" t="str">
            <v>linhl</v>
          </cell>
          <cell r="C2338" t="str">
            <v>Lâm Linh</v>
          </cell>
          <cell r="D2338" t="str">
            <v>366002946</v>
          </cell>
          <cell r="E2338" t="str">
            <v>420011</v>
          </cell>
          <cell r="F2338" t="str">
            <v>0976023096</v>
          </cell>
          <cell r="G2338" t="str">
            <v>linhl@viettel.com.vn</v>
          </cell>
        </row>
        <row r="2339">
          <cell r="B2339" t="str">
            <v>tongpv</v>
          </cell>
          <cell r="C2339" t="str">
            <v>Phạm Văn Tong</v>
          </cell>
          <cell r="D2339" t="str">
            <v>365780921</v>
          </cell>
          <cell r="E2339" t="str">
            <v>420023</v>
          </cell>
          <cell r="F2339" t="str">
            <v>0987742817</v>
          </cell>
          <cell r="G2339" t="str">
            <v>tongpv@viettel.com.vn</v>
          </cell>
        </row>
        <row r="2340">
          <cell r="B2340" t="str">
            <v>quanlm51</v>
          </cell>
          <cell r="C2340" t="str">
            <v>Lê Minh Quân</v>
          </cell>
          <cell r="D2340" t="str">
            <v>366012371</v>
          </cell>
          <cell r="E2340" t="str">
            <v>420028</v>
          </cell>
          <cell r="F2340" t="str">
            <v>0962464680</v>
          </cell>
          <cell r="G2340" t="str">
            <v>quanlm51@viettel.com.vn</v>
          </cell>
        </row>
        <row r="2341">
          <cell r="B2341" t="str">
            <v>phatlh</v>
          </cell>
          <cell r="C2341" t="str">
            <v>Lê Hoàng Phát</v>
          </cell>
          <cell r="D2341" t="str">
            <v>365995614</v>
          </cell>
          <cell r="E2341" t="str">
            <v>D00217371</v>
          </cell>
          <cell r="F2341" t="str">
            <v>0868881581</v>
          </cell>
          <cell r="G2341" t="str">
            <v>phatlh@viettel.com.vn</v>
          </cell>
        </row>
        <row r="2342">
          <cell r="B2342" t="str">
            <v>D00209313</v>
          </cell>
          <cell r="C2342" t="str">
            <v>Trương Thái Hòa</v>
          </cell>
          <cell r="D2342" t="str">
            <v>365782285</v>
          </cell>
          <cell r="E2342" t="str">
            <v>D00209313</v>
          </cell>
          <cell r="F2342" t="str">
            <v>0973498198</v>
          </cell>
          <cell r="G2342" t="str">
            <v>hoatt30@viettel.com.vn</v>
          </cell>
        </row>
        <row r="2343">
          <cell r="B2343" t="str">
            <v>hiepnh12</v>
          </cell>
          <cell r="C2343" t="str">
            <v>Nguyễn Hoàng Hiệp</v>
          </cell>
          <cell r="D2343" t="str">
            <v>365934571</v>
          </cell>
          <cell r="E2343" t="str">
            <v>D00195815</v>
          </cell>
          <cell r="F2343" t="str">
            <v>969060600</v>
          </cell>
          <cell r="G2343" t="str">
            <v>hiepnh12@viettel.com.vn</v>
          </cell>
        </row>
        <row r="2344">
          <cell r="B2344" t="str">
            <v>hungdnd</v>
          </cell>
          <cell r="C2344" t="str">
            <v>Đặng Như Duy Hưng</v>
          </cell>
          <cell r="D2344" t="str">
            <v>365996946</v>
          </cell>
          <cell r="E2344" t="str">
            <v>239374</v>
          </cell>
          <cell r="F2344" t="str">
            <v>0964895372</v>
          </cell>
          <cell r="G2344" t="str">
            <v>hungdnd@viettel.com.vn</v>
          </cell>
        </row>
        <row r="2345">
          <cell r="B2345" t="str">
            <v>nito</v>
          </cell>
          <cell r="C2345" t="str">
            <v>Trà Oanh Ni</v>
          </cell>
          <cell r="D2345" t="str">
            <v>365880470</v>
          </cell>
          <cell r="E2345" t="str">
            <v>239373</v>
          </cell>
          <cell r="F2345" t="str">
            <v>0964642009</v>
          </cell>
          <cell r="G2345" t="str">
            <v>nito@viettel.com.vn</v>
          </cell>
        </row>
        <row r="2346">
          <cell r="B2346" t="str">
            <v>hieuvd6</v>
          </cell>
          <cell r="C2346" t="str">
            <v>Vương Đức Hiếu</v>
          </cell>
          <cell r="D2346" t="str">
            <v>094097000366</v>
          </cell>
          <cell r="E2346" t="str">
            <v>284038</v>
          </cell>
          <cell r="F2346" t="str">
            <v>0969494925</v>
          </cell>
          <cell r="G2346" t="str">
            <v>hieuvd6@viettel.com.vn</v>
          </cell>
        </row>
        <row r="2347">
          <cell r="B2347" t="str">
            <v>hungn561</v>
          </cell>
          <cell r="C2347" t="str">
            <v>Nguyễn Hưng</v>
          </cell>
          <cell r="D2347" t="str">
            <v>366119664</v>
          </cell>
          <cell r="E2347" t="str">
            <v>278788</v>
          </cell>
          <cell r="F2347" t="str">
            <v>0389272262</v>
          </cell>
          <cell r="G2347" t="str">
            <v>hungn561@viettel.com.vn</v>
          </cell>
        </row>
        <row r="2348">
          <cell r="B2348" t="str">
            <v>thaovh</v>
          </cell>
          <cell r="C2348" t="str">
            <v>Võ Hoàng Thao</v>
          </cell>
          <cell r="D2348" t="str">
            <v>366189138</v>
          </cell>
          <cell r="E2348" t="str">
            <v>278789</v>
          </cell>
          <cell r="F2348" t="str">
            <v>0965008245</v>
          </cell>
          <cell r="G2348" t="str">
            <v>thaovh@viettel.com.vn</v>
          </cell>
        </row>
        <row r="2349">
          <cell r="B2349" t="str">
            <v>baynv4</v>
          </cell>
          <cell r="C2349" t="str">
            <v>Nguyễn Văn Bảy</v>
          </cell>
          <cell r="D2349" t="str">
            <v>366056587</v>
          </cell>
          <cell r="E2349" t="str">
            <v>282205</v>
          </cell>
          <cell r="F2349" t="str">
            <v>0964446533</v>
          </cell>
          <cell r="G2349" t="str">
            <v>baynv4@viettel.com.vn</v>
          </cell>
        </row>
        <row r="2350">
          <cell r="B2350" t="str">
            <v>hautc5</v>
          </cell>
          <cell r="C2350" t="str">
            <v>Trần Công Hậu</v>
          </cell>
          <cell r="D2350" t="str">
            <v>094097000457</v>
          </cell>
          <cell r="E2350" t="str">
            <v>433082</v>
          </cell>
          <cell r="F2350" t="str">
            <v>0969240849</v>
          </cell>
          <cell r="G2350" t="str">
            <v>hautc5@viettel.com.vn</v>
          </cell>
        </row>
        <row r="2351">
          <cell r="B2351" t="str">
            <v>haitn17</v>
          </cell>
          <cell r="C2351" t="str">
            <v>Trần Ngọc Hải</v>
          </cell>
          <cell r="D2351" t="str">
            <v>094201000499</v>
          </cell>
          <cell r="E2351" t="str">
            <v>437460</v>
          </cell>
          <cell r="F2351" t="str">
            <v>0389390597</v>
          </cell>
          <cell r="G2351" t="str">
            <v>haitn17@viettel.com.vn</v>
          </cell>
        </row>
        <row r="2352">
          <cell r="B2352" t="str">
            <v>vccos_439272</v>
          </cell>
          <cell r="C2352" t="str">
            <v>Nguyễn Hoàng Tân</v>
          </cell>
          <cell r="D2352" t="str">
            <v>094088013359</v>
          </cell>
          <cell r="E2352" t="str">
            <v>439272</v>
          </cell>
          <cell r="F2352" t="str">
            <v>0979202232</v>
          </cell>
          <cell r="G2352" t="str">
            <v>cuonglh7@viettel.com.vn</v>
          </cell>
        </row>
        <row r="2353">
          <cell r="B2353" t="str">
            <v>vccos_439274</v>
          </cell>
          <cell r="C2353" t="str">
            <v>Trần Thanh Phú</v>
          </cell>
          <cell r="D2353" t="str">
            <v>094085013887</v>
          </cell>
          <cell r="E2353" t="str">
            <v>439274</v>
          </cell>
          <cell r="F2353" t="str">
            <v>0399066722</v>
          </cell>
          <cell r="G2353" t="str">
            <v>phutt12@os.viettel.com.vn</v>
          </cell>
        </row>
        <row r="2354">
          <cell r="B2354" t="str">
            <v>vccos_823766</v>
          </cell>
          <cell r="C2354" t="str">
            <v>Kim Thành Công</v>
          </cell>
          <cell r="D2354" t="str">
            <v>094099009144</v>
          </cell>
          <cell r="E2354" t="str">
            <v>823766</v>
          </cell>
          <cell r="F2354" t="str">
            <v>0364764192</v>
          </cell>
          <cell r="G2354" t="str">
            <v>vccos_823766@viettel.com.vn</v>
          </cell>
        </row>
        <row r="2355">
          <cell r="B2355" t="str">
            <v>duydq3</v>
          </cell>
          <cell r="C2355" t="str">
            <v>Đoàn Quốc Duy</v>
          </cell>
          <cell r="D2355" t="str">
            <v>094096010071</v>
          </cell>
          <cell r="E2355" t="str">
            <v>449411</v>
          </cell>
          <cell r="F2355" t="str">
            <v>0383843744</v>
          </cell>
          <cell r="G2355" t="str">
            <v>duydq3@viettel.com.vn</v>
          </cell>
        </row>
        <row r="2356">
          <cell r="B2356" t="str">
            <v>thangmt2</v>
          </cell>
          <cell r="C2356" t="str">
            <v>Mai Trường Thắng</v>
          </cell>
          <cell r="D2356" t="str">
            <v>094095006761</v>
          </cell>
          <cell r="E2356" t="str">
            <v>455339</v>
          </cell>
          <cell r="F2356" t="str">
            <v>0976441038</v>
          </cell>
          <cell r="G2356" t="str">
            <v>THANGMT2@VIETTEL.COM.VN</v>
          </cell>
        </row>
        <row r="2357">
          <cell r="B2357" t="str">
            <v>hiennq1</v>
          </cell>
          <cell r="C2357" t="str">
            <v>Nguyễn Quốc Hiền</v>
          </cell>
          <cell r="E2357" t="str">
            <v>075572</v>
          </cell>
          <cell r="F2357" t="str">
            <v>0975653758</v>
          </cell>
          <cell r="G2357" t="str">
            <v>hiennq1@viettel.com.vn</v>
          </cell>
        </row>
        <row r="2358">
          <cell r="B2358" t="str">
            <v>halv4</v>
          </cell>
          <cell r="C2358" t="str">
            <v>Lê Văn Hà</v>
          </cell>
          <cell r="D2358" t="str">
            <v>365745448</v>
          </cell>
          <cell r="E2358" t="str">
            <v>119851</v>
          </cell>
          <cell r="F2358" t="str">
            <v>966662345</v>
          </cell>
          <cell r="G2358" t="str">
            <v>halv4@viettel.com.vn</v>
          </cell>
        </row>
        <row r="2359">
          <cell r="B2359" t="str">
            <v>anhnd93</v>
          </cell>
          <cell r="C2359" t="str">
            <v>Nguyễn Đức Anh</v>
          </cell>
          <cell r="D2359" t="str">
            <v>334459731</v>
          </cell>
          <cell r="E2359" t="str">
            <v>189316</v>
          </cell>
          <cell r="F2359" t="str">
            <v>0969698499</v>
          </cell>
          <cell r="G2359" t="str">
            <v>anhnd93@viettel.com.vn</v>
          </cell>
        </row>
        <row r="2360">
          <cell r="B2360" t="str">
            <v>d00170418</v>
          </cell>
          <cell r="C2360" t="str">
            <v>đặng thanh nguyên</v>
          </cell>
          <cell r="D2360" t="str">
            <v>381636619</v>
          </cell>
          <cell r="E2360" t="str">
            <v>409261</v>
          </cell>
          <cell r="F2360" t="str">
            <v>0382255429</v>
          </cell>
          <cell r="G2360" t="str">
            <v>d00170418@viettel.com.vn</v>
          </cell>
        </row>
        <row r="2361">
          <cell r="B2361" t="str">
            <v>d00170416</v>
          </cell>
          <cell r="C2361" t="str">
            <v>lê minh quốc</v>
          </cell>
          <cell r="D2361" t="str">
            <v>385462788</v>
          </cell>
          <cell r="E2361" t="str">
            <v>409260</v>
          </cell>
          <cell r="F2361" t="str">
            <v>962234549</v>
          </cell>
          <cell r="G2361" t="str">
            <v>d00170416@viettel.com.vn</v>
          </cell>
        </row>
        <row r="2362">
          <cell r="B2362" t="str">
            <v>huynv26</v>
          </cell>
          <cell r="C2362" t="str">
            <v>Nguyễn Văn Huy</v>
          </cell>
          <cell r="D2362" t="str">
            <v>381362136</v>
          </cell>
          <cell r="E2362" t="str">
            <v>409277</v>
          </cell>
          <cell r="F2362" t="str">
            <v>0398637378</v>
          </cell>
          <cell r="G2362" t="str">
            <v>huynv26@viettel.com.vn</v>
          </cell>
        </row>
        <row r="2363">
          <cell r="B2363" t="str">
            <v>ngoctt14</v>
          </cell>
          <cell r="C2363" t="str">
            <v>Trần Thái Ngọc</v>
          </cell>
          <cell r="D2363" t="str">
            <v>334560621</v>
          </cell>
          <cell r="E2363" t="str">
            <v>409259</v>
          </cell>
          <cell r="F2363" t="str">
            <v>0969699371</v>
          </cell>
          <cell r="G2363" t="str">
            <v>ngoctt14@viettel.com.vn</v>
          </cell>
        </row>
        <row r="2364">
          <cell r="B2364" t="str">
            <v>quitk1</v>
          </cell>
          <cell r="C2364" t="str">
            <v>Trần Kiếm Qui</v>
          </cell>
          <cell r="D2364" t="str">
            <v>385535614</v>
          </cell>
          <cell r="E2364" t="str">
            <v>189298</v>
          </cell>
          <cell r="F2364" t="str">
            <v>977574578</v>
          </cell>
          <cell r="G2364" t="str">
            <v>quitk1@viettel.com.vn</v>
          </cell>
        </row>
        <row r="2365">
          <cell r="B2365" t="str">
            <v>toanpq4</v>
          </cell>
          <cell r="C2365" t="str">
            <v>Phan Quốc Toàn</v>
          </cell>
          <cell r="D2365" t="str">
            <v>385531367</v>
          </cell>
          <cell r="E2365" t="str">
            <v>189311</v>
          </cell>
          <cell r="F2365" t="str">
            <v>969699255</v>
          </cell>
          <cell r="G2365" t="str">
            <v>toanpq4@viettel.com.vn</v>
          </cell>
        </row>
        <row r="2366">
          <cell r="B2366" t="str">
            <v>lamtv13</v>
          </cell>
          <cell r="C2366" t="str">
            <v>Trần Vũ Lâm</v>
          </cell>
          <cell r="D2366" t="str">
            <v>385376352</v>
          </cell>
          <cell r="E2366" t="str">
            <v>162838</v>
          </cell>
          <cell r="F2366" t="str">
            <v>0964333727</v>
          </cell>
          <cell r="G2366" t="str">
            <v>lamtv13@viettel.com.vn</v>
          </cell>
        </row>
        <row r="2367">
          <cell r="B2367" t="str">
            <v>duongnm4</v>
          </cell>
          <cell r="C2367" t="str">
            <v>Nguyễn Minh Dương</v>
          </cell>
          <cell r="D2367" t="str">
            <v>385441492</v>
          </cell>
          <cell r="E2367" t="str">
            <v>164513</v>
          </cell>
          <cell r="F2367" t="str">
            <v>0976212552</v>
          </cell>
          <cell r="G2367" t="str">
            <v>duongnm4@viettel.com.vn</v>
          </cell>
        </row>
        <row r="2368">
          <cell r="B2368" t="str">
            <v>binhnv33</v>
          </cell>
          <cell r="C2368" t="str">
            <v>Nguyễn Văn Bình</v>
          </cell>
          <cell r="D2368" t="str">
            <v>331589933</v>
          </cell>
          <cell r="E2368" t="str">
            <v>d00202696</v>
          </cell>
          <cell r="F2368" t="str">
            <v>0967233555</v>
          </cell>
          <cell r="G2368" t="str">
            <v>binhnv33@viettel.com.vn</v>
          </cell>
        </row>
        <row r="2369">
          <cell r="B2369" t="str">
            <v>duongnh25</v>
          </cell>
          <cell r="C2369" t="str">
            <v>Nguyễn Hải Dương</v>
          </cell>
          <cell r="D2369" t="str">
            <v>385651537</v>
          </cell>
          <cell r="E2369" t="str">
            <v>409258</v>
          </cell>
          <cell r="F2369" t="str">
            <v>0975870677</v>
          </cell>
          <cell r="G2369" t="str">
            <v>duongnh25@viettel.com.vn</v>
          </cell>
        </row>
        <row r="2370">
          <cell r="B2370" t="str">
            <v>loctb2</v>
          </cell>
          <cell r="C2370" t="str">
            <v>Trương Bảo Lộc</v>
          </cell>
          <cell r="D2370" t="str">
            <v>385624158</v>
          </cell>
          <cell r="E2370" t="str">
            <v>223046</v>
          </cell>
          <cell r="F2370" t="str">
            <v>0375680567</v>
          </cell>
          <cell r="G2370" t="str">
            <v>loctb2@viettel.com.vn</v>
          </cell>
        </row>
        <row r="2371">
          <cell r="B2371" t="str">
            <v>hieunv39</v>
          </cell>
          <cell r="C2371" t="str">
            <v>Nguyễn Văn Hiểu</v>
          </cell>
          <cell r="D2371" t="str">
            <v>385531933</v>
          </cell>
          <cell r="E2371" t="str">
            <v>219247</v>
          </cell>
          <cell r="F2371" t="str">
            <v>369757856</v>
          </cell>
          <cell r="G2371" t="str">
            <v>hieunv39@viettel.com.vn</v>
          </cell>
        </row>
        <row r="2372">
          <cell r="B2372" t="str">
            <v>hanhpv23</v>
          </cell>
          <cell r="C2372" t="str">
            <v>Phạm Văn Hành</v>
          </cell>
          <cell r="D2372" t="str">
            <v>385463722</v>
          </cell>
          <cell r="E2372" t="str">
            <v>219292</v>
          </cell>
          <cell r="F2372" t="str">
            <v>987033307</v>
          </cell>
          <cell r="G2372" t="str">
            <v>hanhpv23@viettel.com.vn</v>
          </cell>
        </row>
        <row r="2373">
          <cell r="B2373" t="str">
            <v>khapn</v>
          </cell>
          <cell r="C2373" t="str">
            <v>Phan Nam Kha</v>
          </cell>
          <cell r="D2373" t="str">
            <v>201635184</v>
          </cell>
          <cell r="E2373" t="str">
            <v>210792</v>
          </cell>
          <cell r="F2373" t="str">
            <v>969866008</v>
          </cell>
          <cell r="G2373" t="str">
            <v>khapn@viettel.com.vn</v>
          </cell>
        </row>
        <row r="2374">
          <cell r="B2374" t="str">
            <v>vush</v>
          </cell>
          <cell r="C2374" t="str">
            <v>Sơn Hồng Vũ</v>
          </cell>
          <cell r="D2374" t="str">
            <v>385537355</v>
          </cell>
          <cell r="E2374" t="str">
            <v>209499</v>
          </cell>
          <cell r="F2374" t="str">
            <v>971780192</v>
          </cell>
          <cell r="G2374" t="str">
            <v>vush@viettel.com.vn</v>
          </cell>
        </row>
        <row r="2375">
          <cell r="B2375" t="str">
            <v>linhhc3</v>
          </cell>
          <cell r="C2375" t="str">
            <v>linhhc3</v>
          </cell>
          <cell r="D2375" t="str">
            <v>385379600</v>
          </cell>
          <cell r="E2375" t="str">
            <v>233486</v>
          </cell>
          <cell r="F2375" t="str">
            <v>0868130707</v>
          </cell>
          <cell r="G2375" t="str">
            <v>linhhc3@viettel.com.vn</v>
          </cell>
        </row>
        <row r="2376">
          <cell r="B2376" t="str">
            <v>nhadt4</v>
          </cell>
          <cell r="C2376" t="str">
            <v>nhadt4</v>
          </cell>
          <cell r="D2376" t="str">
            <v>385575761</v>
          </cell>
          <cell r="E2376" t="str">
            <v>233484</v>
          </cell>
          <cell r="F2376" t="str">
            <v>0981448060</v>
          </cell>
          <cell r="G2376" t="str">
            <v>nhadt4@viettel.com.vn</v>
          </cell>
        </row>
        <row r="2377">
          <cell r="B2377" t="str">
            <v>luanlv10</v>
          </cell>
          <cell r="C2377" t="str">
            <v>Lê Vủ Luân</v>
          </cell>
          <cell r="D2377" t="str">
            <v>385762202</v>
          </cell>
          <cell r="E2377" t="str">
            <v>248306</v>
          </cell>
          <cell r="F2377" t="str">
            <v>973621944</v>
          </cell>
          <cell r="G2377" t="str">
            <v>luanlv10@viettel.com.vn</v>
          </cell>
        </row>
        <row r="2378">
          <cell r="B2378" t="str">
            <v>phuongdqa</v>
          </cell>
          <cell r="C2378" t="str">
            <v>Dương Quốc Anh Phương</v>
          </cell>
          <cell r="D2378" t="str">
            <v>385628052</v>
          </cell>
          <cell r="E2378" t="str">
            <v>265171</v>
          </cell>
          <cell r="F2378" t="str">
            <v>383040044</v>
          </cell>
          <cell r="G2378" t="str">
            <v>phuongdqa@viettel.com.vn</v>
          </cell>
        </row>
        <row r="2379">
          <cell r="B2379" t="str">
            <v>thailc</v>
          </cell>
          <cell r="C2379" t="str">
            <v>Lê Chí Thái</v>
          </cell>
          <cell r="D2379" t="str">
            <v>385631521</v>
          </cell>
          <cell r="E2379" t="str">
            <v>270763</v>
          </cell>
          <cell r="F2379" t="str">
            <v>966992740</v>
          </cell>
          <cell r="G2379" t="str">
            <v>thailc@viettel.com.vn</v>
          </cell>
        </row>
        <row r="2380">
          <cell r="B2380" t="str">
            <v>khangnv10</v>
          </cell>
          <cell r="C2380" t="str">
            <v>Nguyễn Văn Khang</v>
          </cell>
          <cell r="D2380" t="str">
            <v>385719235</v>
          </cell>
          <cell r="E2380" t="str">
            <v>270767</v>
          </cell>
          <cell r="F2380" t="str">
            <v>985463940</v>
          </cell>
          <cell r="G2380" t="str">
            <v>khangnv10@viettel.com.vn</v>
          </cell>
        </row>
        <row r="2381">
          <cell r="B2381" t="str">
            <v>khailm2</v>
          </cell>
          <cell r="C2381" t="str">
            <v>Lê Minh Khải</v>
          </cell>
          <cell r="D2381" t="str">
            <v>0941605028</v>
          </cell>
          <cell r="E2381" t="str">
            <v>433396</v>
          </cell>
          <cell r="F2381" t="str">
            <v>0941605028</v>
          </cell>
          <cell r="G2381" t="str">
            <v>khailm2@viettel.com.vn</v>
          </cell>
        </row>
        <row r="2382">
          <cell r="B2382" t="str">
            <v>thanhhd11</v>
          </cell>
          <cell r="C2382" t="str">
            <v>Huỳnh Duy Thanh</v>
          </cell>
          <cell r="D2382" t="str">
            <v>095096006228</v>
          </cell>
          <cell r="E2382" t="str">
            <v>443521</v>
          </cell>
          <cell r="F2382" t="str">
            <v>0964133604</v>
          </cell>
          <cell r="G2382" t="str">
            <v>thanhhd11@viettel.com.vn</v>
          </cell>
        </row>
        <row r="2383">
          <cell r="B2383" t="str">
            <v>sonnh79</v>
          </cell>
          <cell r="C2383" t="str">
            <v>Nguyễn Hoàng Sơn</v>
          </cell>
          <cell r="D2383" t="str">
            <v>095092009192</v>
          </cell>
          <cell r="E2383" t="str">
            <v>450421</v>
          </cell>
          <cell r="F2383" t="str">
            <v>0366448071</v>
          </cell>
          <cell r="G2383" t="str">
            <v>sonnh79@viettel.com.vn</v>
          </cell>
        </row>
        <row r="2384">
          <cell r="B2384" t="str">
            <v>vccos_821723</v>
          </cell>
          <cell r="C2384" t="str">
            <v>Nguyễn Thiện Phi</v>
          </cell>
          <cell r="D2384" t="str">
            <v>095204008697</v>
          </cell>
          <cell r="E2384" t="str">
            <v>821723</v>
          </cell>
          <cell r="F2384" t="str">
            <v>0357977900</v>
          </cell>
          <cell r="G2384" t="str">
            <v>phint8@os.viettel.com.vn</v>
          </cell>
        </row>
        <row r="2385">
          <cell r="B2385" t="str">
            <v>vccos_831107</v>
          </cell>
          <cell r="C2385" t="str">
            <v>Đoàn Chí Vọng</v>
          </cell>
          <cell r="D2385" t="str">
            <v>095097006154</v>
          </cell>
          <cell r="E2385" t="str">
            <v>831107</v>
          </cell>
          <cell r="F2385" t="str">
            <v>0972674111</v>
          </cell>
          <cell r="G2385" t="str">
            <v>vccos_831107@viettel.com.vn</v>
          </cell>
        </row>
        <row r="2386">
          <cell r="B2386" t="str">
            <v>vccos_818732</v>
          </cell>
          <cell r="C2386" t="str">
            <v>Phan Quốc Toàn</v>
          </cell>
          <cell r="D2386" t="str">
            <v>095098004961</v>
          </cell>
          <cell r="E2386" t="str">
            <v>818732</v>
          </cell>
          <cell r="F2386" t="str">
            <v>0352077772</v>
          </cell>
          <cell r="G2386" t="str">
            <v>vccos_818732@viettel.com.vn</v>
          </cell>
        </row>
        <row r="2387">
          <cell r="B2387" t="str">
            <v>vccos_831563</v>
          </cell>
          <cell r="C2387" t="str">
            <v>Nguyễn Văn Hiểu</v>
          </cell>
          <cell r="D2387" t="str">
            <v>095092011975</v>
          </cell>
          <cell r="E2387" t="str">
            <v>831563</v>
          </cell>
          <cell r="F2387" t="str">
            <v>0338577751</v>
          </cell>
          <cell r="G2387" t="str">
            <v>vccos_831563@viettel.com.vn</v>
          </cell>
        </row>
        <row r="2388">
          <cell r="B2388" t="str">
            <v>ngoannc</v>
          </cell>
          <cell r="C2388" t="str">
            <v>Nguyễn Chí Ngoan</v>
          </cell>
          <cell r="D2388" t="str">
            <v>3853000124</v>
          </cell>
          <cell r="E2388" t="str">
            <v>076187</v>
          </cell>
          <cell r="F2388" t="str">
            <v>0988888770</v>
          </cell>
          <cell r="G2388" t="str">
            <v>NgoanNC@viettel.com.vn</v>
          </cell>
        </row>
        <row r="2389">
          <cell r="B2389" t="str">
            <v>d00069032</v>
          </cell>
          <cell r="C2389" t="str">
            <v>nguyễn thanh sang</v>
          </cell>
          <cell r="D2389" t="str">
            <v>123456789</v>
          </cell>
          <cell r="E2389" t="str">
            <v>409292</v>
          </cell>
          <cell r="F2389" t="str">
            <v>0964118119</v>
          </cell>
          <cell r="G2389" t="str">
            <v>d00069032@viettel.com.vn</v>
          </cell>
        </row>
        <row r="2390">
          <cell r="B2390" t="str">
            <v>lamkh</v>
          </cell>
          <cell r="C2390" t="str">
            <v>kỳ hữu lâm</v>
          </cell>
          <cell r="D2390" t="str">
            <v>385512814</v>
          </cell>
          <cell r="E2390" t="str">
            <v>409281</v>
          </cell>
          <cell r="F2390" t="str">
            <v>965200171</v>
          </cell>
          <cell r="G2390" t="str">
            <v>lamkh@viettel.com.vn</v>
          </cell>
        </row>
        <row r="2391">
          <cell r="B2391" t="str">
            <v>cuongtq9</v>
          </cell>
          <cell r="C2391" t="str">
            <v>Tô Quang Cường</v>
          </cell>
          <cell r="D2391" t="str">
            <v>385456247</v>
          </cell>
          <cell r="E2391" t="str">
            <v>138850</v>
          </cell>
          <cell r="F2391" t="str">
            <v>0985002303</v>
          </cell>
          <cell r="G2391" t="str">
            <v>cuongtq9@viettel.com.vn</v>
          </cell>
        </row>
        <row r="2392">
          <cell r="B2392" t="str">
            <v>pott</v>
          </cell>
          <cell r="C2392" t="str">
            <v>Trần Ty Pô</v>
          </cell>
          <cell r="D2392" t="str">
            <v>385471207</v>
          </cell>
          <cell r="E2392" t="str">
            <v>409280</v>
          </cell>
          <cell r="F2392" t="str">
            <v>0962711072</v>
          </cell>
          <cell r="G2392" t="str">
            <v>pott@viettel.com.vn</v>
          </cell>
        </row>
        <row r="2393">
          <cell r="B2393" t="str">
            <v>khachtd</v>
          </cell>
          <cell r="C2393" t="str">
            <v>Trương Dương Khách</v>
          </cell>
          <cell r="D2393" t="str">
            <v>385626462</v>
          </cell>
          <cell r="E2393" t="str">
            <v>409297</v>
          </cell>
          <cell r="F2393" t="str">
            <v>0961689494</v>
          </cell>
          <cell r="G2393" t="str">
            <v>khachtd@viettel.com.vn</v>
          </cell>
        </row>
        <row r="2394">
          <cell r="B2394" t="str">
            <v>mendv2</v>
          </cell>
          <cell r="C2394" t="str">
            <v>Dương Văn Mến</v>
          </cell>
          <cell r="D2394" t="str">
            <v>371214587</v>
          </cell>
          <cell r="E2394" t="str">
            <v>409296</v>
          </cell>
          <cell r="F2394" t="str">
            <v>0975404442</v>
          </cell>
          <cell r="G2394" t="str">
            <v>mendv2@viettel.com.vn</v>
          </cell>
        </row>
        <row r="2395">
          <cell r="B2395" t="str">
            <v>khanhtq6</v>
          </cell>
          <cell r="C2395" t="str">
            <v>Trần Quốc Khánh</v>
          </cell>
          <cell r="D2395" t="str">
            <v>385613063</v>
          </cell>
          <cell r="E2395" t="str">
            <v>223048</v>
          </cell>
          <cell r="F2395" t="str">
            <v>0359859881</v>
          </cell>
          <cell r="G2395" t="str">
            <v>khanhtq6@viettel.com.vn</v>
          </cell>
        </row>
        <row r="2396">
          <cell r="B2396" t="str">
            <v>sangnt161</v>
          </cell>
          <cell r="C2396" t="str">
            <v>Nguyễn Thanh Sang</v>
          </cell>
          <cell r="D2396" t="str">
            <v>385567649</v>
          </cell>
          <cell r="E2396" t="str">
            <v>409292</v>
          </cell>
          <cell r="F2396" t="str">
            <v>0964118119</v>
          </cell>
          <cell r="G2396" t="str">
            <v>sangnt161@viettel.com.vn</v>
          </cell>
        </row>
        <row r="2397">
          <cell r="B2397" t="str">
            <v>dotq</v>
          </cell>
          <cell r="C2397" t="str">
            <v>Trần Quốc Độ</v>
          </cell>
          <cell r="D2397" t="str">
            <v>385494358</v>
          </cell>
          <cell r="E2397" t="str">
            <v>238177</v>
          </cell>
          <cell r="F2397" t="str">
            <v>0965677515</v>
          </cell>
          <cell r="G2397" t="str">
            <v>dotq@viettel.com.vn</v>
          </cell>
        </row>
        <row r="2398">
          <cell r="B2398" t="str">
            <v>daupv3</v>
          </cell>
          <cell r="C2398" t="str">
            <v>daupv3</v>
          </cell>
          <cell r="D2398" t="str">
            <v>385482476</v>
          </cell>
          <cell r="E2398" t="str">
            <v>233483</v>
          </cell>
          <cell r="F2398" t="str">
            <v>0868672670</v>
          </cell>
          <cell r="G2398" t="str">
            <v>daupv3@viettel.com.vn</v>
          </cell>
        </row>
        <row r="2399">
          <cell r="B2399" t="str">
            <v>dungnv99</v>
          </cell>
          <cell r="C2399" t="str">
            <v>dungnv99</v>
          </cell>
          <cell r="D2399" t="str">
            <v>385525326</v>
          </cell>
          <cell r="E2399" t="str">
            <v>233477</v>
          </cell>
          <cell r="F2399" t="str">
            <v>0969698644</v>
          </cell>
          <cell r="G2399" t="str">
            <v>dungnv99@viettel.com.vn</v>
          </cell>
        </row>
        <row r="2400">
          <cell r="B2400" t="str">
            <v>xeptv1</v>
          </cell>
          <cell r="C2400" t="str">
            <v>Trần Văn Xếp</v>
          </cell>
          <cell r="D2400" t="str">
            <v>385525324</v>
          </cell>
          <cell r="E2400" t="str">
            <v>248304</v>
          </cell>
          <cell r="F2400" t="str">
            <v>364526530</v>
          </cell>
          <cell r="G2400" t="str">
            <v>xeptv1@viettel.com.vn</v>
          </cell>
        </row>
        <row r="2401">
          <cell r="B2401" t="str">
            <v>duoclv3</v>
          </cell>
          <cell r="C2401" t="str">
            <v>Lâm Văn Được</v>
          </cell>
          <cell r="D2401" t="str">
            <v>385432241</v>
          </cell>
          <cell r="E2401" t="str">
            <v>428515</v>
          </cell>
          <cell r="F2401" t="str">
            <v>0399465196</v>
          </cell>
          <cell r="G2401" t="str">
            <v>duoclv3@viettel.com.vn</v>
          </cell>
        </row>
        <row r="2402">
          <cell r="B2402" t="str">
            <v>annt602</v>
          </cell>
          <cell r="C2402" t="str">
            <v>Nguyễn Thành An</v>
          </cell>
          <cell r="D2402" t="str">
            <v>385783281</v>
          </cell>
          <cell r="E2402" t="str">
            <v>265170</v>
          </cell>
          <cell r="F2402" t="str">
            <v>0334256676</v>
          </cell>
          <cell r="G2402" t="str">
            <v>Annt602@viettel.com.vn</v>
          </cell>
        </row>
        <row r="2403">
          <cell r="B2403" t="str">
            <v>tontt</v>
          </cell>
          <cell r="C2403" t="str">
            <v>Trương Thái Tôn</v>
          </cell>
          <cell r="D2403" t="str">
            <v>385381082</v>
          </cell>
          <cell r="E2403" t="str">
            <v>270768</v>
          </cell>
          <cell r="F2403" t="str">
            <v>0985502211</v>
          </cell>
          <cell r="G2403" t="str">
            <v>tontt@viettel.com.vn</v>
          </cell>
        </row>
        <row r="2404">
          <cell r="B2404" t="str">
            <v>namth41</v>
          </cell>
          <cell r="C2404" t="str">
            <v>Trần Hoàng Nam</v>
          </cell>
          <cell r="D2404" t="str">
            <v>385574634</v>
          </cell>
          <cell r="E2404" t="str">
            <v>282914</v>
          </cell>
          <cell r="F2404" t="str">
            <v>0348838483</v>
          </cell>
          <cell r="G2404" t="str">
            <v>namth41@viettel.com.vn</v>
          </cell>
        </row>
        <row r="2405">
          <cell r="B2405" t="str">
            <v>quanlh15</v>
          </cell>
          <cell r="C2405" t="str">
            <v>Lý Hồng Quân</v>
          </cell>
          <cell r="D2405" t="str">
            <v>385683699</v>
          </cell>
          <cell r="E2405" t="str">
            <v>282913</v>
          </cell>
          <cell r="F2405" t="str">
            <v>0973008274</v>
          </cell>
          <cell r="G2405" t="str">
            <v>quanlh15@viettel.com.vn</v>
          </cell>
        </row>
        <row r="2406">
          <cell r="B2406" t="str">
            <v>duyph4</v>
          </cell>
          <cell r="C2406" t="str">
            <v>Phạm Huy Duy</v>
          </cell>
          <cell r="D2406" t="str">
            <v>385831098</v>
          </cell>
          <cell r="E2406" t="str">
            <v>280292</v>
          </cell>
          <cell r="F2406" t="str">
            <v>0966271726</v>
          </cell>
          <cell r="G2406" t="str">
            <v>duyph4@viettel.com.vn</v>
          </cell>
        </row>
        <row r="2407">
          <cell r="B2407" t="str">
            <v>phucdh18</v>
          </cell>
          <cell r="C2407" t="str">
            <v>Dương Hữu Phúc</v>
          </cell>
          <cell r="D2407" t="str">
            <v>095091008095</v>
          </cell>
          <cell r="E2407" t="str">
            <v>436687</v>
          </cell>
          <cell r="F2407" t="str">
            <v>0379900829</v>
          </cell>
          <cell r="G2407" t="str">
            <v>phucdh18@viettel.com.vn</v>
          </cell>
        </row>
        <row r="2408">
          <cell r="B2408" t="str">
            <v>namdt24</v>
          </cell>
          <cell r="C2408" t="str">
            <v>Đào Trí Nam</v>
          </cell>
          <cell r="D2408" t="str">
            <v>0984152415</v>
          </cell>
          <cell r="E2408" t="str">
            <v>433398</v>
          </cell>
          <cell r="F2408" t="str">
            <v>0984152415</v>
          </cell>
          <cell r="G2408" t="str">
            <v>namdt24@viettel.com.vn</v>
          </cell>
        </row>
        <row r="2409">
          <cell r="B2409" t="str">
            <v>monnc</v>
          </cell>
          <cell r="C2409" t="str">
            <v>Nguyễn Chí Mơn</v>
          </cell>
          <cell r="D2409" t="str">
            <v>09590011364</v>
          </cell>
          <cell r="E2409" t="str">
            <v>440145</v>
          </cell>
          <cell r="F2409" t="str">
            <v>0862648694</v>
          </cell>
          <cell r="G2409" t="str">
            <v>monnc@viettel.com.vn</v>
          </cell>
        </row>
        <row r="2410">
          <cell r="B2410" t="str">
            <v>phudt6</v>
          </cell>
          <cell r="C2410" t="str">
            <v>Đàm Thanh Phú</v>
          </cell>
          <cell r="D2410" t="str">
            <v>095097000210</v>
          </cell>
          <cell r="E2410" t="str">
            <v>443525</v>
          </cell>
          <cell r="F2410" t="str">
            <v>0344433013</v>
          </cell>
          <cell r="G2410" t="str">
            <v>phudt6@viettel.com.vn</v>
          </cell>
        </row>
        <row r="2411">
          <cell r="B2411" t="str">
            <v>khuongnd5</v>
          </cell>
          <cell r="C2411" t="str">
            <v>Nguyễn Dư Khương</v>
          </cell>
          <cell r="D2411" t="str">
            <v>0399504825</v>
          </cell>
          <cell r="E2411" t="str">
            <v>446905</v>
          </cell>
          <cell r="F2411" t="str">
            <v>0399504825</v>
          </cell>
          <cell r="G2411" t="str">
            <v>Khuongnd5@viettel.com.vn</v>
          </cell>
        </row>
        <row r="2412">
          <cell r="B2412" t="str">
            <v>dinhlm2</v>
          </cell>
          <cell r="C2412" t="str">
            <v>Lê Minh Định</v>
          </cell>
          <cell r="D2412" t="str">
            <v>095096008605</v>
          </cell>
          <cell r="E2412" t="str">
            <v>455691</v>
          </cell>
          <cell r="F2412" t="str">
            <v>0971795551</v>
          </cell>
          <cell r="G2412" t="str">
            <v>Dinhlm2@viettel.com.vn</v>
          </cell>
        </row>
        <row r="2413">
          <cell r="B2413" t="str">
            <v>vccos_811028</v>
          </cell>
          <cell r="C2413" t="str">
            <v>Kim Hoàng Nhân</v>
          </cell>
          <cell r="D2413" t="str">
            <v>095089010774</v>
          </cell>
          <cell r="E2413" t="str">
            <v>811028</v>
          </cell>
          <cell r="F2413" t="str">
            <v>0968085047</v>
          </cell>
          <cell r="G2413" t="str">
            <v>vccos_811028@viettel.com.vn</v>
          </cell>
        </row>
        <row r="2414">
          <cell r="B2414" t="str">
            <v>vccos_817805</v>
          </cell>
          <cell r="C2414" t="str">
            <v>Võ Thanh Nhã</v>
          </cell>
          <cell r="D2414" t="str">
            <v>095097004938</v>
          </cell>
          <cell r="E2414" t="str">
            <v>817805</v>
          </cell>
          <cell r="F2414" t="str">
            <v>0949777325</v>
          </cell>
          <cell r="G2414" t="str">
            <v>vccos_817805@viettel.com.vn</v>
          </cell>
        </row>
        <row r="2415">
          <cell r="B2415" t="str">
            <v>vccos_826379</v>
          </cell>
          <cell r="C2415" t="str">
            <v>Huỳnh Khả Minh</v>
          </cell>
          <cell r="D2415" t="str">
            <v>095202002297</v>
          </cell>
          <cell r="E2415" t="str">
            <v>826379</v>
          </cell>
          <cell r="F2415" t="str">
            <v>0345498296</v>
          </cell>
          <cell r="G2415" t="str">
            <v>vccos_826379@viettel.com.vn</v>
          </cell>
        </row>
        <row r="2416">
          <cell r="B2416" t="str">
            <v>d00159024</v>
          </cell>
          <cell r="C2416" t="str">
            <v>phạm văn hên</v>
          </cell>
          <cell r="E2416" t="str">
            <v>d00159024</v>
          </cell>
          <cell r="F2416" t="str">
            <v>962162605</v>
          </cell>
          <cell r="G2416" t="str">
            <v>d00159024@viettel.com.vn</v>
          </cell>
        </row>
        <row r="2417">
          <cell r="B2417" t="str">
            <v>doattc</v>
          </cell>
          <cell r="C2417" t="str">
            <v>Trần Công Đoạt</v>
          </cell>
          <cell r="D2417" t="str">
            <v>365717225</v>
          </cell>
          <cell r="E2417" t="str">
            <v>162836</v>
          </cell>
          <cell r="F2417" t="str">
            <v>0969</v>
          </cell>
          <cell r="G2417" t="str">
            <v>doattc@viettel.com.vn</v>
          </cell>
        </row>
        <row r="2418">
          <cell r="B2418" t="str">
            <v>thanhph7</v>
          </cell>
          <cell r="C2418" t="str">
            <v>Phan Hữu Thạnh</v>
          </cell>
          <cell r="D2418" t="str">
            <v>365667812</v>
          </cell>
          <cell r="E2418" t="str">
            <v>117818</v>
          </cell>
          <cell r="F2418" t="str">
            <v>0963063263</v>
          </cell>
          <cell r="G2418" t="str">
            <v>thanhph7@viettel.com.vn</v>
          </cell>
        </row>
        <row r="2419">
          <cell r="B2419" t="str">
            <v>d00170309</v>
          </cell>
          <cell r="C2419" t="str">
            <v>nguyễn văn chân</v>
          </cell>
          <cell r="D2419" t="str">
            <v>385386046</v>
          </cell>
          <cell r="E2419" t="str">
            <v>409305</v>
          </cell>
          <cell r="F2419" t="str">
            <v>967881554</v>
          </cell>
          <cell r="G2419" t="str">
            <v>channv1@viettel.com.vn</v>
          </cell>
        </row>
        <row r="2420">
          <cell r="B2420" t="str">
            <v>sautb</v>
          </cell>
          <cell r="C2420" t="str">
            <v>Từ Bé Sáu</v>
          </cell>
          <cell r="D2420" t="str">
            <v>381593017</v>
          </cell>
          <cell r="E2420" t="str">
            <v>189313</v>
          </cell>
          <cell r="F2420" t="str">
            <v>965159555</v>
          </cell>
          <cell r="G2420" t="str">
            <v>sautb@viettel.com.vn</v>
          </cell>
        </row>
        <row r="2421">
          <cell r="B2421" t="str">
            <v>phongmh</v>
          </cell>
          <cell r="C2421" t="str">
            <v>Mai Hoài Phong</v>
          </cell>
          <cell r="D2421" t="str">
            <v>385594792</v>
          </cell>
          <cell r="E2421" t="str">
            <v>409317</v>
          </cell>
          <cell r="F2421" t="str">
            <v>0964777237</v>
          </cell>
          <cell r="G2421" t="str">
            <v>phongmh@viettel.com.vn</v>
          </cell>
        </row>
        <row r="2422">
          <cell r="B2422" t="str">
            <v>tamtt20</v>
          </cell>
          <cell r="C2422" t="str">
            <v>Trần Trung Tâm</v>
          </cell>
          <cell r="D2422" t="str">
            <v>385421022</v>
          </cell>
          <cell r="E2422" t="str">
            <v>164357</v>
          </cell>
          <cell r="F2422" t="str">
            <v>0329038038</v>
          </cell>
          <cell r="G2422" t="str">
            <v>tamtt20@viettel.com.vn</v>
          </cell>
        </row>
        <row r="2423">
          <cell r="B2423" t="str">
            <v>emnn2</v>
          </cell>
          <cell r="C2423" t="str">
            <v>Nguyễn Như Em</v>
          </cell>
          <cell r="D2423" t="str">
            <v>381485472</v>
          </cell>
          <cell r="E2423" t="str">
            <v>162834</v>
          </cell>
          <cell r="F2423" t="str">
            <v>0972350061</v>
          </cell>
          <cell r="G2423" t="str">
            <v>emnn2@viettel.com.vn</v>
          </cell>
        </row>
        <row r="2424">
          <cell r="B2424" t="str">
            <v>duhv3</v>
          </cell>
          <cell r="C2424" t="str">
            <v>Hứa Văn Dư</v>
          </cell>
          <cell r="D2424" t="str">
            <v>385360914</v>
          </cell>
          <cell r="E2424" t="str">
            <v>409303</v>
          </cell>
          <cell r="F2424" t="str">
            <v>0976626876</v>
          </cell>
          <cell r="G2424" t="str">
            <v>duhv3@viettel.com.vn</v>
          </cell>
        </row>
        <row r="2425">
          <cell r="B2425" t="str">
            <v>truonghh1</v>
          </cell>
          <cell r="C2425" t="str">
            <v>Hứa Hoàng Trương</v>
          </cell>
          <cell r="D2425" t="str">
            <v>385529799</v>
          </cell>
          <cell r="E2425" t="str">
            <v>409322</v>
          </cell>
          <cell r="F2425" t="str">
            <v>0961229494</v>
          </cell>
          <cell r="G2425" t="str">
            <v>truonghh1@viettel.com.vn</v>
          </cell>
        </row>
        <row r="2426">
          <cell r="B2426" t="str">
            <v>emhq</v>
          </cell>
          <cell r="C2426" t="str">
            <v>Huỳnh Quốc Em</v>
          </cell>
          <cell r="D2426" t="str">
            <v>365918706</v>
          </cell>
          <cell r="E2426" t="str">
            <v>409324</v>
          </cell>
          <cell r="F2426" t="str">
            <v>0972797966</v>
          </cell>
          <cell r="G2426" t="str">
            <v>emhq@viettel.com.vn</v>
          </cell>
        </row>
        <row r="2427">
          <cell r="B2427" t="str">
            <v>sontv9</v>
          </cell>
          <cell r="C2427" t="str">
            <v>Trần Văn Sơn</v>
          </cell>
          <cell r="D2427" t="str">
            <v>385607932</v>
          </cell>
          <cell r="E2427" t="str">
            <v>D00186882</v>
          </cell>
          <cell r="F2427" t="str">
            <v>0974749238</v>
          </cell>
          <cell r="G2427" t="str">
            <v>sontv9@viettel.com.vn</v>
          </cell>
        </row>
        <row r="2428">
          <cell r="B2428" t="str">
            <v>D00187578</v>
          </cell>
          <cell r="C2428" t="str">
            <v>Trần Vũ Hải</v>
          </cell>
          <cell r="D2428" t="str">
            <v>385462806</v>
          </cell>
          <cell r="E2428" t="str">
            <v>D00187578</v>
          </cell>
          <cell r="F2428" t="str">
            <v>985886550</v>
          </cell>
          <cell r="G2428" t="str">
            <v>haitv27@viettel.com.vn</v>
          </cell>
        </row>
        <row r="2429">
          <cell r="B2429" t="str">
            <v>khata1</v>
          </cell>
          <cell r="C2429" t="str">
            <v>Tạ Anh Kha</v>
          </cell>
          <cell r="D2429" t="str">
            <v>385612001</v>
          </cell>
          <cell r="E2429" t="str">
            <v>223052</v>
          </cell>
          <cell r="F2429" t="str">
            <v>0986405020</v>
          </cell>
          <cell r="G2429" t="str">
            <v>khata1@viettel.com.vn</v>
          </cell>
        </row>
        <row r="2430">
          <cell r="B2430" t="str">
            <v>toannv43</v>
          </cell>
          <cell r="C2430" t="str">
            <v>Nguyễn Văn Toàn</v>
          </cell>
          <cell r="D2430" t="str">
            <v>385474728</v>
          </cell>
          <cell r="E2430" t="str">
            <v>223049</v>
          </cell>
          <cell r="F2430" t="str">
            <v>0983350634</v>
          </cell>
          <cell r="G2430" t="str">
            <v>toannv43@viettel.com.vn</v>
          </cell>
        </row>
        <row r="2431">
          <cell r="B2431" t="str">
            <v>manlc</v>
          </cell>
          <cell r="C2431" t="str">
            <v>Lưu Công Mẫn</v>
          </cell>
          <cell r="D2431" t="str">
            <v>385329630</v>
          </cell>
          <cell r="E2431" t="str">
            <v>209500</v>
          </cell>
          <cell r="F2431" t="str">
            <v>357181787</v>
          </cell>
          <cell r="G2431" t="str">
            <v>manlc@viettel.com.vn</v>
          </cell>
        </row>
        <row r="2432">
          <cell r="B2432" t="str">
            <v>thuchc1</v>
          </cell>
          <cell r="C2432" t="str">
            <v>Huỳnh Chí Thức</v>
          </cell>
          <cell r="D2432" t="str">
            <v>385545615</v>
          </cell>
          <cell r="E2432" t="str">
            <v>238179</v>
          </cell>
          <cell r="F2432" t="str">
            <v>0866423303</v>
          </cell>
          <cell r="G2432" t="str">
            <v>thuchc1@viettel.com.vn</v>
          </cell>
        </row>
        <row r="2433">
          <cell r="B2433" t="str">
            <v>haunt42</v>
          </cell>
          <cell r="C2433" t="str">
            <v>haunt42</v>
          </cell>
          <cell r="D2433" t="str">
            <v>385532660</v>
          </cell>
          <cell r="E2433" t="str">
            <v>233482</v>
          </cell>
          <cell r="F2433" t="str">
            <v>0974749238</v>
          </cell>
          <cell r="G2433" t="str">
            <v>haunt42@viettel.com.vn</v>
          </cell>
        </row>
        <row r="2434">
          <cell r="B2434" t="str">
            <v>luanpt6</v>
          </cell>
          <cell r="C2434" t="str">
            <v>luanpt6</v>
          </cell>
          <cell r="D2434" t="str">
            <v>385526722</v>
          </cell>
          <cell r="E2434" t="str">
            <v>233480</v>
          </cell>
          <cell r="F2434" t="str">
            <v>0988248528</v>
          </cell>
          <cell r="G2434" t="str">
            <v>luanpt6@viettel.com.vn</v>
          </cell>
        </row>
        <row r="2435">
          <cell r="B2435" t="str">
            <v>dangnt7</v>
          </cell>
          <cell r="C2435" t="str">
            <v>dangnt7</v>
          </cell>
          <cell r="D2435" t="str">
            <v>385421602</v>
          </cell>
          <cell r="E2435" t="str">
            <v>233481</v>
          </cell>
          <cell r="F2435" t="str">
            <v>0988646123</v>
          </cell>
          <cell r="G2435" t="str">
            <v>dangnt7@viettel.com.vn</v>
          </cell>
        </row>
        <row r="2436">
          <cell r="B2436" t="str">
            <v>metd</v>
          </cell>
          <cell r="C2436" t="str">
            <v>Danh Mết</v>
          </cell>
          <cell r="D2436" t="str">
            <v>385323915</v>
          </cell>
          <cell r="E2436" t="str">
            <v>250286</v>
          </cell>
          <cell r="F2436" t="str">
            <v>399147317</v>
          </cell>
          <cell r="G2436" t="str">
            <v>metd@viettel.com.vn</v>
          </cell>
        </row>
        <row r="2437">
          <cell r="B2437" t="str">
            <v>trunglm6</v>
          </cell>
          <cell r="C2437" t="str">
            <v>Lê Minh Trung</v>
          </cell>
          <cell r="D2437" t="str">
            <v>385590191</v>
          </cell>
          <cell r="E2437" t="str">
            <v>270764</v>
          </cell>
          <cell r="F2437" t="str">
            <v>963528030</v>
          </cell>
          <cell r="G2437" t="str">
            <v>trunglm6@viettel.com.vn</v>
          </cell>
        </row>
        <row r="2438">
          <cell r="B2438" t="str">
            <v>giangtt30</v>
          </cell>
          <cell r="C2438" t="str">
            <v>Trần Trường Giang</v>
          </cell>
          <cell r="D2438" t="str">
            <v>095099005783</v>
          </cell>
          <cell r="E2438" t="str">
            <v>436696</v>
          </cell>
          <cell r="F2438" t="str">
            <v>0366246470</v>
          </cell>
          <cell r="G2438" t="str">
            <v>giangtt30@viettel.com.vn</v>
          </cell>
        </row>
        <row r="2439">
          <cell r="B2439" t="str">
            <v>khanh418</v>
          </cell>
          <cell r="C2439" t="str">
            <v>Nguyễn Huỳnh Kha</v>
          </cell>
          <cell r="D2439" t="str">
            <v>094099007890</v>
          </cell>
          <cell r="E2439" t="str">
            <v>443522</v>
          </cell>
          <cell r="F2439" t="str">
            <v>0976996029</v>
          </cell>
          <cell r="G2439" t="str">
            <v>khanh418@viettel.com.vn</v>
          </cell>
        </row>
        <row r="2440">
          <cell r="B2440" t="str">
            <v>nhiendv1</v>
          </cell>
          <cell r="C2440" t="str">
            <v>Dương Văn Nhiên</v>
          </cell>
          <cell r="D2440" t="str">
            <v>0989675774</v>
          </cell>
          <cell r="E2440" t="str">
            <v>450369</v>
          </cell>
          <cell r="F2440" t="str">
            <v>0989675774</v>
          </cell>
          <cell r="G2440" t="str">
            <v>nhiendv1@viettel.com.vn</v>
          </cell>
        </row>
        <row r="2441">
          <cell r="B2441" t="str">
            <v>vccos_809941</v>
          </cell>
          <cell r="C2441" t="str">
            <v>Nguyễn Thanh Tỏ</v>
          </cell>
          <cell r="D2441" t="str">
            <v>95094009230</v>
          </cell>
          <cell r="E2441" t="str">
            <v>809941</v>
          </cell>
          <cell r="F2441" t="str">
            <v>0976750094</v>
          </cell>
          <cell r="G2441" t="str">
            <v>vccos_809941@viettel.com.vn</v>
          </cell>
        </row>
        <row r="2442">
          <cell r="B2442" t="str">
            <v>vccos_812314</v>
          </cell>
          <cell r="C2442" t="str">
            <v>Nguyễn Tấn Đức</v>
          </cell>
          <cell r="D2442" t="str">
            <v>095099007768</v>
          </cell>
          <cell r="E2442" t="str">
            <v>812314</v>
          </cell>
          <cell r="F2442" t="str">
            <v>0362845465</v>
          </cell>
          <cell r="G2442" t="str">
            <v>vccos_812314@viettel.com.vn</v>
          </cell>
        </row>
        <row r="2443">
          <cell r="B2443" t="str">
            <v>vccos_833177</v>
          </cell>
          <cell r="C2443" t="str">
            <v>Lê Nguyễn Em</v>
          </cell>
          <cell r="D2443" t="str">
            <v>095090014239</v>
          </cell>
          <cell r="E2443" t="str">
            <v>833177</v>
          </cell>
          <cell r="F2443" t="str">
            <v>0325524528</v>
          </cell>
          <cell r="G2443" t="str">
            <v>vccos_833177@viettel.com.vn</v>
          </cell>
        </row>
        <row r="2444">
          <cell r="B2444" t="str">
            <v>vccos_824096</v>
          </cell>
          <cell r="C2444" t="str">
            <v>Huỳnh Hoàng Khang</v>
          </cell>
          <cell r="D2444" t="str">
            <v>095093005878</v>
          </cell>
          <cell r="E2444" t="str">
            <v>824096</v>
          </cell>
          <cell r="F2444" t="str">
            <v>0394525254</v>
          </cell>
          <cell r="G2444" t="str">
            <v>vccos_824096@viettel.com.vn</v>
          </cell>
        </row>
        <row r="2445">
          <cell r="B2445" t="str">
            <v>vccos_818719</v>
          </cell>
          <cell r="C2445" t="str">
            <v>Đỗ Nguyên Thức</v>
          </cell>
          <cell r="D2445" t="str">
            <v>095095003728</v>
          </cell>
          <cell r="E2445" t="str">
            <v>818719</v>
          </cell>
          <cell r="F2445" t="str">
            <v>0964325135</v>
          </cell>
          <cell r="G2445" t="str">
            <v>vccos_818719@viettel.com.vn</v>
          </cell>
        </row>
        <row r="2446">
          <cell r="B2446" t="str">
            <v>hanhnt18</v>
          </cell>
          <cell r="C2446" t="str">
            <v>Nguyễn Trung Hạnh</v>
          </cell>
          <cell r="D2446" t="str">
            <v>300875389</v>
          </cell>
          <cell r="E2446" t="str">
            <v>046613</v>
          </cell>
          <cell r="F2446" t="str">
            <v>0978454333</v>
          </cell>
          <cell r="G2446" t="str">
            <v>hanhnt18@viettel.com.vn</v>
          </cell>
        </row>
        <row r="2447">
          <cell r="B2447" t="str">
            <v>tuyetpty</v>
          </cell>
          <cell r="C2447" t="str">
            <v>Phạm Thị Yến Tuyết</v>
          </cell>
          <cell r="D2447" t="str">
            <v>083183006808</v>
          </cell>
          <cell r="E2447" t="str">
            <v>108420</v>
          </cell>
          <cell r="F2447" t="str">
            <v>0985440599</v>
          </cell>
          <cell r="G2447" t="str">
            <v>tuyetpty@viettel.com.vn</v>
          </cell>
        </row>
        <row r="2448">
          <cell r="B2448" t="str">
            <v>hienltt5</v>
          </cell>
          <cell r="C2448" t="str">
            <v>Lê Thị Thu Hiền</v>
          </cell>
          <cell r="D2448" t="str">
            <v>038177014651</v>
          </cell>
          <cell r="E2448" t="str">
            <v>075729</v>
          </cell>
          <cell r="F2448" t="str">
            <v>0982002122</v>
          </cell>
          <cell r="G2448" t="str">
            <v>hienltt5@viettel.com.vn</v>
          </cell>
        </row>
        <row r="2449">
          <cell r="B2449" t="str">
            <v>khanhld6</v>
          </cell>
          <cell r="C2449" t="str">
            <v>Lê Duy Khánh</v>
          </cell>
          <cell r="D2449" t="str">
            <v>321702593</v>
          </cell>
          <cell r="E2449" t="str">
            <v>422472</v>
          </cell>
          <cell r="F2449" t="str">
            <v>0392054369</v>
          </cell>
          <cell r="G2449" t="str">
            <v>khanhld6@viettel.com.vn</v>
          </cell>
        </row>
        <row r="2450">
          <cell r="B2450" t="str">
            <v>nhanpt</v>
          </cell>
          <cell r="C2450" t="str">
            <v>Phan Thanh Nhàn</v>
          </cell>
          <cell r="D2450" t="str">
            <v>362031528</v>
          </cell>
          <cell r="E2450" t="str">
            <v>070093</v>
          </cell>
          <cell r="F2450" t="str">
            <v>0975111717</v>
          </cell>
          <cell r="G2450" t="str">
            <v>nhanpt@viettel.com.vn</v>
          </cell>
        </row>
        <row r="2451">
          <cell r="B2451" t="str">
            <v>lanhnt</v>
          </cell>
          <cell r="C2451" t="str">
            <v>Nguyễn Thanh Lanh</v>
          </cell>
          <cell r="D2451" t="str">
            <v>361908511</v>
          </cell>
          <cell r="E2451" t="str">
            <v>064016</v>
          </cell>
          <cell r="F2451" t="str">
            <v>0978046777</v>
          </cell>
          <cell r="G2451" t="str">
            <v>lanhnt@viettel.com.vn</v>
          </cell>
        </row>
        <row r="2452">
          <cell r="B2452" t="str">
            <v>toanlh1</v>
          </cell>
          <cell r="C2452" t="str">
            <v>lê hữu toàn</v>
          </cell>
          <cell r="D2452" t="str">
            <v>381223947</v>
          </cell>
          <cell r="E2452" t="str">
            <v>069202</v>
          </cell>
          <cell r="F2452" t="str">
            <v>0988870708</v>
          </cell>
          <cell r="G2452" t="str">
            <v>toanlh1@viettel.com.vn</v>
          </cell>
        </row>
        <row r="2453">
          <cell r="B2453" t="str">
            <v>toannt17</v>
          </cell>
          <cell r="C2453" t="str">
            <v>nguyễn thanh toàn</v>
          </cell>
          <cell r="D2453" t="str">
            <v>363556960</v>
          </cell>
          <cell r="E2453" t="str">
            <v>204667</v>
          </cell>
          <cell r="F2453" t="str">
            <v>0985916415</v>
          </cell>
          <cell r="G2453" t="str">
            <v>toannt17@viettel.com.vn</v>
          </cell>
        </row>
        <row r="2454">
          <cell r="B2454" t="str">
            <v>d00170653</v>
          </cell>
          <cell r="C2454" t="str">
            <v>trần minh tâm</v>
          </cell>
          <cell r="D2454" t="str">
            <v>363587594</v>
          </cell>
          <cell r="E2454" t="str">
            <v>414278</v>
          </cell>
          <cell r="F2454" t="str">
            <v>0968403111</v>
          </cell>
          <cell r="G2454" t="str">
            <v>d00170653@viettel.com.vn</v>
          </cell>
        </row>
        <row r="2455">
          <cell r="B2455" t="str">
            <v>ngonnh</v>
          </cell>
          <cell r="C2455" t="str">
            <v>Nguyễn Hoàng Ngon</v>
          </cell>
          <cell r="D2455" t="str">
            <v>362254083</v>
          </cell>
          <cell r="E2455" t="str">
            <v>153536</v>
          </cell>
          <cell r="F2455" t="str">
            <v>0974613777</v>
          </cell>
          <cell r="G2455" t="str">
            <v>ngonnh@viettel.com.vn</v>
          </cell>
        </row>
        <row r="2456">
          <cell r="B2456" t="str">
            <v>nghiapt1</v>
          </cell>
          <cell r="C2456" t="str">
            <v>Phùng Trọng Nghĩa</v>
          </cell>
          <cell r="D2456" t="str">
            <v>363550296</v>
          </cell>
          <cell r="E2456" t="str">
            <v>135758</v>
          </cell>
          <cell r="F2456" t="str">
            <v>0988117311</v>
          </cell>
          <cell r="G2456" t="str">
            <v>nghiapt1@viettel.com.vn</v>
          </cell>
        </row>
        <row r="2457">
          <cell r="C2457" t="str">
            <v>Võ Quốc Toàn</v>
          </cell>
          <cell r="D2457" t="str">
            <v>1234567655</v>
          </cell>
          <cell r="E2457" t="str">
            <v>1000729100_00039_bhld</v>
          </cell>
          <cell r="F2457" t="str">
            <v>969755559</v>
          </cell>
          <cell r="G2457" t="str">
            <v>1000729100_00039_bhld@viettel.com.vn</v>
          </cell>
        </row>
        <row r="2458">
          <cell r="B2458" t="str">
            <v>d00179934</v>
          </cell>
          <cell r="C2458" t="str">
            <v>nguyễn hoàng thắm</v>
          </cell>
          <cell r="E2458" t="str">
            <v>d00179934</v>
          </cell>
          <cell r="F2458" t="str">
            <v>0967808443</v>
          </cell>
          <cell r="G2458" t="str">
            <v>d00179934@viettel.com.vn</v>
          </cell>
        </row>
        <row r="2459">
          <cell r="B2459" t="str">
            <v>d00030419</v>
          </cell>
          <cell r="C2459" t="str">
            <v>đặng văn viễu</v>
          </cell>
          <cell r="D2459" t="str">
            <v>362150815</v>
          </cell>
          <cell r="E2459" t="str">
            <v>d00030419</v>
          </cell>
          <cell r="F2459" t="str">
            <v>0979107148</v>
          </cell>
          <cell r="G2459" t="str">
            <v>d00030419@viettel.com.vn</v>
          </cell>
        </row>
        <row r="2460">
          <cell r="B2460" t="str">
            <v>d00180011</v>
          </cell>
          <cell r="C2460" t="str">
            <v>nguyễn văn thắng</v>
          </cell>
          <cell r="D2460" t="str">
            <v>361908493</v>
          </cell>
          <cell r="E2460" t="str">
            <v>414279</v>
          </cell>
          <cell r="F2460" t="str">
            <v>0366300666</v>
          </cell>
          <cell r="G2460" t="str">
            <v>thangnv61@viettel.com.vn</v>
          </cell>
        </row>
        <row r="2461">
          <cell r="B2461" t="str">
            <v>d00180012</v>
          </cell>
          <cell r="C2461" t="str">
            <v>hồ thế vinh</v>
          </cell>
          <cell r="D2461" t="str">
            <v>363696893</v>
          </cell>
          <cell r="E2461" t="str">
            <v>414277</v>
          </cell>
          <cell r="F2461" t="str">
            <v>0981198080</v>
          </cell>
          <cell r="G2461" t="str">
            <v>vinhht5@viettel.com.vn</v>
          </cell>
        </row>
        <row r="2462">
          <cell r="B2462" t="str">
            <v>d00180230</v>
          </cell>
          <cell r="C2462" t="str">
            <v>bùi văn đạt</v>
          </cell>
          <cell r="D2462" t="str">
            <v>363893418</v>
          </cell>
          <cell r="E2462" t="str">
            <v>414280</v>
          </cell>
          <cell r="F2462" t="str">
            <v>0981330887</v>
          </cell>
          <cell r="G2462" t="str">
            <v>d00180230@viettel.com.vn</v>
          </cell>
        </row>
        <row r="2463">
          <cell r="B2463" t="str">
            <v>d00179935</v>
          </cell>
          <cell r="C2463" t="str">
            <v>trần văn thum</v>
          </cell>
          <cell r="E2463" t="str">
            <v>d00179935</v>
          </cell>
          <cell r="F2463" t="str">
            <v>0355609971</v>
          </cell>
          <cell r="G2463" t="str">
            <v>d00179935@viettel.com.vn</v>
          </cell>
        </row>
        <row r="2464">
          <cell r="B2464" t="str">
            <v>D00204692</v>
          </cell>
          <cell r="C2464" t="str">
            <v>Nguyễn Hữu Trung</v>
          </cell>
          <cell r="D2464" t="str">
            <v>8418467108</v>
          </cell>
          <cell r="E2464" t="str">
            <v>D00204692</v>
          </cell>
          <cell r="F2464" t="str">
            <v>0369169598</v>
          </cell>
          <cell r="G2464" t="str">
            <v>d00204692@viettel.com.vn</v>
          </cell>
        </row>
        <row r="2465">
          <cell r="B2465" t="str">
            <v>D00042865</v>
          </cell>
          <cell r="C2465" t="str">
            <v>Võ Quốc Toàn</v>
          </cell>
          <cell r="D2465" t="str">
            <v>363587726</v>
          </cell>
          <cell r="E2465" t="str">
            <v>414281</v>
          </cell>
          <cell r="F2465" t="str">
            <v>0969755559</v>
          </cell>
          <cell r="G2465" t="str">
            <v>toanvq3@viettel.com.vn</v>
          </cell>
        </row>
        <row r="2466">
          <cell r="B2466" t="str">
            <v>sangdv1</v>
          </cell>
          <cell r="C2466" t="str">
            <v>Dương Văn Sang</v>
          </cell>
          <cell r="D2466" t="str">
            <v>331286297</v>
          </cell>
          <cell r="E2466" t="str">
            <v>033812</v>
          </cell>
          <cell r="F2466" t="str">
            <v>0988093777</v>
          </cell>
          <cell r="G2466" t="str">
            <v>sangdv1@viettel.com.vn</v>
          </cell>
        </row>
        <row r="2467">
          <cell r="B2467" t="str">
            <v>hannv22</v>
          </cell>
          <cell r="C2467" t="str">
            <v>Nguyễn Văn Hận</v>
          </cell>
          <cell r="D2467" t="str">
            <v>363683253</v>
          </cell>
          <cell r="E2467" t="str">
            <v>248126</v>
          </cell>
          <cell r="F2467" t="str">
            <v>0376767652</v>
          </cell>
          <cell r="G2467" t="str">
            <v>hannv22@viettel.com.vn</v>
          </cell>
        </row>
        <row r="2468">
          <cell r="B2468" t="str">
            <v>hoabt22</v>
          </cell>
          <cell r="C2468" t="str">
            <v>Bùi Thanh Hóa</v>
          </cell>
          <cell r="D2468" t="str">
            <v>363542486</v>
          </cell>
          <cell r="E2468" t="str">
            <v>283545</v>
          </cell>
          <cell r="F2468" t="str">
            <v>0349099677</v>
          </cell>
          <cell r="G2468" t="str">
            <v>hoabt22@viettel.com.vn</v>
          </cell>
        </row>
        <row r="2469">
          <cell r="B2469" t="str">
            <v>thattp</v>
          </cell>
          <cell r="C2469" t="str">
            <v>Trương Phước Thật</v>
          </cell>
          <cell r="D2469" t="str">
            <v>385774445</v>
          </cell>
          <cell r="E2469" t="str">
            <v>436028</v>
          </cell>
          <cell r="F2469" t="str">
            <v>0353219486</v>
          </cell>
          <cell r="G2469" t="str">
            <v>thattp@viettel.com.vn</v>
          </cell>
        </row>
        <row r="2470">
          <cell r="B2470" t="str">
            <v>vccos_823739</v>
          </cell>
          <cell r="C2470" t="str">
            <v>Nguyễn Nhật Quân</v>
          </cell>
          <cell r="D2470" t="str">
            <v>093202005349</v>
          </cell>
          <cell r="E2470" t="str">
            <v>823739</v>
          </cell>
          <cell r="F2470" t="str">
            <v>0962505053</v>
          </cell>
          <cell r="G2470" t="str">
            <v>vccos_823739@viettel.com.vn</v>
          </cell>
        </row>
        <row r="2471">
          <cell r="B2471" t="str">
            <v>khoala3</v>
          </cell>
          <cell r="C2471" t="str">
            <v>Lê Anh Khoa</v>
          </cell>
          <cell r="D2471" t="str">
            <v>093092000459</v>
          </cell>
          <cell r="E2471" t="str">
            <v>451271</v>
          </cell>
          <cell r="F2471" t="str">
            <v>0862925720</v>
          </cell>
          <cell r="G2471" t="str">
            <v>khoala3@viettel.com.vn</v>
          </cell>
        </row>
        <row r="2472">
          <cell r="B2472" t="str">
            <v>vccos_823302</v>
          </cell>
          <cell r="C2472" t="str">
            <v>Nguyễn Hữu Trí</v>
          </cell>
          <cell r="D2472" t="str">
            <v>089095004401</v>
          </cell>
          <cell r="E2472" t="str">
            <v>823302</v>
          </cell>
          <cell r="F2472" t="str">
            <v>0342777247</v>
          </cell>
          <cell r="G2472" t="str">
            <v>vccos_823302@viettel.com.vn</v>
          </cell>
        </row>
        <row r="2473">
          <cell r="B2473" t="str">
            <v>vccos_436030</v>
          </cell>
          <cell r="C2473" t="str">
            <v>Lê Minh Luân</v>
          </cell>
          <cell r="D2473" t="str">
            <v>093095008914</v>
          </cell>
          <cell r="E2473" t="str">
            <v>436030</v>
          </cell>
          <cell r="F2473" t="str">
            <v>0336459599</v>
          </cell>
          <cell r="G2473" t="str">
            <v>vccos_436030@viettel.com.vn</v>
          </cell>
        </row>
        <row r="2474">
          <cell r="B2474" t="str">
            <v>vccos_811441</v>
          </cell>
          <cell r="C2474" t="str">
            <v>Lê Nhựt Vinh</v>
          </cell>
          <cell r="D2474" t="str">
            <v>093205005653</v>
          </cell>
          <cell r="E2474" t="str">
            <v>811441</v>
          </cell>
          <cell r="F2474" t="str">
            <v>0335425843</v>
          </cell>
          <cell r="G2474" t="str">
            <v>vinhln47@viettel.com.vn</v>
          </cell>
        </row>
        <row r="2475">
          <cell r="B2475" t="str">
            <v>vccos_836071</v>
          </cell>
          <cell r="C2475" t="str">
            <v>Phạm Võ Nhật Long</v>
          </cell>
          <cell r="D2475" t="str">
            <v>093206006352</v>
          </cell>
          <cell r="E2475" t="str">
            <v>836071</v>
          </cell>
          <cell r="F2475" t="str">
            <v>0965990650</v>
          </cell>
          <cell r="G2475" t="str">
            <v>longpvn@os.viettel.com.vn</v>
          </cell>
        </row>
        <row r="2476">
          <cell r="B2476" t="str">
            <v>trieuhv1</v>
          </cell>
          <cell r="C2476" t="str">
            <v>Hồ Văn Triệu</v>
          </cell>
          <cell r="D2476" t="str">
            <v>362101678</v>
          </cell>
          <cell r="E2476" t="str">
            <v>081186</v>
          </cell>
          <cell r="F2476" t="str">
            <v>0356949494</v>
          </cell>
          <cell r="G2476" t="str">
            <v>trieuhv1@viettel.com.vn</v>
          </cell>
        </row>
        <row r="2477">
          <cell r="B2477" t="str">
            <v>d00170420</v>
          </cell>
          <cell r="C2477" t="str">
            <v>đặng văn hên</v>
          </cell>
          <cell r="E2477" t="str">
            <v>d00170420</v>
          </cell>
          <cell r="F2477" t="str">
            <v>0907075579</v>
          </cell>
          <cell r="G2477" t="str">
            <v>d00170420@viettel.com.vn</v>
          </cell>
        </row>
        <row r="2478">
          <cell r="B2478" t="str">
            <v>demlm</v>
          </cell>
          <cell r="C2478" t="str">
            <v>Lê Minh Đêm</v>
          </cell>
          <cell r="D2478" t="str">
            <v>365679612</v>
          </cell>
          <cell r="E2478" t="str">
            <v>037901</v>
          </cell>
          <cell r="F2478" t="str">
            <v>0983133337</v>
          </cell>
          <cell r="G2478" t="str">
            <v>demlm@viettel.com.vn</v>
          </cell>
        </row>
        <row r="2479">
          <cell r="B2479" t="str">
            <v>locvv1</v>
          </cell>
          <cell r="C2479" t="str">
            <v>Võ Văn Lộc</v>
          </cell>
          <cell r="D2479" t="str">
            <v>362032250</v>
          </cell>
          <cell r="E2479" t="str">
            <v>069142</v>
          </cell>
          <cell r="F2479" t="str">
            <v>0982797404</v>
          </cell>
          <cell r="G2479" t="str">
            <v>locvv1@viettel.com.vn</v>
          </cell>
        </row>
        <row r="2480">
          <cell r="B2480" t="str">
            <v>d00186571</v>
          </cell>
          <cell r="C2480" t="str">
            <v>huỳnh minh triều</v>
          </cell>
          <cell r="D2480" t="str">
            <v>363516526</v>
          </cell>
          <cell r="E2480" t="str">
            <v>414300</v>
          </cell>
          <cell r="F2480" t="str">
            <v>0981521179</v>
          </cell>
          <cell r="G2480" t="str">
            <v>trieuhm@viettel.com.vn</v>
          </cell>
        </row>
        <row r="2481">
          <cell r="B2481" t="str">
            <v>hoctp</v>
          </cell>
          <cell r="C2481" t="str">
            <v>Từ Phi Học</v>
          </cell>
          <cell r="D2481" t="str">
            <v>363690535</v>
          </cell>
          <cell r="E2481" t="str">
            <v>160133</v>
          </cell>
          <cell r="F2481" t="str">
            <v>0962144499</v>
          </cell>
          <cell r="G2481" t="str">
            <v>hoctp@viettel.com.vn</v>
          </cell>
        </row>
        <row r="2482">
          <cell r="B2482" t="str">
            <v>d00196653</v>
          </cell>
          <cell r="C2482" t="str">
            <v>đặng anh kiệt</v>
          </cell>
          <cell r="D2482" t="str">
            <v>363639408</v>
          </cell>
          <cell r="E2482" t="str">
            <v>414252</v>
          </cell>
          <cell r="F2482" t="str">
            <v>0988151637</v>
          </cell>
          <cell r="G2482" t="str">
            <v>d00196653@viettel.com.vn</v>
          </cell>
        </row>
        <row r="2483">
          <cell r="B2483" t="str">
            <v>d00180249</v>
          </cell>
          <cell r="C2483" t="str">
            <v>đoàn văn thắng</v>
          </cell>
          <cell r="D2483" t="str">
            <v>145349236</v>
          </cell>
          <cell r="E2483" t="str">
            <v>414302</v>
          </cell>
          <cell r="F2483" t="str">
            <v>981331288</v>
          </cell>
          <cell r="G2483" t="str">
            <v>d00180249@viettel.com.vn</v>
          </cell>
        </row>
        <row r="2484">
          <cell r="B2484" t="str">
            <v>d00180251</v>
          </cell>
          <cell r="C2484" t="str">
            <v>võ văn nghĩ</v>
          </cell>
          <cell r="D2484" t="str">
            <v>363682397</v>
          </cell>
          <cell r="E2484" t="str">
            <v>414301</v>
          </cell>
          <cell r="F2484" t="str">
            <v>394415959</v>
          </cell>
          <cell r="G2484" t="str">
            <v>d00180251@viettel.com.vn</v>
          </cell>
        </row>
        <row r="2485">
          <cell r="B2485" t="str">
            <v>d00180252</v>
          </cell>
          <cell r="C2485" t="str">
            <v>trương hải đảo</v>
          </cell>
          <cell r="D2485" t="str">
            <v>363649071</v>
          </cell>
          <cell r="E2485" t="str">
            <v>414306</v>
          </cell>
          <cell r="F2485" t="str">
            <v>977298096</v>
          </cell>
          <cell r="G2485" t="str">
            <v>d00180252@viettel.com.vn</v>
          </cell>
        </row>
        <row r="2486">
          <cell r="B2486" t="str">
            <v>d00063270</v>
          </cell>
          <cell r="C2486" t="str">
            <v>Trần Văn Hoàng</v>
          </cell>
          <cell r="D2486" t="str">
            <v>362064550</v>
          </cell>
          <cell r="E2486" t="str">
            <v>414299</v>
          </cell>
          <cell r="F2486" t="str">
            <v>0382541418</v>
          </cell>
          <cell r="G2486" t="str">
            <v>d00063270@viettel.com.vn</v>
          </cell>
        </row>
        <row r="2487">
          <cell r="B2487" t="str">
            <v>danhth</v>
          </cell>
          <cell r="C2487" t="str">
            <v>Trương Hoàng Danh</v>
          </cell>
          <cell r="D2487" t="str">
            <v>363613988</v>
          </cell>
          <cell r="E2487" t="str">
            <v>414305</v>
          </cell>
          <cell r="F2487" t="str">
            <v>0971509090</v>
          </cell>
          <cell r="G2487" t="str">
            <v>danhth@viettel.com.vn</v>
          </cell>
        </row>
        <row r="2488">
          <cell r="B2488" t="str">
            <v>D00208363</v>
          </cell>
          <cell r="C2488" t="str">
            <v>Huỳnh Văn Nhị</v>
          </cell>
          <cell r="D2488" t="str">
            <v>362071822</v>
          </cell>
          <cell r="E2488" t="str">
            <v>414303</v>
          </cell>
          <cell r="F2488" t="str">
            <v>0363454567</v>
          </cell>
          <cell r="G2488" t="str">
            <v>D00208363@viettel.com.vn</v>
          </cell>
        </row>
        <row r="2489">
          <cell r="B2489" t="str">
            <v>dudt3</v>
          </cell>
          <cell r="C2489" t="str">
            <v>Đặng Tấn Dữ</v>
          </cell>
          <cell r="D2489" t="str">
            <v>363818845</v>
          </cell>
          <cell r="E2489" t="str">
            <v>283546</v>
          </cell>
          <cell r="F2489" t="str">
            <v>0373629574</v>
          </cell>
          <cell r="G2489" t="str">
            <v>dudt3@viettel.com.vn</v>
          </cell>
        </row>
        <row r="2490">
          <cell r="B2490" t="str">
            <v>vccos_811204</v>
          </cell>
          <cell r="C2490" t="str">
            <v>Lê Đăng Khôi</v>
          </cell>
          <cell r="D2490" t="str">
            <v>093099002512</v>
          </cell>
          <cell r="E2490" t="str">
            <v>811204</v>
          </cell>
          <cell r="F2490" t="str">
            <v>0397157215</v>
          </cell>
          <cell r="G2490" t="str">
            <v>vccos_811204@viettel.com.vn</v>
          </cell>
        </row>
        <row r="2491">
          <cell r="B2491" t="str">
            <v>vccos_810073</v>
          </cell>
          <cell r="C2491" t="str">
            <v>Trương Hải Long</v>
          </cell>
          <cell r="D2491" t="str">
            <v>093200003544</v>
          </cell>
          <cell r="E2491" t="str">
            <v>810073</v>
          </cell>
          <cell r="F2491" t="str">
            <v>0981641684</v>
          </cell>
          <cell r="G2491" t="str">
            <v>vccos_810073@viettel.com.vn</v>
          </cell>
        </row>
        <row r="2492">
          <cell r="B2492" t="str">
            <v>vccos_832189</v>
          </cell>
          <cell r="C2492" t="str">
            <v>Phan Quốc Cường</v>
          </cell>
          <cell r="D2492" t="str">
            <v>092202005937</v>
          </cell>
          <cell r="E2492" t="str">
            <v>832189</v>
          </cell>
          <cell r="F2492" t="str">
            <v>0362529880</v>
          </cell>
          <cell r="G2492" t="str">
            <v>832189@viettel.com.vn</v>
          </cell>
        </row>
        <row r="2493">
          <cell r="B2493" t="str">
            <v>vccos_836070</v>
          </cell>
          <cell r="C2493" t="str">
            <v>Nguyễn Trọng Văn</v>
          </cell>
          <cell r="D2493" t="str">
            <v>095200007440</v>
          </cell>
          <cell r="E2493" t="str">
            <v>836070</v>
          </cell>
          <cell r="F2493" t="str">
            <v>0334550899</v>
          </cell>
          <cell r="G2493" t="str">
            <v>vannt119@os.viettel.com.vn</v>
          </cell>
        </row>
        <row r="2494">
          <cell r="B2494" t="str">
            <v>d00159479</v>
          </cell>
          <cell r="C2494" t="str">
            <v>nguyễn phước điều</v>
          </cell>
          <cell r="D2494" t="str">
            <v>363758875</v>
          </cell>
          <cell r="E2494" t="str">
            <v>414260</v>
          </cell>
          <cell r="F2494" t="str">
            <v>982826023</v>
          </cell>
          <cell r="G2494" t="str">
            <v>d00159479@viettel.com.vn</v>
          </cell>
        </row>
        <row r="2495">
          <cell r="B2495" t="str">
            <v>khoetq</v>
          </cell>
          <cell r="C2495" t="str">
            <v>Tạ Quang Khỏe</v>
          </cell>
          <cell r="D2495" t="str">
            <v>371287332</v>
          </cell>
          <cell r="E2495" t="str">
            <v>195081</v>
          </cell>
          <cell r="F2495" t="str">
            <v>0988659781</v>
          </cell>
          <cell r="G2495" t="str">
            <v>khoetq@viettel.com.vn</v>
          </cell>
        </row>
        <row r="2496">
          <cell r="B2496" t="str">
            <v>nhith</v>
          </cell>
          <cell r="C2496" t="str">
            <v>Trần Huỳnh Nhi</v>
          </cell>
          <cell r="E2496" t="str">
            <v>xxxxxx_huy1</v>
          </cell>
          <cell r="F2496" t="str">
            <v>0962262262</v>
          </cell>
          <cell r="G2496" t="str">
            <v>nhith@viettel.com.vn</v>
          </cell>
        </row>
        <row r="2497">
          <cell r="B2497" t="str">
            <v>gianglh</v>
          </cell>
          <cell r="C2497" t="str">
            <v>lâm hoàng giang</v>
          </cell>
          <cell r="E2497" t="str">
            <v>052253</v>
          </cell>
          <cell r="F2497" t="str">
            <v>0985989779</v>
          </cell>
          <cell r="G2497" t="str">
            <v>gianglh@viettel.com.vn</v>
          </cell>
        </row>
        <row r="2498">
          <cell r="B2498" t="str">
            <v>donghtp</v>
          </cell>
          <cell r="C2498" t="str">
            <v>huỳnh thái phước đông</v>
          </cell>
          <cell r="D2498" t="str">
            <v>363556963</v>
          </cell>
          <cell r="E2498" t="str">
            <v>204670</v>
          </cell>
          <cell r="F2498" t="str">
            <v>0976068468</v>
          </cell>
          <cell r="G2498" t="str">
            <v>donghtp@viettel.com.vn</v>
          </cell>
        </row>
        <row r="2499">
          <cell r="B2499" t="str">
            <v>vunv9</v>
          </cell>
          <cell r="C2499" t="str">
            <v>nguyễn văn vũ</v>
          </cell>
          <cell r="D2499" t="str">
            <v>363517175</v>
          </cell>
          <cell r="E2499" t="str">
            <v>202793</v>
          </cell>
          <cell r="F2499" t="str">
            <v>0366578999</v>
          </cell>
          <cell r="G2499" t="str">
            <v>vunv9@viettel.com.vn</v>
          </cell>
        </row>
        <row r="2500">
          <cell r="B2500" t="str">
            <v>cuongnq5</v>
          </cell>
          <cell r="C2500" t="str">
            <v>Nguyễn Quốc Cường</v>
          </cell>
          <cell r="D2500" t="str">
            <v>363531470</v>
          </cell>
          <cell r="E2500" t="str">
            <v>135728</v>
          </cell>
          <cell r="F2500" t="str">
            <v>0982120555</v>
          </cell>
          <cell r="G2500" t="str">
            <v>cuongnq5@viettel.com.vn</v>
          </cell>
        </row>
        <row r="2501">
          <cell r="B2501" t="str">
            <v>D00146960</v>
          </cell>
          <cell r="C2501" t="str">
            <v>Nguyễn Thanh Tú</v>
          </cell>
          <cell r="D2501" t="str">
            <v>363661689</v>
          </cell>
          <cell r="E2501" t="str">
            <v>D00146960</v>
          </cell>
          <cell r="F2501" t="str">
            <v>969715868</v>
          </cell>
          <cell r="G2501" t="str">
            <v>D00146960@viettel.com.vn</v>
          </cell>
        </row>
        <row r="2502">
          <cell r="B2502" t="str">
            <v>thuongnn4</v>
          </cell>
          <cell r="C2502" t="str">
            <v>Ngũ Ngọc Thương</v>
          </cell>
          <cell r="D2502" t="str">
            <v>363621633</v>
          </cell>
          <cell r="E2502" t="str">
            <v>414256</v>
          </cell>
          <cell r="F2502" t="str">
            <v>0359121333</v>
          </cell>
          <cell r="G2502" t="str">
            <v>thuongnn4@viettel.com.vn</v>
          </cell>
        </row>
        <row r="2503">
          <cell r="B2503" t="str">
            <v>tuongtv1</v>
          </cell>
          <cell r="C2503" t="str">
            <v>Trần Văn Tuồng</v>
          </cell>
          <cell r="D2503" t="str">
            <v>363645422</v>
          </cell>
          <cell r="E2503" t="str">
            <v>414263</v>
          </cell>
          <cell r="F2503" t="str">
            <v>0971133733</v>
          </cell>
          <cell r="G2503" t="str">
            <v>tuongtv1@viettel.com.vn</v>
          </cell>
        </row>
        <row r="2504">
          <cell r="B2504" t="str">
            <v>d00187496</v>
          </cell>
          <cell r="C2504" t="str">
            <v>Nguyễn Thanh Mãi</v>
          </cell>
          <cell r="D2504" t="str">
            <v>365911336</v>
          </cell>
          <cell r="E2504" t="str">
            <v>414266</v>
          </cell>
          <cell r="F2504" t="str">
            <v>0981081234</v>
          </cell>
          <cell r="G2504" t="str">
            <v>maint68@viettel.com.vn</v>
          </cell>
        </row>
        <row r="2505">
          <cell r="B2505" t="str">
            <v>D00191738</v>
          </cell>
          <cell r="C2505" t="str">
            <v>Phạm Trọng Cần</v>
          </cell>
          <cell r="D2505" t="str">
            <v>363691009</v>
          </cell>
          <cell r="E2505" t="str">
            <v>414264</v>
          </cell>
          <cell r="F2505" t="str">
            <v>0399196969</v>
          </cell>
          <cell r="G2505" t="str">
            <v>D00191738@viettel.com.vn</v>
          </cell>
        </row>
        <row r="2506">
          <cell r="B2506" t="str">
            <v>thanghq3</v>
          </cell>
          <cell r="C2506" t="str">
            <v>Huỳnh Quốc Thắng</v>
          </cell>
          <cell r="D2506" t="str">
            <v>331538701</v>
          </cell>
          <cell r="E2506" t="str">
            <v>414257</v>
          </cell>
          <cell r="F2506" t="str">
            <v>0389426052</v>
          </cell>
          <cell r="G2506" t="str">
            <v>thanghq3@viettel.com.vn</v>
          </cell>
        </row>
        <row r="2507">
          <cell r="B2507" t="str">
            <v>1000829100_00026_ctv</v>
          </cell>
          <cell r="C2507" t="str">
            <v>Huỳnh Văn Bửu</v>
          </cell>
          <cell r="E2507" t="str">
            <v>1000829100_00026_ctv</v>
          </cell>
          <cell r="F2507" t="str">
            <v>977783126</v>
          </cell>
          <cell r="G2507" t="str">
            <v>1000829100_00026_ctv@viettel.com.vn</v>
          </cell>
        </row>
        <row r="2508">
          <cell r="B2508" t="str">
            <v>d00180256</v>
          </cell>
          <cell r="C2508" t="str">
            <v>ngô ngọc tâm</v>
          </cell>
          <cell r="D2508" t="str">
            <v>363970899</v>
          </cell>
          <cell r="E2508" t="str">
            <v>414258</v>
          </cell>
          <cell r="F2508" t="str">
            <v>966485495</v>
          </cell>
          <cell r="G2508" t="str">
            <v>tamnn5@viettel.com.vn</v>
          </cell>
        </row>
        <row r="2509">
          <cell r="B2509" t="str">
            <v>d00179982</v>
          </cell>
          <cell r="C2509" t="str">
            <v>ngô thành kính</v>
          </cell>
          <cell r="D2509" t="str">
            <v>363627051</v>
          </cell>
          <cell r="E2509" t="str">
            <v>414262</v>
          </cell>
          <cell r="F2509" t="str">
            <v>0971417009</v>
          </cell>
          <cell r="G2509" t="str">
            <v>d00179982@viettel.com.vn</v>
          </cell>
        </row>
        <row r="2510">
          <cell r="B2510" t="str">
            <v>d00179981</v>
          </cell>
          <cell r="C2510" t="str">
            <v>phan văn chọn</v>
          </cell>
          <cell r="D2510" t="str">
            <v>363541860</v>
          </cell>
          <cell r="E2510" t="str">
            <v>414261</v>
          </cell>
          <cell r="F2510" t="str">
            <v>0981048548</v>
          </cell>
          <cell r="G2510" t="str">
            <v>d00179981@viettel.com.vn</v>
          </cell>
        </row>
        <row r="2511">
          <cell r="B2511" t="str">
            <v>d00195880</v>
          </cell>
          <cell r="C2511" t="str">
            <v>Trần Anh Kiệt</v>
          </cell>
          <cell r="D2511" t="str">
            <v>363507158</v>
          </cell>
          <cell r="E2511" t="str">
            <v>414259</v>
          </cell>
          <cell r="F2511" t="str">
            <v>0988491494</v>
          </cell>
          <cell r="G2511" t="str">
            <v>kietta1@viettel.com.vn</v>
          </cell>
        </row>
        <row r="2512">
          <cell r="B2512" t="str">
            <v>linhdh5</v>
          </cell>
          <cell r="C2512" t="str">
            <v>Đinh Hoàng Linh</v>
          </cell>
          <cell r="D2512" t="str">
            <v>363682486</v>
          </cell>
          <cell r="E2512" t="str">
            <v>414253</v>
          </cell>
          <cell r="F2512" t="str">
            <v>0974972023</v>
          </cell>
          <cell r="G2512" t="str">
            <v>linhdh5@viettel.com.vn</v>
          </cell>
        </row>
        <row r="2513">
          <cell r="B2513" t="str">
            <v>nhutct</v>
          </cell>
          <cell r="C2513" t="str">
            <v>Chế Thái Nhựt</v>
          </cell>
          <cell r="D2513" t="str">
            <v>363566952</v>
          </cell>
          <cell r="E2513" t="str">
            <v>414275</v>
          </cell>
          <cell r="F2513" t="str">
            <v>0981475484</v>
          </cell>
          <cell r="G2513" t="str">
            <v>nhutct@viettel.com.vn</v>
          </cell>
        </row>
        <row r="2514">
          <cell r="B2514" t="str">
            <v>D00159188</v>
          </cell>
          <cell r="C2514" t="str">
            <v>Nguyễn Hoàng Sơn</v>
          </cell>
          <cell r="D2514" t="str">
            <v>363507602</v>
          </cell>
          <cell r="E2514" t="str">
            <v>414265</v>
          </cell>
          <cell r="F2514" t="str">
            <v>0366203666</v>
          </cell>
          <cell r="G2514" t="str">
            <v>sonnh43@viettel.com.vn</v>
          </cell>
        </row>
        <row r="2515">
          <cell r="B2515" t="str">
            <v>210388</v>
          </cell>
          <cell r="C2515" t="str">
            <v>Lê Hoàng Nhẩn</v>
          </cell>
          <cell r="D2515" t="str">
            <v>363557617</v>
          </cell>
          <cell r="E2515" t="str">
            <v>210388</v>
          </cell>
          <cell r="F2515" t="str">
            <v>988219639</v>
          </cell>
          <cell r="G2515" t="str">
            <v>210388@viettel.com.vn</v>
          </cell>
        </row>
        <row r="2516">
          <cell r="B2516" t="str">
            <v>tinnq</v>
          </cell>
          <cell r="C2516" t="str">
            <v>Nguyễn Quang Tín</v>
          </cell>
          <cell r="D2516" t="str">
            <v>363774553</v>
          </cell>
          <cell r="E2516" t="str">
            <v>278153</v>
          </cell>
          <cell r="F2516" t="str">
            <v>0386036035</v>
          </cell>
          <cell r="G2516" t="str">
            <v>tinnq@viettel.com.vn</v>
          </cell>
        </row>
        <row r="2517">
          <cell r="B2517" t="str">
            <v>cannt8</v>
          </cell>
          <cell r="C2517" t="str">
            <v>Nguyễn Thanh Cần</v>
          </cell>
          <cell r="D2517" t="str">
            <v>093090009345</v>
          </cell>
          <cell r="E2517" t="str">
            <v>251012</v>
          </cell>
          <cell r="F2517" t="str">
            <v>0364873838</v>
          </cell>
          <cell r="G2517" t="str">
            <v>cannt8@viettel.com.vn</v>
          </cell>
        </row>
        <row r="2518">
          <cell r="B2518" t="str">
            <v>hungvv23</v>
          </cell>
          <cell r="C2518" t="str">
            <v>Võ Vĩnh Hưng</v>
          </cell>
          <cell r="D2518" t="str">
            <v>363681932</v>
          </cell>
          <cell r="E2518" t="str">
            <v>251013</v>
          </cell>
          <cell r="F2518" t="str">
            <v>0378112024</v>
          </cell>
          <cell r="G2518" t="str">
            <v>hungvv23@viettel.com.vn</v>
          </cell>
        </row>
        <row r="2519">
          <cell r="B2519" t="str">
            <v>vccos_810288</v>
          </cell>
          <cell r="C2519" t="str">
            <v>Mai Đức Khánh</v>
          </cell>
          <cell r="D2519" t="str">
            <v>093099001068</v>
          </cell>
          <cell r="E2519" t="str">
            <v>810288</v>
          </cell>
          <cell r="F2519" t="str">
            <v>0374607393</v>
          </cell>
          <cell r="G2519" t="str">
            <v>vccos_810288@viettel.com.vn</v>
          </cell>
        </row>
        <row r="2520">
          <cell r="B2520" t="str">
            <v>vccos_836072</v>
          </cell>
          <cell r="C2520" t="str">
            <v>Phạm Vũ Hào</v>
          </cell>
          <cell r="D2520" t="str">
            <v>094203043258</v>
          </cell>
          <cell r="E2520" t="str">
            <v>836072</v>
          </cell>
          <cell r="F2520" t="str">
            <v>0348001620</v>
          </cell>
          <cell r="G2520" t="str">
            <v>haopv11@os.viettel.com.vn</v>
          </cell>
        </row>
        <row r="2521">
          <cell r="B2521" t="str">
            <v>d00161749</v>
          </cell>
          <cell r="C2521" t="str">
            <v>nguyễn nhật trường</v>
          </cell>
          <cell r="D2521" t="str">
            <v>363575762</v>
          </cell>
          <cell r="E2521" t="str">
            <v>d00161749</v>
          </cell>
          <cell r="F2521" t="str">
            <v>979145441</v>
          </cell>
          <cell r="G2521" t="str">
            <v>d00161749@viettel.com.vn</v>
          </cell>
        </row>
        <row r="2522">
          <cell r="B2522" t="str">
            <v>1000229100_00016_bhld</v>
          </cell>
          <cell r="C2522" t="str">
            <v>Mai Hữu Tường</v>
          </cell>
          <cell r="E2522" t="str">
            <v>1000229100_00016_bhld</v>
          </cell>
          <cell r="F2522" t="str">
            <v>963186567</v>
          </cell>
          <cell r="G2522" t="str">
            <v>1000229100_00016_bhld@viettel.com.vn</v>
          </cell>
        </row>
        <row r="2523">
          <cell r="B2523" t="str">
            <v>d00176106</v>
          </cell>
          <cell r="C2523" t="str">
            <v>lê hữu toàn</v>
          </cell>
          <cell r="D2523" t="str">
            <v>363513435</v>
          </cell>
          <cell r="E2523" t="str">
            <v>d00176106</v>
          </cell>
          <cell r="F2523" t="str">
            <v>0978572681</v>
          </cell>
          <cell r="G2523" t="str">
            <v>d00176106@viettel.com.vn</v>
          </cell>
        </row>
        <row r="2524">
          <cell r="B2524" t="str">
            <v>ynt108</v>
          </cell>
          <cell r="C2524" t="str">
            <v>nguyễn thiện ý</v>
          </cell>
          <cell r="D2524" t="str">
            <v>363512908</v>
          </cell>
          <cell r="E2524" t="str">
            <v>121207</v>
          </cell>
          <cell r="F2524" t="str">
            <v>982312319</v>
          </cell>
          <cell r="G2524" t="str">
            <v>ynt108@viettel.com.vn</v>
          </cell>
        </row>
        <row r="2525">
          <cell r="B2525" t="str">
            <v>tamdn</v>
          </cell>
          <cell r="C2525" t="str">
            <v>Đặng Ngọc Tam</v>
          </cell>
          <cell r="D2525" t="str">
            <v>186031551</v>
          </cell>
          <cell r="E2525" t="str">
            <v>033762</v>
          </cell>
          <cell r="F2525" t="str">
            <v>0982661333</v>
          </cell>
          <cell r="G2525" t="str">
            <v>tamdn@viettel.com.vn</v>
          </cell>
        </row>
        <row r="2526">
          <cell r="B2526" t="str">
            <v>D00200823</v>
          </cell>
          <cell r="C2526" t="str">
            <v>mai văn măng</v>
          </cell>
          <cell r="D2526" t="str">
            <v>363602764</v>
          </cell>
          <cell r="E2526" t="str">
            <v>D00200823</v>
          </cell>
          <cell r="F2526" t="str">
            <v>0343111113</v>
          </cell>
          <cell r="G2526" t="str">
            <v>D00200823@viettel.com.vn</v>
          </cell>
        </row>
        <row r="2527">
          <cell r="B2527" t="str">
            <v>vinhlv6</v>
          </cell>
          <cell r="C2527" t="str">
            <v>Lê Văn Vỉnh</v>
          </cell>
          <cell r="D2527" t="str">
            <v>334682341</v>
          </cell>
          <cell r="E2527" t="str">
            <v>191953</v>
          </cell>
          <cell r="F2527" t="str">
            <v>0383920931</v>
          </cell>
          <cell r="G2527" t="str">
            <v>vinhlv6@viettel.com.vn</v>
          </cell>
        </row>
        <row r="2528">
          <cell r="B2528" t="str">
            <v>tinhnd6</v>
          </cell>
          <cell r="C2528" t="str">
            <v>Nguyễn Đức Tĩnh</v>
          </cell>
          <cell r="D2528" t="str">
            <v>205355375</v>
          </cell>
          <cell r="E2528" t="str">
            <v>191914</v>
          </cell>
          <cell r="F2528" t="str">
            <v>0973929596</v>
          </cell>
          <cell r="G2528" t="str">
            <v>tinhnd6@viettel.com.vn</v>
          </cell>
        </row>
        <row r="2529">
          <cell r="B2529" t="str">
            <v>d00157531</v>
          </cell>
          <cell r="C2529" t="str">
            <v>nguyễn trung tính</v>
          </cell>
          <cell r="D2529" t="str">
            <v>363547978</v>
          </cell>
          <cell r="E2529" t="str">
            <v>d00157531</v>
          </cell>
          <cell r="F2529" t="str">
            <v>398050556</v>
          </cell>
          <cell r="G2529" t="str">
            <v>d00157531@viettel.com.vn</v>
          </cell>
        </row>
        <row r="2530">
          <cell r="B2530" t="str">
            <v>d00067191</v>
          </cell>
          <cell r="C2530" t="str">
            <v>phạm anh tuấn</v>
          </cell>
          <cell r="E2530" t="str">
            <v>414284</v>
          </cell>
          <cell r="F2530" t="str">
            <v>0972050050</v>
          </cell>
          <cell r="G2530" t="str">
            <v>d00067191@viettel.com.vn</v>
          </cell>
        </row>
        <row r="2531">
          <cell r="B2531" t="str">
            <v>khanh</v>
          </cell>
          <cell r="C2531" t="str">
            <v>Nguyễn Hữu Kha</v>
          </cell>
          <cell r="D2531" t="str">
            <v>363731549</v>
          </cell>
          <cell r="E2531" t="str">
            <v>088359</v>
          </cell>
          <cell r="F2531" t="str">
            <v>0986111414</v>
          </cell>
          <cell r="G2531" t="str">
            <v>khanh@viettel.com.vn</v>
          </cell>
        </row>
        <row r="2532">
          <cell r="B2532" t="str">
            <v>belr</v>
          </cell>
          <cell r="C2532" t="str">
            <v>Lê Rô Be</v>
          </cell>
          <cell r="D2532" t="str">
            <v>363522234</v>
          </cell>
          <cell r="E2532" t="str">
            <v>414289</v>
          </cell>
          <cell r="F2532" t="str">
            <v>0382835009</v>
          </cell>
          <cell r="G2532" t="str">
            <v>belr@viettel.com.vn</v>
          </cell>
        </row>
        <row r="2533">
          <cell r="B2533" t="str">
            <v>d00187493</v>
          </cell>
          <cell r="C2533" t="str">
            <v>Lê Huy Bình</v>
          </cell>
          <cell r="D2533" t="str">
            <v>363686987</v>
          </cell>
          <cell r="E2533" t="str">
            <v>414283</v>
          </cell>
          <cell r="F2533" t="str">
            <v>0974624471</v>
          </cell>
          <cell r="G2533" t="str">
            <v>D00187493@viettel.com.vn</v>
          </cell>
        </row>
        <row r="2534">
          <cell r="B2534" t="str">
            <v>d00196651</v>
          </cell>
          <cell r="C2534" t="str">
            <v>phạm bá thiện</v>
          </cell>
          <cell r="D2534" t="str">
            <v>363598350</v>
          </cell>
          <cell r="E2534" t="str">
            <v>414251</v>
          </cell>
          <cell r="F2534" t="str">
            <v>0339257274</v>
          </cell>
          <cell r="G2534" t="str">
            <v>d00196651@viettel.com.vn</v>
          </cell>
        </row>
        <row r="2535">
          <cell r="B2535" t="str">
            <v>d00196652</v>
          </cell>
          <cell r="C2535" t="str">
            <v>đặng hoàng văn</v>
          </cell>
          <cell r="D2535" t="str">
            <v>362536843</v>
          </cell>
          <cell r="E2535" t="str">
            <v>414286</v>
          </cell>
          <cell r="F2535" t="str">
            <v>0981475739</v>
          </cell>
          <cell r="G2535" t="str">
            <v>d00196652@viettel.com.vn</v>
          </cell>
        </row>
        <row r="2536">
          <cell r="B2536" t="str">
            <v>d00180238</v>
          </cell>
          <cell r="C2536" t="str">
            <v>nguyễn thiện thức</v>
          </cell>
          <cell r="D2536" t="str">
            <v>363653226</v>
          </cell>
          <cell r="E2536" t="str">
            <v>d00180238</v>
          </cell>
          <cell r="F2536" t="str">
            <v>0971007079</v>
          </cell>
          <cell r="G2536" t="str">
            <v>d00180238@viettel.com.vn</v>
          </cell>
        </row>
        <row r="2537">
          <cell r="B2537" t="str">
            <v>tientm10</v>
          </cell>
          <cell r="C2537" t="str">
            <v>Trương Minh Tiến</v>
          </cell>
          <cell r="D2537" t="str">
            <v>363698402</v>
          </cell>
          <cell r="E2537" t="str">
            <v>414291</v>
          </cell>
          <cell r="F2537" t="str">
            <v>0981332416</v>
          </cell>
          <cell r="G2537" t="str">
            <v>tientm10@viettel.com.vn</v>
          </cell>
        </row>
        <row r="2538">
          <cell r="B2538" t="str">
            <v>tudh</v>
          </cell>
          <cell r="C2538" t="str">
            <v>Đỗ Hoàng Tú</v>
          </cell>
          <cell r="D2538" t="str">
            <v>363521039</v>
          </cell>
          <cell r="E2538" t="str">
            <v>414292</v>
          </cell>
          <cell r="F2538" t="str">
            <v>0976790202</v>
          </cell>
          <cell r="G2538" t="str">
            <v>tudh@viettel.com.vn</v>
          </cell>
        </row>
        <row r="2539">
          <cell r="B2539" t="str">
            <v>D00140349</v>
          </cell>
          <cell r="C2539" t="str">
            <v>Lưu Hiền Nhân</v>
          </cell>
          <cell r="D2539" t="str">
            <v>363670036</v>
          </cell>
          <cell r="E2539" t="str">
            <v>414287</v>
          </cell>
          <cell r="F2539" t="str">
            <v>0387000700</v>
          </cell>
          <cell r="G2539" t="str">
            <v>nhanlh1@viettel.com.vn</v>
          </cell>
        </row>
        <row r="2540">
          <cell r="B2540" t="str">
            <v>D00210164</v>
          </cell>
          <cell r="C2540" t="str">
            <v>Nguyễn Quốc Vũ</v>
          </cell>
          <cell r="D2540" t="str">
            <v>363723258</v>
          </cell>
          <cell r="E2540" t="str">
            <v>414288</v>
          </cell>
          <cell r="F2540" t="str">
            <v>0979218012</v>
          </cell>
          <cell r="G2540" t="str">
            <v>vunq10@viettel.com.vn</v>
          </cell>
        </row>
        <row r="2541">
          <cell r="B2541" t="str">
            <v>dunglq3</v>
          </cell>
          <cell r="C2541" t="str">
            <v>Lâm Quang Đúng</v>
          </cell>
          <cell r="D2541" t="str">
            <v>363750318</v>
          </cell>
          <cell r="E2541" t="str">
            <v>119797</v>
          </cell>
          <cell r="F2541" t="str">
            <v>0382270007</v>
          </cell>
          <cell r="G2541" t="str">
            <v>dunglq3@viettel.com.vn</v>
          </cell>
        </row>
        <row r="2542">
          <cell r="B2542" t="str">
            <v>D00218425</v>
          </cell>
          <cell r="C2542" t="str">
            <v>Ngô Dương Hoàng</v>
          </cell>
          <cell r="D2542" t="str">
            <v>364026169</v>
          </cell>
          <cell r="E2542" t="str">
            <v>414285</v>
          </cell>
          <cell r="F2542" t="str">
            <v>0965666664</v>
          </cell>
          <cell r="G2542" t="str">
            <v>hoangnd20@viettel.com.vn</v>
          </cell>
        </row>
        <row r="2543">
          <cell r="B2543" t="str">
            <v>huyld7</v>
          </cell>
          <cell r="C2543" t="str">
            <v>Lý Đăng Huy</v>
          </cell>
          <cell r="D2543" t="str">
            <v>363821127</v>
          </cell>
          <cell r="E2543" t="str">
            <v>248127</v>
          </cell>
          <cell r="F2543" t="str">
            <v>0365564845</v>
          </cell>
          <cell r="G2543" t="str">
            <v>huyld7@viettel.com.vn</v>
          </cell>
        </row>
        <row r="2544">
          <cell r="B2544" t="str">
            <v>nhutld</v>
          </cell>
          <cell r="C2544" t="str">
            <v>Lê Đông Nhựt</v>
          </cell>
          <cell r="D2544" t="str">
            <v>366149879</v>
          </cell>
          <cell r="E2544" t="str">
            <v>281745</v>
          </cell>
          <cell r="F2544" t="str">
            <v>0987553800</v>
          </cell>
          <cell r="G2544" t="str">
            <v>nhutld@viettel.com.vn</v>
          </cell>
        </row>
        <row r="2545">
          <cell r="B2545" t="str">
            <v>vandh6</v>
          </cell>
          <cell r="C2545" t="str">
            <v>Đặng Hoàng Văn</v>
          </cell>
          <cell r="D2545" t="str">
            <v>363536843</v>
          </cell>
          <cell r="E2545" t="str">
            <v>414286</v>
          </cell>
          <cell r="F2545" t="str">
            <v>0981475739</v>
          </cell>
          <cell r="G2545" t="str">
            <v>vandh6@viettel.com.vn</v>
          </cell>
        </row>
        <row r="2546">
          <cell r="B2546" t="str">
            <v>sungtg</v>
          </cell>
          <cell r="C2546" t="str">
            <v>Trương Gì Sừng</v>
          </cell>
          <cell r="D2546" t="str">
            <v>363901809</v>
          </cell>
          <cell r="E2546" t="str">
            <v>278154</v>
          </cell>
          <cell r="F2546" t="str">
            <v>0965194191</v>
          </cell>
          <cell r="G2546" t="str">
            <v>sungtg@viettel.com.vn</v>
          </cell>
        </row>
        <row r="2547">
          <cell r="B2547" t="str">
            <v>Phucnh48</v>
          </cell>
          <cell r="C2547" t="str">
            <v>Nguyễn Hồng Phúc</v>
          </cell>
          <cell r="D2547" t="str">
            <v>092099010497</v>
          </cell>
          <cell r="E2547" t="str">
            <v>454441</v>
          </cell>
          <cell r="F2547" t="str">
            <v>0385887697</v>
          </cell>
          <cell r="G2547" t="str">
            <v>phucnh48@viettel.com.vn</v>
          </cell>
        </row>
        <row r="2548">
          <cell r="B2548" t="str">
            <v>vccos_815301</v>
          </cell>
          <cell r="C2548" t="str">
            <v>Lưu Trùng Dương</v>
          </cell>
          <cell r="D2548" t="str">
            <v>091202011582</v>
          </cell>
          <cell r="E2548" t="str">
            <v>815301</v>
          </cell>
          <cell r="F2548" t="str">
            <v>0981305422</v>
          </cell>
          <cell r="G2548" t="str">
            <v>vccos_815301@viettel.com.vn</v>
          </cell>
        </row>
        <row r="2549">
          <cell r="B2549" t="str">
            <v>vccos_809792</v>
          </cell>
          <cell r="C2549" t="str">
            <v>Thạch Trọng</v>
          </cell>
          <cell r="D2549" t="str">
            <v>092099000326</v>
          </cell>
          <cell r="E2549" t="str">
            <v>809792</v>
          </cell>
          <cell r="F2549" t="str">
            <v>0377643290</v>
          </cell>
          <cell r="G2549" t="str">
            <v>vccos_809792@viettel.com.vn</v>
          </cell>
        </row>
        <row r="2550">
          <cell r="B2550" t="str">
            <v>vccos_832736</v>
          </cell>
          <cell r="C2550" t="str">
            <v>Trần Thanh Nhã</v>
          </cell>
          <cell r="D2550" t="str">
            <v>093202003858</v>
          </cell>
          <cell r="E2550" t="str">
            <v>832736</v>
          </cell>
          <cell r="F2550" t="str">
            <v>0356418745</v>
          </cell>
          <cell r="G2550" t="str">
            <v>vccos_832736@viettel.com.vn</v>
          </cell>
        </row>
        <row r="2551">
          <cell r="B2551" t="str">
            <v>vccos_833927</v>
          </cell>
          <cell r="C2551" t="str">
            <v>Phan Hữu Bằng</v>
          </cell>
          <cell r="D2551" t="str">
            <v>0329225665</v>
          </cell>
          <cell r="E2551" t="str">
            <v>833927</v>
          </cell>
          <cell r="F2551" t="str">
            <v>0329225665</v>
          </cell>
          <cell r="G2551" t="str">
            <v>bangph3@os.viettel.com.vn</v>
          </cell>
        </row>
        <row r="2552">
          <cell r="B2552" t="str">
            <v>luytq</v>
          </cell>
          <cell r="C2552" t="str">
            <v>Trần Quang Lủy</v>
          </cell>
          <cell r="D2552" t="str">
            <v>093200004358</v>
          </cell>
          <cell r="E2552" t="str">
            <v>447289</v>
          </cell>
          <cell r="F2552" t="str">
            <v>0868200400</v>
          </cell>
          <cell r="G2552" t="str">
            <v>luytq@viettel.com.vn</v>
          </cell>
        </row>
        <row r="2553">
          <cell r="B2553" t="str">
            <v>hoangtv5</v>
          </cell>
          <cell r="C2553" t="str">
            <v>trần viết hoàng</v>
          </cell>
          <cell r="E2553" t="str">
            <v>071097</v>
          </cell>
          <cell r="F2553" t="str">
            <v>0975168861</v>
          </cell>
          <cell r="G2553" t="str">
            <v>hoangtv5@viettel.com.vn</v>
          </cell>
        </row>
        <row r="2554">
          <cell r="B2554" t="str">
            <v>gianglh4</v>
          </cell>
          <cell r="C2554" t="str">
            <v>lê hoàng giang</v>
          </cell>
          <cell r="E2554" t="str">
            <v>074748</v>
          </cell>
          <cell r="F2554" t="str">
            <v>0976155559</v>
          </cell>
          <cell r="G2554" t="str">
            <v>gianglh4@viettel.com.vn</v>
          </cell>
        </row>
        <row r="2555">
          <cell r="B2555" t="str">
            <v>anhpn2</v>
          </cell>
          <cell r="C2555" t="str">
            <v>Phạm Ngọc Anh</v>
          </cell>
          <cell r="D2555" t="str">
            <v>371032221</v>
          </cell>
          <cell r="E2555" t="str">
            <v>064547</v>
          </cell>
          <cell r="F2555" t="str">
            <v>0979313737</v>
          </cell>
          <cell r="G2555" t="str">
            <v>anhpn2@viettel.com.vn</v>
          </cell>
        </row>
        <row r="2556">
          <cell r="B2556" t="str">
            <v>d00159676</v>
          </cell>
          <cell r="C2556" t="str">
            <v>lâm văn hoài</v>
          </cell>
          <cell r="D2556" t="str">
            <v>371311289</v>
          </cell>
          <cell r="E2556" t="str">
            <v>414915</v>
          </cell>
          <cell r="F2556" t="str">
            <v>0978484119</v>
          </cell>
          <cell r="G2556" t="str">
            <v>d00159676@viettel.com.vn</v>
          </cell>
        </row>
        <row r="2557">
          <cell r="B2557" t="str">
            <v>d00170746</v>
          </cell>
          <cell r="C2557" t="str">
            <v>nguyễn hoài phong</v>
          </cell>
          <cell r="E2557" t="str">
            <v>d00170746</v>
          </cell>
          <cell r="F2557" t="str">
            <v>388902818</v>
          </cell>
          <cell r="G2557" t="str">
            <v>d00170746@viettel.com.vn</v>
          </cell>
        </row>
        <row r="2558">
          <cell r="B2558" t="str">
            <v>dylk</v>
          </cell>
          <cell r="C2558" t="str">
            <v>Lê Khánh Dy</v>
          </cell>
          <cell r="D2558" t="str">
            <v>370989470</v>
          </cell>
          <cell r="E2558" t="str">
            <v>176677</v>
          </cell>
          <cell r="F2558" t="str">
            <v>989700232</v>
          </cell>
          <cell r="G2558" t="str">
            <v>dylk@viettel.com.vn</v>
          </cell>
        </row>
        <row r="2559">
          <cell r="B2559" t="str">
            <v>thienhm1</v>
          </cell>
          <cell r="C2559" t="str">
            <v>Huỳnh Minh Thiện</v>
          </cell>
          <cell r="D2559" t="str">
            <v>371240869</v>
          </cell>
          <cell r="E2559" t="str">
            <v>082051</v>
          </cell>
          <cell r="F2559" t="str">
            <v>0973299393</v>
          </cell>
          <cell r="G2559" t="str">
            <v>thienhm1@viettel.com.vn</v>
          </cell>
        </row>
        <row r="2560">
          <cell r="B2560" t="str">
            <v>quybc</v>
          </cell>
          <cell r="C2560" t="str">
            <v>Bùi Công Quý</v>
          </cell>
          <cell r="D2560" t="str">
            <v>370984810</v>
          </cell>
          <cell r="E2560" t="str">
            <v>074968</v>
          </cell>
          <cell r="F2560" t="str">
            <v>0974068520</v>
          </cell>
          <cell r="G2560" t="str">
            <v>quybc@viettel.com.vn</v>
          </cell>
        </row>
        <row r="2561">
          <cell r="B2561" t="str">
            <v>d00106640</v>
          </cell>
          <cell r="C2561" t="str">
            <v>Lê Hoàng Phương</v>
          </cell>
          <cell r="D2561" t="str">
            <v>370617531</v>
          </cell>
          <cell r="E2561" t="str">
            <v>d00106640</v>
          </cell>
          <cell r="F2561" t="str">
            <v>0966616168</v>
          </cell>
          <cell r="G2561" t="str">
            <v>d00106640@viettel.com.vn</v>
          </cell>
        </row>
        <row r="2562">
          <cell r="B2562" t="str">
            <v>d00187020</v>
          </cell>
          <cell r="C2562" t="str">
            <v>lâm thanh toàn</v>
          </cell>
          <cell r="D2562" t="str">
            <v>371065493</v>
          </cell>
          <cell r="E2562" t="str">
            <v>414916</v>
          </cell>
          <cell r="F2562" t="str">
            <v>366042289</v>
          </cell>
          <cell r="G2562" t="str">
            <v>d00187020@viettel.com.vn</v>
          </cell>
        </row>
        <row r="2563">
          <cell r="B2563" t="str">
            <v>d00193278</v>
          </cell>
          <cell r="C2563" t="str">
            <v>Danh Điền</v>
          </cell>
          <cell r="D2563" t="str">
            <v>371436503</v>
          </cell>
          <cell r="E2563" t="str">
            <v>414917</v>
          </cell>
          <cell r="F2563" t="str">
            <v>0379322055</v>
          </cell>
          <cell r="G2563" t="str">
            <v>diend@viettel.com.vn</v>
          </cell>
        </row>
        <row r="2564">
          <cell r="B2564" t="str">
            <v>d00189047</v>
          </cell>
          <cell r="C2564" t="str">
            <v>Danh Dậu</v>
          </cell>
          <cell r="D2564" t="str">
            <v>371205456</v>
          </cell>
          <cell r="E2564" t="str">
            <v>414910</v>
          </cell>
          <cell r="F2564" t="str">
            <v>0978873344</v>
          </cell>
          <cell r="G2564" t="str">
            <v>D00189047@viettel.com.vn</v>
          </cell>
        </row>
        <row r="2565">
          <cell r="B2565" t="str">
            <v>d00049436</v>
          </cell>
          <cell r="C2565" t="str">
            <v>Nguyễn Trường Đức</v>
          </cell>
          <cell r="D2565" t="str">
            <v>370547689</v>
          </cell>
          <cell r="E2565" t="str">
            <v>d00049436</v>
          </cell>
          <cell r="F2565" t="str">
            <v>0977528873</v>
          </cell>
          <cell r="G2565" t="str">
            <v>d00049436@viettel.com.vn</v>
          </cell>
        </row>
        <row r="2566">
          <cell r="B2566" t="str">
            <v>thoainq2</v>
          </cell>
          <cell r="C2566" t="str">
            <v>Nguyễn Quốc Thoại</v>
          </cell>
          <cell r="D2566" t="str">
            <v>371803029</v>
          </cell>
          <cell r="E2566" t="str">
            <v>209024</v>
          </cell>
          <cell r="F2566" t="str">
            <v>0868536562</v>
          </cell>
          <cell r="G2566" t="str">
            <v>thoainq2@viettel.com.vn</v>
          </cell>
        </row>
        <row r="2567">
          <cell r="B2567" t="str">
            <v>dienth1</v>
          </cell>
          <cell r="C2567" t="str">
            <v>Trịnh Hữu Diện</v>
          </cell>
          <cell r="D2567" t="str">
            <v>371462494</v>
          </cell>
          <cell r="E2567" t="str">
            <v>246273</v>
          </cell>
          <cell r="F2567" t="str">
            <v>0363957273</v>
          </cell>
          <cell r="G2567" t="str">
            <v>dienth1@viettel.com.vn</v>
          </cell>
        </row>
        <row r="2568">
          <cell r="B2568" t="str">
            <v>luongtd3</v>
          </cell>
          <cell r="C2568" t="str">
            <v>Trần Đức Lương</v>
          </cell>
          <cell r="D2568" t="str">
            <v>371192161</v>
          </cell>
          <cell r="E2568" t="str">
            <v>271207</v>
          </cell>
          <cell r="F2568" t="str">
            <v>0373095858</v>
          </cell>
          <cell r="G2568" t="str">
            <v>luongtd3@viettel.com.vn</v>
          </cell>
        </row>
        <row r="2569">
          <cell r="B2569" t="str">
            <v>vccos_833711</v>
          </cell>
          <cell r="C2569" t="str">
            <v>Vương Anh Quân</v>
          </cell>
          <cell r="D2569" t="str">
            <v>091202000547</v>
          </cell>
          <cell r="E2569" t="str">
            <v>833711</v>
          </cell>
          <cell r="F2569" t="str">
            <v>0979670802</v>
          </cell>
          <cell r="G2569" t="str">
            <v>vccos_833711@viettel.com.vn</v>
          </cell>
        </row>
        <row r="2570">
          <cell r="B2570" t="str">
            <v>vccos_834421</v>
          </cell>
          <cell r="C2570" t="str">
            <v>Lâm Văn Ngon</v>
          </cell>
          <cell r="D2570" t="str">
            <v>091094018833</v>
          </cell>
          <cell r="E2570" t="str">
            <v>834421</v>
          </cell>
          <cell r="F2570" t="str">
            <v>0978050405</v>
          </cell>
          <cell r="G2570" t="str">
            <v>vccos_834421@viettel.com.vn</v>
          </cell>
        </row>
        <row r="2571">
          <cell r="B2571" t="str">
            <v>vccos_811820</v>
          </cell>
          <cell r="C2571" t="str">
            <v>Danh Hồng Thương</v>
          </cell>
          <cell r="D2571" t="str">
            <v>091200000391</v>
          </cell>
          <cell r="E2571" t="str">
            <v>811820</v>
          </cell>
          <cell r="F2571" t="str">
            <v>0989053233</v>
          </cell>
          <cell r="G2571" t="str">
            <v>vccos_811820@viettel.com.vn</v>
          </cell>
        </row>
        <row r="2572">
          <cell r="B2572" t="str">
            <v>haudtc</v>
          </cell>
          <cell r="C2572" t="str">
            <v>Đinh Trịnh Công Hậu</v>
          </cell>
          <cell r="D2572" t="str">
            <v>091201007909</v>
          </cell>
          <cell r="E2572" t="str">
            <v>441030</v>
          </cell>
          <cell r="F2572" t="str">
            <v>0347555870</v>
          </cell>
          <cell r="G2572" t="str">
            <v>haudtc@viettel.com.vn</v>
          </cell>
        </row>
        <row r="2573">
          <cell r="B2573" t="str">
            <v>vccos_810285</v>
          </cell>
          <cell r="C2573" t="str">
            <v>Danh Tuấn</v>
          </cell>
          <cell r="D2573" t="str">
            <v>091202006117</v>
          </cell>
          <cell r="E2573" t="str">
            <v>810285</v>
          </cell>
          <cell r="F2573" t="str">
            <v>0338979593</v>
          </cell>
          <cell r="G2573" t="str">
            <v>vccos_810285@viettel.com.vn</v>
          </cell>
        </row>
        <row r="2574">
          <cell r="B2574" t="str">
            <v>vccos_821493</v>
          </cell>
          <cell r="C2574" t="str">
            <v>Nguyễn Phúc Duy</v>
          </cell>
          <cell r="D2574" t="str">
            <v>091090009758</v>
          </cell>
          <cell r="E2574" t="str">
            <v>821493</v>
          </cell>
          <cell r="F2574" t="str">
            <v>0985181409</v>
          </cell>
          <cell r="G2574" t="str">
            <v>vccos_821493@viettel.com.vn</v>
          </cell>
        </row>
        <row r="2575">
          <cell r="B2575" t="str">
            <v>vccos_836720</v>
          </cell>
          <cell r="C2575" t="str">
            <v>Huỳnh Hữu Lộc</v>
          </cell>
          <cell r="D2575" t="str">
            <v>091090017347</v>
          </cell>
          <cell r="E2575" t="str">
            <v>836720</v>
          </cell>
          <cell r="F2575" t="str">
            <v>0968253282</v>
          </cell>
          <cell r="G2575" t="str">
            <v>vccos_836720@viettel.com.vn</v>
          </cell>
        </row>
        <row r="2576">
          <cell r="B2576" t="str">
            <v>vccos_821504</v>
          </cell>
          <cell r="C2576" t="str">
            <v>Danh Thành Phát</v>
          </cell>
          <cell r="D2576" t="str">
            <v>091099009914</v>
          </cell>
          <cell r="E2576" t="str">
            <v>821504</v>
          </cell>
          <cell r="F2576" t="str">
            <v>0392304724</v>
          </cell>
          <cell r="G2576" t="str">
            <v>vccos_821504@viettel.com.vn</v>
          </cell>
        </row>
        <row r="2577">
          <cell r="B2577" t="str">
            <v>vccos_834015</v>
          </cell>
          <cell r="C2577" t="str">
            <v>Danh Khôi</v>
          </cell>
          <cell r="D2577" t="str">
            <v>091202017124</v>
          </cell>
          <cell r="E2577" t="str">
            <v>834015</v>
          </cell>
          <cell r="F2577" t="str">
            <v>0339066087</v>
          </cell>
          <cell r="G2577" t="str">
            <v>vccos_834015@viettel.com.vn</v>
          </cell>
        </row>
        <row r="2578">
          <cell r="B2578" t="str">
            <v>danhnv1</v>
          </cell>
          <cell r="C2578" t="str">
            <v>Nguyễn Văn Danh</v>
          </cell>
          <cell r="D2578" t="str">
            <v>371026725</v>
          </cell>
          <cell r="E2578" t="str">
            <v>069233</v>
          </cell>
          <cell r="F2578" t="str">
            <v>887369569</v>
          </cell>
          <cell r="G2578" t="str">
            <v>danhnv1@viettel.com.vn</v>
          </cell>
        </row>
        <row r="2579">
          <cell r="B2579" t="str">
            <v>toanmt1</v>
          </cell>
          <cell r="C2579" t="str">
            <v>mai thế toàn</v>
          </cell>
          <cell r="D2579" t="str">
            <v>371307795</v>
          </cell>
          <cell r="E2579" t="str">
            <v>d00184499</v>
          </cell>
          <cell r="F2579" t="str">
            <v>0971070768</v>
          </cell>
          <cell r="G2579" t="str">
            <v>toanmt1@viettel.com.vn</v>
          </cell>
        </row>
        <row r="2580">
          <cell r="B2580" t="str">
            <v>vinhtd3</v>
          </cell>
          <cell r="C2580" t="str">
            <v>Trần Đậu Vinh</v>
          </cell>
          <cell r="D2580" t="str">
            <v>371611213</v>
          </cell>
          <cell r="E2580" t="str">
            <v>163033</v>
          </cell>
          <cell r="F2580" t="str">
            <v>0973357357</v>
          </cell>
          <cell r="G2580" t="str">
            <v>vinhtd3@viettel.com.vn</v>
          </cell>
        </row>
        <row r="2581">
          <cell r="B2581" t="str">
            <v>truongdn3</v>
          </cell>
          <cell r="C2581" t="str">
            <v>Đoàn Nhật Trường</v>
          </cell>
          <cell r="D2581" t="str">
            <v>371393942</v>
          </cell>
          <cell r="E2581" t="str">
            <v>163133</v>
          </cell>
          <cell r="F2581" t="str">
            <v>0968287977</v>
          </cell>
          <cell r="G2581" t="str">
            <v>truongdn3@viettel.com.vn</v>
          </cell>
        </row>
        <row r="2582">
          <cell r="B2582" t="str">
            <v>d00062236</v>
          </cell>
          <cell r="C2582" t="str">
            <v>Nguyễn Văn Thuận</v>
          </cell>
          <cell r="D2582" t="str">
            <v>370935926</v>
          </cell>
          <cell r="E2582" t="str">
            <v>d00062236</v>
          </cell>
          <cell r="F2582" t="str">
            <v>0977216733</v>
          </cell>
          <cell r="G2582" t="str">
            <v>d00062236@viettel.com.vn</v>
          </cell>
        </row>
        <row r="2583">
          <cell r="B2583" t="str">
            <v>D00193252</v>
          </cell>
          <cell r="C2583" t="str">
            <v>Nguyễn Công Hóa</v>
          </cell>
          <cell r="D2583" t="str">
            <v>241208329</v>
          </cell>
          <cell r="E2583" t="str">
            <v>D00193252</v>
          </cell>
          <cell r="F2583" t="str">
            <v>0967545544</v>
          </cell>
          <cell r="G2583" t="str">
            <v>D00193252@viettel.com.vn</v>
          </cell>
        </row>
        <row r="2584">
          <cell r="B2584" t="str">
            <v>thanhld13</v>
          </cell>
          <cell r="C2584" t="str">
            <v>Lê Đình Thạnh</v>
          </cell>
          <cell r="D2584" t="str">
            <v>371507649</v>
          </cell>
          <cell r="E2584" t="str">
            <v>209402</v>
          </cell>
          <cell r="F2584" t="str">
            <v>0966740746</v>
          </cell>
          <cell r="G2584" t="str">
            <v>thanhld13@viettel.com.vn</v>
          </cell>
        </row>
        <row r="2585">
          <cell r="B2585" t="str">
            <v>duongn121</v>
          </cell>
          <cell r="C2585" t="str">
            <v>Nguyễn Dương</v>
          </cell>
          <cell r="D2585" t="str">
            <v>371110610</v>
          </cell>
          <cell r="E2585" t="str">
            <v>D00213415</v>
          </cell>
          <cell r="F2585" t="str">
            <v>0976727711</v>
          </cell>
          <cell r="G2585" t="str">
            <v>duongn121@viettel.com.vn</v>
          </cell>
        </row>
        <row r="2586">
          <cell r="B2586" t="str">
            <v>nghiaqh</v>
          </cell>
          <cell r="C2586" t="str">
            <v>Quách Hữu Nghĩa</v>
          </cell>
          <cell r="D2586" t="str">
            <v>371212018</v>
          </cell>
          <cell r="E2586" t="str">
            <v>073731</v>
          </cell>
          <cell r="F2586" t="str">
            <v>0989602626</v>
          </cell>
          <cell r="G2586" t="str">
            <v>nghiaqh@viettel.com.vn</v>
          </cell>
        </row>
        <row r="2587">
          <cell r="B2587" t="str">
            <v>binhvk</v>
          </cell>
          <cell r="C2587" t="str">
            <v>Võ Kiên Bình</v>
          </cell>
          <cell r="D2587" t="str">
            <v>371377039</v>
          </cell>
          <cell r="E2587" t="str">
            <v>210337</v>
          </cell>
          <cell r="F2587" t="str">
            <v>966796622</v>
          </cell>
          <cell r="G2587" t="str">
            <v>binhvk@viettel.com.vn</v>
          </cell>
        </row>
        <row r="2588">
          <cell r="B2588" t="str">
            <v>emnt49</v>
          </cell>
          <cell r="C2588" t="str">
            <v>Nguyễn Tấn Em</v>
          </cell>
          <cell r="D2588" t="str">
            <v>371090687</v>
          </cell>
          <cell r="E2588" t="str">
            <v>225346</v>
          </cell>
          <cell r="F2588" t="str">
            <v>987819449</v>
          </cell>
          <cell r="G2588" t="str">
            <v>emnt49@viettel.com.vn</v>
          </cell>
        </row>
        <row r="2589">
          <cell r="B2589" t="str">
            <v>diendt5</v>
          </cell>
          <cell r="C2589" t="str">
            <v>Danh Thanh Điền</v>
          </cell>
          <cell r="D2589" t="str">
            <v>371879689</v>
          </cell>
          <cell r="E2589" t="str">
            <v>225343</v>
          </cell>
          <cell r="F2589" t="str">
            <v>966466099</v>
          </cell>
          <cell r="G2589" t="str">
            <v>diendt5@viettel.com.vn</v>
          </cell>
        </row>
        <row r="2590">
          <cell r="B2590" t="str">
            <v>hantn3</v>
          </cell>
          <cell r="C2590" t="str">
            <v>Trần Ngọc Hân</v>
          </cell>
          <cell r="D2590" t="str">
            <v>371123545</v>
          </cell>
          <cell r="E2590" t="str">
            <v>082056</v>
          </cell>
          <cell r="F2590" t="str">
            <v>0973377318</v>
          </cell>
          <cell r="G2590" t="str">
            <v>hantn3@viettel.com.vn</v>
          </cell>
        </row>
        <row r="2591">
          <cell r="B2591" t="str">
            <v>duongdv3</v>
          </cell>
          <cell r="C2591" t="str">
            <v>Đỗ Văn Đường</v>
          </cell>
          <cell r="D2591" t="str">
            <v>123546789</v>
          </cell>
          <cell r="E2591" t="str">
            <v>073737</v>
          </cell>
          <cell r="F2591" t="str">
            <v>0963090114</v>
          </cell>
          <cell r="G2591" t="str">
            <v>duongdv3@viettel.com.vn</v>
          </cell>
        </row>
        <row r="2592">
          <cell r="B2592" t="str">
            <v>d00172911</v>
          </cell>
          <cell r="C2592" t="str">
            <v>nguyễn văn tiền</v>
          </cell>
          <cell r="D2592" t="str">
            <v>371756982</v>
          </cell>
          <cell r="E2592" t="str">
            <v>414927</v>
          </cell>
          <cell r="F2592" t="str">
            <v>0977093742</v>
          </cell>
          <cell r="G2592" t="str">
            <v>d00172911@viettel.com.vn</v>
          </cell>
        </row>
        <row r="2593">
          <cell r="B2593" t="str">
            <v>nhinpv</v>
          </cell>
          <cell r="C2593" t="str">
            <v>Phạm Văn Nhịn</v>
          </cell>
          <cell r="D2593" t="str">
            <v>371349674</v>
          </cell>
          <cell r="E2593" t="str">
            <v>189590</v>
          </cell>
          <cell r="F2593" t="str">
            <v>0973877774</v>
          </cell>
          <cell r="G2593" t="str">
            <v>nhinpv@viettel.com.vn</v>
          </cell>
        </row>
        <row r="2594">
          <cell r="B2594" t="str">
            <v>d00170747</v>
          </cell>
          <cell r="C2594" t="str">
            <v>lê hoàng phúc</v>
          </cell>
          <cell r="D2594" t="str">
            <v>371206354</v>
          </cell>
          <cell r="E2594" t="str">
            <v>414933</v>
          </cell>
          <cell r="F2594" t="str">
            <v>966064646</v>
          </cell>
          <cell r="G2594" t="str">
            <v>d00170747@viettel.com.vn</v>
          </cell>
        </row>
        <row r="2595">
          <cell r="B2595" t="str">
            <v>sondt19</v>
          </cell>
          <cell r="C2595" t="str">
            <v>Danh Trường Sơn</v>
          </cell>
          <cell r="D2595" t="str">
            <v>371353023</v>
          </cell>
          <cell r="E2595" t="str">
            <v>176679</v>
          </cell>
          <cell r="F2595" t="str">
            <v>0963839191</v>
          </cell>
          <cell r="G2595" t="str">
            <v>sondt19@viettel.com.vn</v>
          </cell>
        </row>
        <row r="2596">
          <cell r="B2596" t="str">
            <v>d00172935</v>
          </cell>
          <cell r="C2596" t="str">
            <v>nguyễn tuấn anh</v>
          </cell>
          <cell r="D2596" t="str">
            <v>371395803</v>
          </cell>
          <cell r="E2596" t="str">
            <v>414928</v>
          </cell>
          <cell r="F2596" t="str">
            <v>0966591199</v>
          </cell>
          <cell r="G2596" t="str">
            <v>d00172935@viettel.com.vn</v>
          </cell>
        </row>
        <row r="2597">
          <cell r="B2597" t="str">
            <v>luannt25</v>
          </cell>
          <cell r="C2597" t="str">
            <v>nguyễn thành luân</v>
          </cell>
          <cell r="D2597" t="str">
            <v>371400282</v>
          </cell>
          <cell r="E2597" t="str">
            <v>203595</v>
          </cell>
          <cell r="F2597" t="str">
            <v>0975624625</v>
          </cell>
          <cell r="G2597" t="str">
            <v>luannt25@viettel.com.vn</v>
          </cell>
        </row>
        <row r="2598">
          <cell r="B2598" t="str">
            <v>d00049387</v>
          </cell>
          <cell r="C2598" t="str">
            <v>Lưu Khánh Quới</v>
          </cell>
          <cell r="D2598" t="str">
            <v>370304153</v>
          </cell>
          <cell r="E2598" t="str">
            <v>d00049387</v>
          </cell>
          <cell r="F2598" t="str">
            <v>0966859595</v>
          </cell>
          <cell r="G2598" t="str">
            <v>d00049387@viettel.com.vn</v>
          </cell>
        </row>
        <row r="2599">
          <cell r="B2599" t="str">
            <v>d00170478</v>
          </cell>
          <cell r="C2599" t="str">
            <v>Danh Kim Sơn</v>
          </cell>
          <cell r="D2599" t="str">
            <v>371593717</v>
          </cell>
          <cell r="E2599" t="str">
            <v>d00170478</v>
          </cell>
          <cell r="F2599" t="str">
            <v>0968584848</v>
          </cell>
          <cell r="G2599" t="str">
            <v>d00170478@viettel.com.vn</v>
          </cell>
        </row>
        <row r="2600">
          <cell r="B2600" t="str">
            <v>daunt</v>
          </cell>
          <cell r="C2600" t="str">
            <v>Nguyễn Tân Dậu</v>
          </cell>
          <cell r="D2600" t="str">
            <v>371060787</v>
          </cell>
          <cell r="E2600" t="str">
            <v>033992</v>
          </cell>
          <cell r="F2600" t="str">
            <v>0969415472</v>
          </cell>
          <cell r="G2600" t="str">
            <v>daunt@viettel.com.vn</v>
          </cell>
        </row>
        <row r="2601">
          <cell r="B2601" t="str">
            <v>d00174639</v>
          </cell>
          <cell r="C2601" t="str">
            <v>Danh Bạc</v>
          </cell>
          <cell r="D2601" t="str">
            <v>371393823</v>
          </cell>
          <cell r="E2601" t="str">
            <v>414889</v>
          </cell>
          <cell r="F2601" t="str">
            <v>0983768468</v>
          </cell>
          <cell r="G2601" t="str">
            <v>D00174639@viettel.com.vn</v>
          </cell>
        </row>
        <row r="2602">
          <cell r="B2602" t="str">
            <v>d00193255</v>
          </cell>
          <cell r="C2602" t="str">
            <v>Danh Tằm</v>
          </cell>
          <cell r="D2602" t="str">
            <v>371239224</v>
          </cell>
          <cell r="E2602" t="str">
            <v>414932</v>
          </cell>
          <cell r="F2602" t="str">
            <v>0868656552</v>
          </cell>
          <cell r="G2602" t="str">
            <v>D00193255@viettel.com.vn</v>
          </cell>
        </row>
        <row r="2603">
          <cell r="B2603" t="str">
            <v>d00049372</v>
          </cell>
          <cell r="C2603" t="str">
            <v>Huỳnh Ngọc Hiếu</v>
          </cell>
          <cell r="D2603" t="str">
            <v>371063633</v>
          </cell>
          <cell r="E2603" t="str">
            <v>d00049372</v>
          </cell>
          <cell r="F2603" t="str">
            <v>0962591125</v>
          </cell>
          <cell r="G2603" t="str">
            <v>d00049372@viettel.com.vn</v>
          </cell>
        </row>
        <row r="2604">
          <cell r="B2604" t="str">
            <v>d00173308</v>
          </cell>
          <cell r="C2604" t="str">
            <v>Danh Hoàng Minh</v>
          </cell>
          <cell r="D2604" t="str">
            <v>371503245</v>
          </cell>
          <cell r="E2604" t="str">
            <v>414922</v>
          </cell>
          <cell r="F2604" t="str">
            <v>0969266580</v>
          </cell>
          <cell r="G2604" t="str">
            <v>D00173308@viettel.com.vn</v>
          </cell>
        </row>
        <row r="2605">
          <cell r="B2605" t="str">
            <v>thietlp</v>
          </cell>
          <cell r="C2605" t="str">
            <v>Lê Phước Thiệt</v>
          </cell>
          <cell r="D2605" t="str">
            <v>371198583</v>
          </cell>
          <cell r="E2605" t="str">
            <v>073683</v>
          </cell>
          <cell r="F2605" t="str">
            <v>984933332</v>
          </cell>
          <cell r="G2605" t="str">
            <v>thietlp@viettel.com.vn</v>
          </cell>
        </row>
        <row r="2606">
          <cell r="B2606" t="str">
            <v>linhvv1</v>
          </cell>
          <cell r="C2606" t="str">
            <v>Vũ Văn Linh</v>
          </cell>
          <cell r="D2606" t="str">
            <v>371199573</v>
          </cell>
          <cell r="E2606" t="str">
            <v>213292</v>
          </cell>
          <cell r="F2606" t="str">
            <v>0974743700</v>
          </cell>
          <cell r="G2606" t="str">
            <v>linhvv1@viettel.com.vn</v>
          </cell>
        </row>
        <row r="2607">
          <cell r="B2607" t="str">
            <v>ducth18</v>
          </cell>
          <cell r="C2607" t="str">
            <v>Trương Hoàng Đức</v>
          </cell>
          <cell r="D2607" t="str">
            <v>371213981</v>
          </cell>
          <cell r="E2607" t="str">
            <v>432343</v>
          </cell>
          <cell r="F2607" t="str">
            <v>0398549659</v>
          </cell>
          <cell r="G2607" t="str">
            <v>ducth18@viettel.com.vn</v>
          </cell>
        </row>
        <row r="2608">
          <cell r="B2608" t="str">
            <v>haint145</v>
          </cell>
          <cell r="C2608" t="str">
            <v>Nguyễn Thanh Hải</v>
          </cell>
          <cell r="D2608" t="str">
            <v>371576832</v>
          </cell>
          <cell r="E2608" t="str">
            <v>428114</v>
          </cell>
          <cell r="F2608" t="str">
            <v>0338564845</v>
          </cell>
          <cell r="G2608" t="str">
            <v>haint145@viettel.com.vn</v>
          </cell>
        </row>
        <row r="2609">
          <cell r="B2609" t="str">
            <v>tinnn3</v>
          </cell>
          <cell r="C2609" t="str">
            <v>Nguyễn Nhựt Tín</v>
          </cell>
          <cell r="D2609" t="str">
            <v>091098003787</v>
          </cell>
          <cell r="E2609" t="str">
            <v>451619</v>
          </cell>
          <cell r="F2609" t="str">
            <v>0969683795</v>
          </cell>
          <cell r="G2609" t="str">
            <v>tinnn3@viettel.com.vn</v>
          </cell>
        </row>
        <row r="2610">
          <cell r="B2610" t="str">
            <v>vccos_811522</v>
          </cell>
          <cell r="C2610" t="str">
            <v>Lê Ngọc Tới</v>
          </cell>
          <cell r="D2610" t="str">
            <v>091200000030</v>
          </cell>
          <cell r="E2610" t="str">
            <v>811522</v>
          </cell>
          <cell r="F2610" t="str">
            <v>0363456922</v>
          </cell>
          <cell r="G2610" t="str">
            <v>vccos_811522@viettel.com.vn</v>
          </cell>
        </row>
        <row r="2611">
          <cell r="B2611" t="str">
            <v>vccos_825623</v>
          </cell>
          <cell r="C2611" t="str">
            <v>Phan Nguyễn Quốc Hào</v>
          </cell>
          <cell r="D2611" t="str">
            <v>091205005670</v>
          </cell>
          <cell r="E2611" t="str">
            <v>825623</v>
          </cell>
          <cell r="F2611" t="str">
            <v>0969552777</v>
          </cell>
          <cell r="G2611" t="str">
            <v>vccos_825623@viettel.com.vn</v>
          </cell>
        </row>
        <row r="2612">
          <cell r="B2612" t="str">
            <v>vccos_825624</v>
          </cell>
          <cell r="C2612" t="str">
            <v>Trần Trung Đạt</v>
          </cell>
          <cell r="D2612" t="str">
            <v>091087021080</v>
          </cell>
          <cell r="E2612" t="str">
            <v>825624</v>
          </cell>
          <cell r="F2612" t="str">
            <v>84388661080</v>
          </cell>
          <cell r="G2612" t="str">
            <v>vccos_825624@viettel.com.vn</v>
          </cell>
        </row>
        <row r="2613">
          <cell r="B2613" t="str">
            <v>ducth20</v>
          </cell>
          <cell r="C2613" t="str">
            <v>Trần Hữu Đức</v>
          </cell>
          <cell r="D2613" t="str">
            <v>091202002151</v>
          </cell>
          <cell r="E2613" t="str">
            <v>448029</v>
          </cell>
          <cell r="F2613" t="str">
            <v>0375990034</v>
          </cell>
          <cell r="G2613" t="str">
            <v>ducth20@viettel.com.vn</v>
          </cell>
        </row>
        <row r="2614">
          <cell r="B2614" t="str">
            <v>vccos_812072</v>
          </cell>
          <cell r="C2614" t="str">
            <v>Lê Văn Miền</v>
          </cell>
          <cell r="D2614" t="str">
            <v>091098003663</v>
          </cell>
          <cell r="E2614" t="str">
            <v>812072</v>
          </cell>
          <cell r="F2614" t="str">
            <v>0377330111</v>
          </cell>
          <cell r="G2614" t="str">
            <v>vccos_812072@viettel.com.vn</v>
          </cell>
        </row>
        <row r="2615">
          <cell r="B2615" t="str">
            <v>ninht3</v>
          </cell>
          <cell r="C2615" t="str">
            <v>Trần Ninh</v>
          </cell>
          <cell r="D2615" t="str">
            <v>371036204</v>
          </cell>
          <cell r="E2615" t="str">
            <v>081774</v>
          </cell>
          <cell r="F2615" t="str">
            <v>0982776060</v>
          </cell>
          <cell r="G2615" t="str">
            <v>ninht3@viettel.com.vn</v>
          </cell>
        </row>
        <row r="2616">
          <cell r="B2616" t="str">
            <v>dehv</v>
          </cell>
          <cell r="C2616" t="str">
            <v>Huỳnh Văn Đệ</v>
          </cell>
          <cell r="D2616" t="str">
            <v>546892453</v>
          </cell>
          <cell r="E2616" t="str">
            <v>033763</v>
          </cell>
          <cell r="F2616" t="str">
            <v>0975272722</v>
          </cell>
          <cell r="G2616" t="str">
            <v>dehv@viettel.com.vn</v>
          </cell>
        </row>
        <row r="2617">
          <cell r="B2617" t="str">
            <v>d00172933</v>
          </cell>
          <cell r="C2617" t="str">
            <v>danh phương</v>
          </cell>
          <cell r="D2617" t="str">
            <v>371376243</v>
          </cell>
          <cell r="E2617" t="str">
            <v>414944</v>
          </cell>
          <cell r="F2617" t="str">
            <v>0968012244</v>
          </cell>
          <cell r="G2617" t="str">
            <v>d00172933@viettel.com.vn</v>
          </cell>
        </row>
        <row r="2618">
          <cell r="B2618" t="str">
            <v>luannc1</v>
          </cell>
          <cell r="C2618" t="str">
            <v>Nguyễn Công Luận</v>
          </cell>
          <cell r="D2618" t="str">
            <v>371534819</v>
          </cell>
          <cell r="E2618" t="str">
            <v>176674</v>
          </cell>
          <cell r="F2618" t="str">
            <v>0962004499</v>
          </cell>
          <cell r="G2618" t="str">
            <v>luannc1@viettel.com.vn</v>
          </cell>
        </row>
        <row r="2619">
          <cell r="B2619" t="str">
            <v>annh64</v>
          </cell>
          <cell r="C2619" t="str">
            <v>Nguyễn Hồng Ân</v>
          </cell>
          <cell r="D2619" t="str">
            <v>371277672</v>
          </cell>
          <cell r="E2619" t="str">
            <v>176681</v>
          </cell>
          <cell r="F2619" t="str">
            <v>0962808181</v>
          </cell>
          <cell r="G2619" t="str">
            <v>annh64@viettel.com.vn</v>
          </cell>
        </row>
        <row r="2620">
          <cell r="B2620" t="str">
            <v>minhdt5</v>
          </cell>
          <cell r="C2620" t="str">
            <v>Đỗ Thiện Minh</v>
          </cell>
          <cell r="D2620" t="str">
            <v>381518902</v>
          </cell>
          <cell r="E2620" t="str">
            <v>176673</v>
          </cell>
          <cell r="F2620" t="str">
            <v>0965900990</v>
          </cell>
          <cell r="G2620" t="str">
            <v>minhdt5@viettel.com.vn</v>
          </cell>
        </row>
        <row r="2621">
          <cell r="B2621" t="str">
            <v>d00172934</v>
          </cell>
          <cell r="C2621" t="str">
            <v>đinh hồng nhã</v>
          </cell>
          <cell r="D2621" t="str">
            <v>371046783</v>
          </cell>
          <cell r="E2621" t="str">
            <v>414935</v>
          </cell>
          <cell r="F2621" t="str">
            <v>0367388688</v>
          </cell>
          <cell r="G2621" t="str">
            <v>d00172934@viettel.com.vn</v>
          </cell>
        </row>
        <row r="2622">
          <cell r="B2622" t="str">
            <v>dacbt</v>
          </cell>
          <cell r="C2622" t="str">
            <v>Bùi Thành Đắc</v>
          </cell>
          <cell r="D2622" t="str">
            <v>371022426</v>
          </cell>
          <cell r="E2622" t="str">
            <v>163054</v>
          </cell>
          <cell r="F2622" t="str">
            <v>0972699696</v>
          </cell>
          <cell r="G2622" t="str">
            <v>dacbt@viettel.com.vn</v>
          </cell>
        </row>
        <row r="2623">
          <cell r="B2623" t="str">
            <v>d00049389</v>
          </cell>
          <cell r="C2623" t="str">
            <v>Võ Long Hà</v>
          </cell>
          <cell r="D2623" t="str">
            <v>370957119</v>
          </cell>
          <cell r="E2623" t="str">
            <v>d00049389</v>
          </cell>
          <cell r="F2623" t="str">
            <v>0977330345</v>
          </cell>
          <cell r="G2623" t="str">
            <v>d00049389@viettel.com.vn</v>
          </cell>
        </row>
        <row r="2624">
          <cell r="B2624" t="str">
            <v>d00193248</v>
          </cell>
          <cell r="C2624" t="str">
            <v>Danh Minh Đức</v>
          </cell>
          <cell r="D2624" t="str">
            <v>370983184</v>
          </cell>
          <cell r="E2624" t="str">
            <v>414972</v>
          </cell>
          <cell r="F2624" t="str">
            <v>0979853464</v>
          </cell>
          <cell r="G2624" t="str">
            <v>D00193248@viettel.com.vn</v>
          </cell>
        </row>
        <row r="2625">
          <cell r="B2625" t="str">
            <v>d00193266</v>
          </cell>
          <cell r="C2625" t="str">
            <v>Danh Thêm</v>
          </cell>
          <cell r="D2625" t="str">
            <v>371326235</v>
          </cell>
          <cell r="E2625" t="str">
            <v>414936</v>
          </cell>
          <cell r="F2625" t="str">
            <v>0963123205</v>
          </cell>
          <cell r="G2625" t="str">
            <v>D00193266@viettel.com.vn</v>
          </cell>
        </row>
        <row r="2626">
          <cell r="B2626" t="str">
            <v>d00189053</v>
          </cell>
          <cell r="C2626" t="str">
            <v>Danh Trường Giang</v>
          </cell>
          <cell r="D2626" t="str">
            <v>371241733</v>
          </cell>
          <cell r="E2626" t="str">
            <v>414937</v>
          </cell>
          <cell r="F2626" t="str">
            <v>0981484239</v>
          </cell>
          <cell r="G2626" t="str">
            <v>D00189053@viettel.com.vn</v>
          </cell>
        </row>
        <row r="2627">
          <cell r="B2627" t="str">
            <v>d00007585</v>
          </cell>
          <cell r="C2627" t="str">
            <v>Lê Văn Điền</v>
          </cell>
          <cell r="D2627" t="str">
            <v>370811930</v>
          </cell>
          <cell r="E2627" t="str">
            <v>d00007585</v>
          </cell>
          <cell r="F2627" t="str">
            <v>0979390696</v>
          </cell>
          <cell r="G2627" t="str">
            <v>d00007585@viettel.com.vn</v>
          </cell>
        </row>
        <row r="2628">
          <cell r="B2628" t="str">
            <v>dangnm2</v>
          </cell>
          <cell r="C2628" t="str">
            <v>Nguyễn Minh Đặng</v>
          </cell>
          <cell r="D2628" t="str">
            <v>371489091</v>
          </cell>
          <cell r="E2628" t="str">
            <v>219028</v>
          </cell>
          <cell r="F2628" t="str">
            <v>0963838311</v>
          </cell>
          <cell r="G2628" t="str">
            <v>dangnm2@viettel.com.vn</v>
          </cell>
        </row>
        <row r="2629">
          <cell r="B2629" t="str">
            <v>locnt18</v>
          </cell>
          <cell r="C2629" t="str">
            <v>Nguyễn Thanh Lộc</v>
          </cell>
          <cell r="D2629" t="str">
            <v>371184736</v>
          </cell>
          <cell r="E2629" t="str">
            <v>225344</v>
          </cell>
          <cell r="F2629" t="str">
            <v>0985163681</v>
          </cell>
          <cell r="G2629" t="str">
            <v>locnt18@viettel.com.vn</v>
          </cell>
        </row>
        <row r="2630">
          <cell r="B2630" t="str">
            <v>anhnh143</v>
          </cell>
          <cell r="C2630" t="str">
            <v>Nguyễn Hoàng Anh</v>
          </cell>
          <cell r="D2630" t="str">
            <v>371390149</v>
          </cell>
          <cell r="E2630" t="str">
            <v>225463</v>
          </cell>
          <cell r="F2630" t="str">
            <v>0966874443</v>
          </cell>
          <cell r="G2630" t="str">
            <v>anhnh143@viettel.com.vn</v>
          </cell>
        </row>
        <row r="2631">
          <cell r="B2631" t="str">
            <v>tantd6</v>
          </cell>
          <cell r="C2631" t="str">
            <v>Trần Duy Tân</v>
          </cell>
          <cell r="D2631" t="str">
            <v>371705505</v>
          </cell>
          <cell r="E2631" t="str">
            <v>278158</v>
          </cell>
          <cell r="F2631" t="str">
            <v>0987411553</v>
          </cell>
          <cell r="G2631" t="str">
            <v>tantd6@viettel.com.vn</v>
          </cell>
        </row>
        <row r="2632">
          <cell r="B2632" t="str">
            <v>Khangnp</v>
          </cell>
          <cell r="C2632" t="str">
            <v>Nguyễn Phước Khang</v>
          </cell>
          <cell r="D2632" t="str">
            <v>371914416</v>
          </cell>
          <cell r="E2632" t="str">
            <v>269893</v>
          </cell>
          <cell r="F2632" t="str">
            <v>0354725111</v>
          </cell>
          <cell r="G2632" t="str">
            <v>Khangnp@viettel.com.vn</v>
          </cell>
        </row>
        <row r="2633">
          <cell r="B2633" t="str">
            <v>vccos_435964</v>
          </cell>
          <cell r="C2633" t="str">
            <v>Lê Hoàng Vinh</v>
          </cell>
          <cell r="D2633" t="str">
            <v>091097013864</v>
          </cell>
          <cell r="E2633" t="str">
            <v>435964</v>
          </cell>
          <cell r="F2633" t="str">
            <v>0329968741</v>
          </cell>
          <cell r="G2633" t="str">
            <v>vccos_435964@viettel.com.vn</v>
          </cell>
        </row>
        <row r="2634">
          <cell r="B2634" t="str">
            <v>nghiemnmt</v>
          </cell>
          <cell r="C2634" t="str">
            <v>Nguyễn Minh Tôn Nghiêm</v>
          </cell>
          <cell r="D2634" t="str">
            <v>371346797</v>
          </cell>
          <cell r="E2634" t="str">
            <v>225681</v>
          </cell>
          <cell r="F2634" t="str">
            <v>0987093219</v>
          </cell>
          <cell r="G2634" t="str">
            <v>nghiemnmt@viettel.com.vn</v>
          </cell>
        </row>
        <row r="2635">
          <cell r="B2635" t="str">
            <v>hoangvd6</v>
          </cell>
          <cell r="C2635" t="str">
            <v>Vũ Đình Hoàng</v>
          </cell>
          <cell r="D2635" t="str">
            <v>091096003549</v>
          </cell>
          <cell r="E2635" t="str">
            <v>266866</v>
          </cell>
          <cell r="F2635" t="str">
            <v>0972636399</v>
          </cell>
          <cell r="G2635" t="str">
            <v>hoangvd6@viettel.com.vn</v>
          </cell>
        </row>
        <row r="2636">
          <cell r="B2636" t="str">
            <v>vccos_817397</v>
          </cell>
          <cell r="C2636" t="str">
            <v>Trần Chí Thanh</v>
          </cell>
          <cell r="D2636" t="str">
            <v>091093018420</v>
          </cell>
          <cell r="E2636" t="str">
            <v>817397</v>
          </cell>
          <cell r="F2636" t="str">
            <v>0973380606</v>
          </cell>
          <cell r="G2636" t="str">
            <v>vccos_817397@viettel.com.vn</v>
          </cell>
        </row>
        <row r="2637">
          <cell r="B2637" t="str">
            <v>vccos_811440</v>
          </cell>
          <cell r="C2637" t="str">
            <v>Huỳnh Vũ An</v>
          </cell>
          <cell r="D2637" t="str">
            <v>091097017117</v>
          </cell>
          <cell r="E2637" t="str">
            <v>811440</v>
          </cell>
          <cell r="F2637" t="str">
            <v>0977986010</v>
          </cell>
          <cell r="G2637" t="str">
            <v>vccos_811440@viettel.com.vn</v>
          </cell>
        </row>
        <row r="2638">
          <cell r="B2638" t="str">
            <v>phunglm</v>
          </cell>
          <cell r="C2638" t="str">
            <v>Lê Minh Phụng</v>
          </cell>
          <cell r="D2638" t="str">
            <v>371282360</v>
          </cell>
          <cell r="E2638" t="str">
            <v>072617</v>
          </cell>
          <cell r="F2638" t="str">
            <v>0987178685</v>
          </cell>
          <cell r="G2638" t="str">
            <v>phunglm@viettel.com.vn</v>
          </cell>
        </row>
        <row r="2639">
          <cell r="B2639" t="str">
            <v>d00007698</v>
          </cell>
          <cell r="C2639" t="str">
            <v>Nguyễn Văn Dư</v>
          </cell>
          <cell r="D2639" t="str">
            <v>370696058</v>
          </cell>
          <cell r="E2639" t="str">
            <v>d00007698</v>
          </cell>
          <cell r="F2639" t="str">
            <v>0389115928</v>
          </cell>
          <cell r="G2639" t="str">
            <v>d00007698@viettel.com.vn</v>
          </cell>
        </row>
        <row r="2640">
          <cell r="B2640" t="str">
            <v>vulm</v>
          </cell>
          <cell r="C2640" t="str">
            <v>Lê Minh Vũ</v>
          </cell>
          <cell r="D2640" t="str">
            <v>371116718</v>
          </cell>
          <cell r="E2640" t="str">
            <v>d00193272</v>
          </cell>
          <cell r="F2640" t="str">
            <v>961644844</v>
          </cell>
          <cell r="G2640" t="str">
            <v>vulm@viettel.com.vn</v>
          </cell>
        </row>
        <row r="2641">
          <cell r="B2641" t="str">
            <v>dangth1</v>
          </cell>
          <cell r="C2641" t="str">
            <v>Trần Hải Đăng</v>
          </cell>
          <cell r="D2641" t="str">
            <v>370958776</v>
          </cell>
          <cell r="E2641" t="str">
            <v>006842</v>
          </cell>
          <cell r="F2641" t="str">
            <v>0985285959</v>
          </cell>
          <cell r="G2641" t="str">
            <v>Dangth1@viettel.com.vn</v>
          </cell>
        </row>
        <row r="2642">
          <cell r="B2642" t="str">
            <v>xalinn</v>
          </cell>
          <cell r="C2642" t="str">
            <v>Nguyễn Xa Lin</v>
          </cell>
          <cell r="D2642" t="str">
            <v>123456789</v>
          </cell>
          <cell r="E2642" t="str">
            <v>056065</v>
          </cell>
          <cell r="F2642" t="str">
            <v>0988870000</v>
          </cell>
          <cell r="G2642" t="str">
            <v>xalinn@viettel.com.vn</v>
          </cell>
        </row>
        <row r="2643">
          <cell r="B2643" t="str">
            <v>d00172944</v>
          </cell>
          <cell r="C2643" t="str">
            <v>đỗ minh quân</v>
          </cell>
          <cell r="D2643" t="str">
            <v>371604969</v>
          </cell>
          <cell r="E2643" t="str">
            <v>414890</v>
          </cell>
          <cell r="F2643" t="str">
            <v>0357778412</v>
          </cell>
          <cell r="G2643" t="str">
            <v>quandm3@viettel.com.vn</v>
          </cell>
        </row>
        <row r="2644">
          <cell r="B2644" t="str">
            <v>d00131809</v>
          </cell>
          <cell r="C2644" t="str">
            <v>nguyễn văn trung</v>
          </cell>
          <cell r="D2644" t="str">
            <v>371369900</v>
          </cell>
          <cell r="E2644" t="str">
            <v>414898</v>
          </cell>
          <cell r="F2644" t="str">
            <v>964947788</v>
          </cell>
          <cell r="G2644" t="str">
            <v>d00131809@viettel.com.vn</v>
          </cell>
        </row>
        <row r="2645">
          <cell r="B2645" t="str">
            <v>dunv12</v>
          </cell>
          <cell r="C2645" t="str">
            <v>nguyễn văn dư</v>
          </cell>
          <cell r="D2645" t="str">
            <v>321312775</v>
          </cell>
          <cell r="E2645" t="str">
            <v>150673</v>
          </cell>
          <cell r="F2645" t="str">
            <v>963101818</v>
          </cell>
          <cell r="G2645" t="str">
            <v>dunv12@viettel.com.vn</v>
          </cell>
        </row>
        <row r="2646">
          <cell r="B2646" t="str">
            <v>vant</v>
          </cell>
          <cell r="C2646" t="str">
            <v>trần văn</v>
          </cell>
          <cell r="D2646" t="str">
            <v>371633606</v>
          </cell>
          <cell r="E2646" t="str">
            <v>197364</v>
          </cell>
          <cell r="F2646" t="str">
            <v>967687498</v>
          </cell>
          <cell r="G2646" t="str">
            <v>vant@viettel.com.vn</v>
          </cell>
        </row>
        <row r="2647">
          <cell r="B2647" t="str">
            <v>hiennv32</v>
          </cell>
          <cell r="C2647" t="str">
            <v>Nguyễn Văn Hiển</v>
          </cell>
          <cell r="D2647" t="str">
            <v>371160420</v>
          </cell>
          <cell r="E2647" t="str">
            <v>082058</v>
          </cell>
          <cell r="F2647" t="str">
            <v>0988353055</v>
          </cell>
          <cell r="G2647" t="str">
            <v>hiennv32@viettel.com.vn</v>
          </cell>
        </row>
        <row r="2648">
          <cell r="B2648" t="str">
            <v>toaipv</v>
          </cell>
          <cell r="C2648" t="str">
            <v>Phạm Việt Toại</v>
          </cell>
          <cell r="D2648" t="str">
            <v>123456789</v>
          </cell>
          <cell r="E2648" t="str">
            <v>063306</v>
          </cell>
          <cell r="F2648" t="str">
            <v>0368765222</v>
          </cell>
          <cell r="G2648" t="str">
            <v>toaipv@viettel.com.vn</v>
          </cell>
        </row>
        <row r="2649">
          <cell r="B2649" t="str">
            <v>dungpv16</v>
          </cell>
          <cell r="C2649" t="str">
            <v>Phạm Văn Dũng</v>
          </cell>
          <cell r="D2649" t="str">
            <v>371106444</v>
          </cell>
          <cell r="E2649" t="str">
            <v>163093</v>
          </cell>
          <cell r="F2649" t="str">
            <v>0385213938</v>
          </cell>
          <cell r="G2649" t="str">
            <v>dungpv16@viettel.com.vn</v>
          </cell>
        </row>
        <row r="2650">
          <cell r="B2650" t="str">
            <v>d00062245</v>
          </cell>
          <cell r="C2650" t="str">
            <v>Bùi Văn Thanh</v>
          </cell>
          <cell r="D2650" t="str">
            <v>370427034</v>
          </cell>
          <cell r="E2650" t="str">
            <v>d00062245</v>
          </cell>
          <cell r="F2650" t="str">
            <v>0988991228</v>
          </cell>
          <cell r="G2650" t="str">
            <v>d00062245@viettel.com.vn</v>
          </cell>
        </row>
        <row r="2651">
          <cell r="B2651" t="str">
            <v>quoaimt</v>
          </cell>
          <cell r="C2651" t="str">
            <v>Mai Thanh Quoài</v>
          </cell>
          <cell r="D2651" t="str">
            <v>371837252</v>
          </cell>
          <cell r="E2651" t="str">
            <v>d00193260</v>
          </cell>
          <cell r="F2651" t="str">
            <v>0978141413</v>
          </cell>
          <cell r="G2651" t="str">
            <v>quoaimt@viettel.com.vn</v>
          </cell>
        </row>
        <row r="2652">
          <cell r="B2652" t="str">
            <v>hopnv8</v>
          </cell>
          <cell r="C2652" t="str">
            <v>Nguyễn Văn Hợp</v>
          </cell>
          <cell r="D2652" t="str">
            <v>371796974</v>
          </cell>
          <cell r="E2652" t="str">
            <v>414892</v>
          </cell>
          <cell r="F2652" t="str">
            <v>984025954</v>
          </cell>
          <cell r="G2652" t="str">
            <v>hopnv8@viettel.com.vn</v>
          </cell>
        </row>
        <row r="2653">
          <cell r="B2653" t="str">
            <v>cuongnv101</v>
          </cell>
          <cell r="C2653" t="str">
            <v>Nguyễn Văn Cương</v>
          </cell>
          <cell r="D2653" t="str">
            <v>371979602</v>
          </cell>
          <cell r="E2653" t="str">
            <v>278157</v>
          </cell>
          <cell r="F2653" t="str">
            <v>0335054974</v>
          </cell>
          <cell r="G2653" t="str">
            <v>cuongnv101@viettel.com.vn</v>
          </cell>
        </row>
        <row r="2654">
          <cell r="B2654" t="str">
            <v>vccos_812416</v>
          </cell>
          <cell r="C2654" t="str">
            <v>Đào Minh Hiếu</v>
          </cell>
          <cell r="D2654" t="str">
            <v>091202004392</v>
          </cell>
          <cell r="E2654" t="str">
            <v>812416</v>
          </cell>
          <cell r="F2654" t="str">
            <v>0362227774</v>
          </cell>
          <cell r="G2654" t="str">
            <v>vccos_812416@viettel.com.vn</v>
          </cell>
        </row>
        <row r="2655">
          <cell r="B2655" t="str">
            <v>vccos_825293</v>
          </cell>
          <cell r="C2655" t="str">
            <v>Nguyễn Thanh Phú</v>
          </cell>
          <cell r="D2655" t="str">
            <v>091098008386</v>
          </cell>
          <cell r="E2655" t="str">
            <v>825293</v>
          </cell>
          <cell r="F2655" t="str">
            <v>0364500635</v>
          </cell>
          <cell r="G2655" t="str">
            <v>vccos_825293@viettel.com.vn</v>
          </cell>
        </row>
        <row r="2656">
          <cell r="B2656" t="str">
            <v>vccos_812071</v>
          </cell>
          <cell r="C2656" t="str">
            <v>Nguyễn Minh Hải</v>
          </cell>
          <cell r="D2656" t="str">
            <v>091094006479</v>
          </cell>
          <cell r="E2656" t="str">
            <v>812071</v>
          </cell>
          <cell r="F2656" t="str">
            <v>0865455339</v>
          </cell>
          <cell r="G2656" t="str">
            <v>vccos_812071@viettel.com.vn</v>
          </cell>
        </row>
        <row r="2657">
          <cell r="B2657" t="str">
            <v>vccos_812070</v>
          </cell>
          <cell r="C2657" t="str">
            <v>Nguyễn Trí Thức</v>
          </cell>
          <cell r="D2657" t="str">
            <v>091201003427</v>
          </cell>
          <cell r="E2657" t="str">
            <v>812070</v>
          </cell>
          <cell r="F2657" t="str">
            <v>0975399930</v>
          </cell>
          <cell r="G2657" t="str">
            <v>vccos_812070@viettel.com.vn</v>
          </cell>
        </row>
        <row r="2658">
          <cell r="B2658" t="str">
            <v>hieupt6</v>
          </cell>
          <cell r="C2658" t="str">
            <v>Phạm Trung Hiếu</v>
          </cell>
          <cell r="D2658" t="str">
            <v>0235698895</v>
          </cell>
          <cell r="E2658" t="str">
            <v>073732</v>
          </cell>
          <cell r="F2658" t="str">
            <v>0977448830</v>
          </cell>
          <cell r="G2658" t="str">
            <v>hieupt6@viettel.com.vn</v>
          </cell>
        </row>
        <row r="2659">
          <cell r="B2659" t="str">
            <v>anhv4</v>
          </cell>
          <cell r="C2659" t="str">
            <v>Huỳnh Vạn An</v>
          </cell>
          <cell r="D2659" t="str">
            <v>370919480</v>
          </cell>
          <cell r="E2659" t="str">
            <v>069237</v>
          </cell>
          <cell r="F2659" t="str">
            <v>0369969666</v>
          </cell>
          <cell r="G2659" t="str">
            <v>anhv4@viettel.com.vn</v>
          </cell>
        </row>
        <row r="2660">
          <cell r="B2660" t="str">
            <v>anhpm8</v>
          </cell>
          <cell r="C2660" t="str">
            <v>Phạm Minh Anh</v>
          </cell>
          <cell r="D2660" t="str">
            <v>123456789</v>
          </cell>
          <cell r="E2660" t="str">
            <v>082054</v>
          </cell>
          <cell r="F2660" t="str">
            <v>0983837818</v>
          </cell>
          <cell r="G2660" t="str">
            <v>anhpm8@viettel.com.vn</v>
          </cell>
        </row>
        <row r="2661">
          <cell r="B2661" t="str">
            <v>d00170741</v>
          </cell>
          <cell r="C2661" t="str">
            <v>nguyễn tấn đạt</v>
          </cell>
          <cell r="E2661" t="str">
            <v>d00170741</v>
          </cell>
          <cell r="F2661" t="str">
            <v>966672277</v>
          </cell>
          <cell r="G2661" t="str">
            <v>d00170741@viettel.com.vn</v>
          </cell>
        </row>
        <row r="2662">
          <cell r="B2662" t="str">
            <v>thongnq3</v>
          </cell>
          <cell r="C2662" t="str">
            <v>ngô quốc thống</v>
          </cell>
          <cell r="D2662" t="str">
            <v>371373742</v>
          </cell>
          <cell r="E2662" t="str">
            <v>197366</v>
          </cell>
          <cell r="F2662" t="str">
            <v>02</v>
          </cell>
          <cell r="G2662" t="str">
            <v>thongnq3@viettel.com.vn</v>
          </cell>
        </row>
        <row r="2663">
          <cell r="B2663" t="str">
            <v>phongtv2</v>
          </cell>
          <cell r="C2663" t="str">
            <v>Tạ Văn Phóng</v>
          </cell>
          <cell r="D2663" t="str">
            <v>151295220</v>
          </cell>
          <cell r="E2663" t="str">
            <v>063304</v>
          </cell>
          <cell r="F2663" t="str">
            <v>9898882178</v>
          </cell>
          <cell r="G2663" t="str">
            <v>phongtv2@viettel.com.vn</v>
          </cell>
        </row>
        <row r="2664">
          <cell r="B2664" t="str">
            <v>nghind1</v>
          </cell>
          <cell r="C2664" t="str">
            <v>Nguyễn Đình Nghi</v>
          </cell>
          <cell r="D2664" t="str">
            <v>123456789</v>
          </cell>
          <cell r="E2664" t="str">
            <v>082060</v>
          </cell>
          <cell r="F2664" t="str">
            <v>0986100097</v>
          </cell>
          <cell r="G2664" t="str">
            <v>nghind1@viettel.com.vn</v>
          </cell>
        </row>
        <row r="2665">
          <cell r="B2665" t="str">
            <v>duht</v>
          </cell>
          <cell r="C2665" t="str">
            <v>Hà Thế Dư</v>
          </cell>
          <cell r="D2665" t="str">
            <v>151404514</v>
          </cell>
          <cell r="E2665" t="str">
            <v>063309</v>
          </cell>
          <cell r="F2665" t="str">
            <v>0973919197</v>
          </cell>
          <cell r="G2665" t="str">
            <v>duht@viettel.com.vn</v>
          </cell>
        </row>
        <row r="2666">
          <cell r="B2666" t="str">
            <v>haidm4</v>
          </cell>
          <cell r="C2666" t="str">
            <v>Đinh Mạnh Hải</v>
          </cell>
          <cell r="D2666" t="str">
            <v>371168472</v>
          </cell>
          <cell r="E2666" t="str">
            <v>176683</v>
          </cell>
          <cell r="F2666" t="str">
            <v>0989252553</v>
          </cell>
          <cell r="G2666" t="str">
            <v>haidm4@viettel.com.vn</v>
          </cell>
        </row>
        <row r="2667">
          <cell r="B2667" t="str">
            <v>d00189048</v>
          </cell>
          <cell r="C2667" t="str">
            <v>Huỳnh Tùng Duy</v>
          </cell>
          <cell r="D2667" t="str">
            <v>321654978</v>
          </cell>
          <cell r="E2667" t="str">
            <v>d00189048</v>
          </cell>
          <cell r="F2667" t="str">
            <v>0972919279</v>
          </cell>
          <cell r="G2667" t="str">
            <v>d00189048@viettel.com.vn</v>
          </cell>
        </row>
        <row r="2668">
          <cell r="B2668" t="str">
            <v>d00120355</v>
          </cell>
          <cell r="C2668" t="str">
            <v>Văn Thái Bảo</v>
          </cell>
          <cell r="D2668" t="str">
            <v>111111112</v>
          </cell>
          <cell r="E2668" t="str">
            <v>d00120355</v>
          </cell>
          <cell r="F2668" t="str">
            <v>1</v>
          </cell>
          <cell r="G2668" t="str">
            <v>d00120355@viettel.com.vn</v>
          </cell>
        </row>
        <row r="2669">
          <cell r="B2669" t="str">
            <v>d00007872</v>
          </cell>
          <cell r="C2669" t="str">
            <v>Đào Văn Hải</v>
          </cell>
          <cell r="D2669" t="str">
            <v>897465123</v>
          </cell>
          <cell r="E2669" t="str">
            <v>d00007872</v>
          </cell>
          <cell r="F2669" t="str">
            <v>0977996571</v>
          </cell>
          <cell r="G2669" t="str">
            <v>d00007872@viettel.com.vn</v>
          </cell>
        </row>
        <row r="2670">
          <cell r="B2670" t="str">
            <v>d00193222</v>
          </cell>
          <cell r="C2670" t="str">
            <v>Nguyễn Văn Thùy</v>
          </cell>
          <cell r="D2670" t="str">
            <v>371508511</v>
          </cell>
          <cell r="E2670" t="str">
            <v>D00193222</v>
          </cell>
          <cell r="F2670" t="str">
            <v>0988024477</v>
          </cell>
          <cell r="G2670" t="str">
            <v>D00193222@viettel.com.vn</v>
          </cell>
        </row>
        <row r="2671">
          <cell r="B2671" t="str">
            <v>d00193284</v>
          </cell>
          <cell r="C2671" t="str">
            <v>Phan Chí Hải</v>
          </cell>
          <cell r="D2671" t="str">
            <v>371438390</v>
          </cell>
          <cell r="E2671" t="str">
            <v>D00193284</v>
          </cell>
          <cell r="F2671" t="str">
            <v>0974777982</v>
          </cell>
          <cell r="G2671" t="str">
            <v>D00193284@viettel.com.vn</v>
          </cell>
        </row>
        <row r="2672">
          <cell r="B2672" t="str">
            <v>d00174660</v>
          </cell>
          <cell r="C2672" t="str">
            <v>trần thanh toàn</v>
          </cell>
          <cell r="E2672" t="str">
            <v>d00174660</v>
          </cell>
          <cell r="F2672" t="str">
            <v>977515426</v>
          </cell>
          <cell r="G2672" t="str">
            <v>d00174660@viettel.com.vn</v>
          </cell>
        </row>
        <row r="2673">
          <cell r="B2673" t="str">
            <v>d00189057</v>
          </cell>
          <cell r="C2673" t="str">
            <v>Nguyễn Việt Anh</v>
          </cell>
          <cell r="D2673" t="str">
            <v>123654897</v>
          </cell>
          <cell r="E2673" t="str">
            <v>d00189057</v>
          </cell>
          <cell r="F2673" t="str">
            <v>0989674841</v>
          </cell>
          <cell r="G2673" t="str">
            <v>d00189057@viettel.com.vn</v>
          </cell>
        </row>
        <row r="2674">
          <cell r="B2674" t="str">
            <v>d00019328</v>
          </cell>
          <cell r="C2674" t="str">
            <v>Đặng Quách Trung Hiếu</v>
          </cell>
          <cell r="E2674" t="str">
            <v>d00019328</v>
          </cell>
          <cell r="F2674" t="str">
            <v>0963828081</v>
          </cell>
          <cell r="G2674" t="str">
            <v>d00019328@viettel.com.vn</v>
          </cell>
        </row>
        <row r="2675">
          <cell r="B2675" t="str">
            <v>phumv</v>
          </cell>
          <cell r="C2675" t="str">
            <v>Mai Việt Phú</v>
          </cell>
          <cell r="D2675" t="str">
            <v>371247078</v>
          </cell>
          <cell r="E2675" t="str">
            <v>086698</v>
          </cell>
          <cell r="F2675" t="str">
            <v>0972424040</v>
          </cell>
          <cell r="G2675" t="str">
            <v>phumv@viettel.com.vn</v>
          </cell>
        </row>
        <row r="2676">
          <cell r="B2676" t="str">
            <v>binhbn</v>
          </cell>
          <cell r="C2676" t="str">
            <v>Bùi Như Bình</v>
          </cell>
          <cell r="D2676" t="str">
            <v>370956743</v>
          </cell>
          <cell r="E2676" t="str">
            <v>006807</v>
          </cell>
          <cell r="F2676" t="str">
            <v>0968743743</v>
          </cell>
          <cell r="G2676" t="str">
            <v>binhbn@viettel.com.vn</v>
          </cell>
        </row>
        <row r="2677">
          <cell r="B2677" t="str">
            <v>thuanvmv</v>
          </cell>
          <cell r="C2677" t="str">
            <v>Võ Minh Vũ Thuấn</v>
          </cell>
          <cell r="D2677" t="str">
            <v>371004247</v>
          </cell>
          <cell r="E2677" t="str">
            <v>066204</v>
          </cell>
          <cell r="F2677" t="str">
            <v>098894090</v>
          </cell>
          <cell r="G2677" t="str">
            <v>thuanvmv@viettel.com.vn</v>
          </cell>
        </row>
        <row r="2678">
          <cell r="B2678" t="str">
            <v>vccos_821494</v>
          </cell>
          <cell r="C2678" t="str">
            <v>Nguyễn Tấn Đạt</v>
          </cell>
          <cell r="D2678" t="str">
            <v>091090020322</v>
          </cell>
          <cell r="E2678" t="str">
            <v>821494</v>
          </cell>
          <cell r="F2678" t="str">
            <v>0867523878</v>
          </cell>
          <cell r="G2678" t="str">
            <v>vccos_821504@viettel.com.vn</v>
          </cell>
        </row>
        <row r="2679">
          <cell r="B2679" t="str">
            <v>vccos_821502</v>
          </cell>
          <cell r="C2679" t="str">
            <v>Lê Sỹ Kiên</v>
          </cell>
          <cell r="D2679" t="str">
            <v>042201005674</v>
          </cell>
          <cell r="E2679" t="str">
            <v>821502</v>
          </cell>
          <cell r="F2679" t="str">
            <v>0392012634</v>
          </cell>
          <cell r="G2679" t="str">
            <v>vccos_821502@viettel.com.vn</v>
          </cell>
        </row>
        <row r="2680">
          <cell r="B2680" t="str">
            <v>d00175561</v>
          </cell>
          <cell r="C2680" t="str">
            <v>nguyễn văn nào</v>
          </cell>
          <cell r="D2680" t="str">
            <v>371467065</v>
          </cell>
          <cell r="E2680" t="str">
            <v>d00175561</v>
          </cell>
          <cell r="F2680" t="str">
            <v>0868979700</v>
          </cell>
          <cell r="G2680" t="str">
            <v>d00175561@viettel.com.vn</v>
          </cell>
        </row>
        <row r="2681">
          <cell r="B2681" t="str">
            <v>d00170749</v>
          </cell>
          <cell r="C2681" t="str">
            <v>nguyễn đăng thạo</v>
          </cell>
          <cell r="E2681" t="str">
            <v>d00170749</v>
          </cell>
          <cell r="F2681" t="str">
            <v>0353616268</v>
          </cell>
          <cell r="G2681" t="str">
            <v>d00170749@viettel.com.vn</v>
          </cell>
        </row>
        <row r="2682">
          <cell r="B2682" t="str">
            <v>d00170432</v>
          </cell>
          <cell r="C2682" t="str">
            <v>Lưu Quốc Thành</v>
          </cell>
          <cell r="D2682" t="str">
            <v>370895370</v>
          </cell>
          <cell r="E2682" t="str">
            <v>d00170432</v>
          </cell>
          <cell r="F2682" t="str">
            <v>0384640205</v>
          </cell>
          <cell r="G2682" t="str">
            <v>d00170432@viettel.com.vn</v>
          </cell>
        </row>
        <row r="2683">
          <cell r="B2683" t="str">
            <v>duclt17</v>
          </cell>
          <cell r="C2683" t="str">
            <v>Lâm Thành Đức</v>
          </cell>
          <cell r="D2683" t="str">
            <v>371114260</v>
          </cell>
          <cell r="E2683" t="str">
            <v>222074</v>
          </cell>
          <cell r="F2683" t="str">
            <v>0869103101</v>
          </cell>
          <cell r="G2683" t="str">
            <v>duclt17@viettel.com.vn</v>
          </cell>
        </row>
        <row r="2684">
          <cell r="B2684" t="str">
            <v>kienhh</v>
          </cell>
          <cell r="C2684" t="str">
            <v>Huỳnh Hữu Kiên</v>
          </cell>
          <cell r="D2684" t="str">
            <v>371272279</v>
          </cell>
          <cell r="E2684" t="str">
            <v>111598</v>
          </cell>
          <cell r="F2684" t="str">
            <v>0989809909</v>
          </cell>
          <cell r="G2684" t="str">
            <v>kienhh@viettel.com.vn</v>
          </cell>
        </row>
        <row r="2685">
          <cell r="B2685" t="str">
            <v>trinhnd5</v>
          </cell>
          <cell r="C2685" t="str">
            <v>Nguyễn Đức Trinh</v>
          </cell>
          <cell r="D2685" t="str">
            <v>261002752</v>
          </cell>
          <cell r="E2685" t="str">
            <v>088048</v>
          </cell>
          <cell r="F2685" t="str">
            <v>0973794545</v>
          </cell>
          <cell r="G2685" t="str">
            <v>trinhnd5@viettel.com.vn</v>
          </cell>
        </row>
        <row r="2686">
          <cell r="B2686" t="str">
            <v>tamnt41</v>
          </cell>
          <cell r="C2686" t="str">
            <v>nguyễn thành tâm</v>
          </cell>
          <cell r="D2686" t="str">
            <v>241160838</v>
          </cell>
          <cell r="E2686" t="str">
            <v>197367</v>
          </cell>
          <cell r="F2686" t="str">
            <v>0979577797</v>
          </cell>
          <cell r="G2686" t="str">
            <v>tamnt41@viettel.com.vn</v>
          </cell>
        </row>
        <row r="2687">
          <cell r="B2687" t="str">
            <v>anln33</v>
          </cell>
          <cell r="C2687" t="str">
            <v>Lê Ngọc An</v>
          </cell>
          <cell r="D2687" t="str">
            <v>371307865</v>
          </cell>
          <cell r="E2687" t="str">
            <v>176682</v>
          </cell>
          <cell r="F2687" t="str">
            <v>968924949</v>
          </cell>
          <cell r="G2687" t="str">
            <v>anln31@viettel.com.vn</v>
          </cell>
        </row>
        <row r="2688">
          <cell r="B2688" t="str">
            <v>khanhtv4</v>
          </cell>
          <cell r="C2688" t="str">
            <v>trần vũ khanh</v>
          </cell>
          <cell r="D2688" t="str">
            <v>385574557</v>
          </cell>
          <cell r="E2688" t="str">
            <v>414907</v>
          </cell>
          <cell r="F2688" t="str">
            <v>0962091092</v>
          </cell>
          <cell r="G2688" t="str">
            <v>khanhtv4@viettel.com.vn</v>
          </cell>
        </row>
        <row r="2689">
          <cell r="B2689" t="str">
            <v>duongltb</v>
          </cell>
          <cell r="C2689" t="str">
            <v>lê thái bình dương</v>
          </cell>
          <cell r="D2689" t="str">
            <v>371225220</v>
          </cell>
          <cell r="E2689" t="str">
            <v>197362</v>
          </cell>
          <cell r="F2689" t="str">
            <v>979588181</v>
          </cell>
          <cell r="G2689" t="str">
            <v>duongltb@viettel.com.vn</v>
          </cell>
        </row>
        <row r="2690">
          <cell r="B2690" t="str">
            <v>d00172939</v>
          </cell>
          <cell r="C2690" t="str">
            <v>dương bảo trung</v>
          </cell>
          <cell r="E2690" t="str">
            <v>d00172939</v>
          </cell>
          <cell r="F2690" t="str">
            <v>345118116</v>
          </cell>
          <cell r="G2690" t="str">
            <v>d00172939@viettel.com.vn</v>
          </cell>
        </row>
        <row r="2691">
          <cell r="C2691" t="str">
            <v>vương quang triết</v>
          </cell>
          <cell r="D2691" t="str">
            <v>371508920</v>
          </cell>
          <cell r="E2691" t="str">
            <v>6325965454</v>
          </cell>
          <cell r="F2691" t="str">
            <v>378234676</v>
          </cell>
          <cell r="G2691" t="str">
            <v>632555632568@viettel.com.vn</v>
          </cell>
        </row>
        <row r="2692">
          <cell r="B2692" t="str">
            <v>khoatd11</v>
          </cell>
          <cell r="C2692" t="str">
            <v>trần đăng khoa</v>
          </cell>
          <cell r="D2692" t="str">
            <v>371470961</v>
          </cell>
          <cell r="E2692" t="str">
            <v>199953</v>
          </cell>
          <cell r="F2692" t="str">
            <v>984840705</v>
          </cell>
          <cell r="G2692" t="str">
            <v>khoatd11@viettel.com.vn</v>
          </cell>
        </row>
        <row r="2693">
          <cell r="B2693" t="str">
            <v>phonghs</v>
          </cell>
          <cell r="C2693" t="str">
            <v>Hồ Sỹ Phong</v>
          </cell>
          <cell r="D2693" t="str">
            <v>372012893</v>
          </cell>
          <cell r="E2693" t="str">
            <v>111638</v>
          </cell>
          <cell r="F2693" t="str">
            <v>0977591345</v>
          </cell>
          <cell r="G2693" t="str">
            <v>phonghs@viettel.com.vn</v>
          </cell>
        </row>
        <row r="2694">
          <cell r="B2694" t="str">
            <v>haidx2</v>
          </cell>
          <cell r="C2694" t="str">
            <v>dương xuân hải</v>
          </cell>
          <cell r="D2694" t="str">
            <v>183654641</v>
          </cell>
          <cell r="E2694" t="str">
            <v>189592</v>
          </cell>
          <cell r="F2694" t="str">
            <v>0968936565</v>
          </cell>
          <cell r="G2694" t="str">
            <v>haidx2@viettel.com.vn</v>
          </cell>
        </row>
        <row r="2695">
          <cell r="B2695" t="str">
            <v>tuanpc2</v>
          </cell>
          <cell r="C2695" t="str">
            <v>phan châu tuấn</v>
          </cell>
          <cell r="D2695" t="str">
            <v>371440113</v>
          </cell>
          <cell r="E2695" t="str">
            <v>189591</v>
          </cell>
          <cell r="F2695" t="str">
            <v>962859955</v>
          </cell>
          <cell r="G2695" t="str">
            <v>tuanpc2@viettel.com.vn</v>
          </cell>
        </row>
        <row r="2696">
          <cell r="B2696" t="str">
            <v>huynd8</v>
          </cell>
          <cell r="C2696" t="str">
            <v>Nguyễn Đức Huy</v>
          </cell>
          <cell r="D2696" t="str">
            <v>370763745</v>
          </cell>
          <cell r="E2696" t="str">
            <v>056041</v>
          </cell>
          <cell r="F2696" t="str">
            <v>0975624625</v>
          </cell>
          <cell r="G2696" t="str">
            <v>huynd8@viettel.com.vn</v>
          </cell>
        </row>
        <row r="2697">
          <cell r="B2697" t="str">
            <v>d00193226</v>
          </cell>
          <cell r="C2697" t="str">
            <v>Lê Thanh Hải</v>
          </cell>
          <cell r="D2697" t="str">
            <v>371323773</v>
          </cell>
          <cell r="E2697" t="str">
            <v>414931</v>
          </cell>
          <cell r="F2697" t="str">
            <v>0974619576</v>
          </cell>
          <cell r="G2697" t="str">
            <v>D00193226@viettel.com.vn</v>
          </cell>
        </row>
        <row r="2698">
          <cell r="B2698" t="str">
            <v>phuongnv28</v>
          </cell>
          <cell r="C2698" t="str">
            <v>Nguyễn Văn Phương</v>
          </cell>
          <cell r="D2698" t="str">
            <v>371274882</v>
          </cell>
          <cell r="E2698" t="str">
            <v>210333</v>
          </cell>
          <cell r="F2698" t="str">
            <v>981106779</v>
          </cell>
          <cell r="G2698" t="str">
            <v>phuongnv28@viettel.com.vn</v>
          </cell>
        </row>
        <row r="2699">
          <cell r="B2699" t="str">
            <v>thangnl1</v>
          </cell>
          <cell r="C2699" t="str">
            <v>Nguyễn Lương Thắng</v>
          </cell>
          <cell r="D2699" t="str">
            <v>215275215</v>
          </cell>
          <cell r="E2699" t="str">
            <v>210339</v>
          </cell>
          <cell r="F2699" t="str">
            <v>981900004</v>
          </cell>
          <cell r="G2699" t="str">
            <v>thangnl1@viettel.com.vn</v>
          </cell>
        </row>
        <row r="2700">
          <cell r="B2700" t="str">
            <v>diendx1</v>
          </cell>
          <cell r="C2700" t="str">
            <v>Đỗ Xuân Diện</v>
          </cell>
          <cell r="D2700" t="str">
            <v>164199428</v>
          </cell>
          <cell r="E2700" t="str">
            <v>192054</v>
          </cell>
          <cell r="F2700" t="str">
            <v>0969752525</v>
          </cell>
          <cell r="G2700" t="str">
            <v>diendx1@viettel.com.vn</v>
          </cell>
        </row>
        <row r="2701">
          <cell r="B2701" t="str">
            <v>D00203480</v>
          </cell>
          <cell r="C2701" t="str">
            <v>Ngô Văn Tuyên</v>
          </cell>
          <cell r="D2701" t="str">
            <v>285200133</v>
          </cell>
          <cell r="E2701" t="str">
            <v>414904</v>
          </cell>
          <cell r="F2701" t="str">
            <v>0985204083</v>
          </cell>
          <cell r="G2701" t="str">
            <v>tuyennv22@viettel.com.vn</v>
          </cell>
        </row>
        <row r="2702">
          <cell r="B2702" t="str">
            <v>D00190632</v>
          </cell>
          <cell r="C2702" t="str">
            <v>Lê Phước Chiến</v>
          </cell>
          <cell r="D2702" t="str">
            <v>371249541</v>
          </cell>
          <cell r="E2702" t="str">
            <v>414906</v>
          </cell>
          <cell r="F2702" t="str">
            <v>0971144474</v>
          </cell>
          <cell r="G2702" t="str">
            <v>chienlp@viettel.com.vn</v>
          </cell>
        </row>
        <row r="2703">
          <cell r="B2703" t="str">
            <v>thinhtq1</v>
          </cell>
          <cell r="C2703" t="str">
            <v>Trần Quang Thịnh</v>
          </cell>
          <cell r="D2703" t="str">
            <v>371272781</v>
          </cell>
          <cell r="E2703" t="str">
            <v>414897</v>
          </cell>
          <cell r="F2703" t="str">
            <v>0342447247</v>
          </cell>
          <cell r="G2703" t="str">
            <v>thinhtq1@viettel.com.vn</v>
          </cell>
        </row>
        <row r="2704">
          <cell r="B2704" t="str">
            <v>tholm</v>
          </cell>
          <cell r="C2704" t="str">
            <v>Lê Minh Thọ</v>
          </cell>
          <cell r="D2704" t="str">
            <v>371458163</v>
          </cell>
          <cell r="E2704" t="str">
            <v>246277</v>
          </cell>
          <cell r="F2704" t="str">
            <v>0363325771</v>
          </cell>
          <cell r="G2704" t="str">
            <v>tholm@viettel.com.vn</v>
          </cell>
        </row>
        <row r="2705">
          <cell r="B2705" t="str">
            <v>huynhna</v>
          </cell>
          <cell r="C2705" t="str">
            <v>Ngô Anh Huỳnh</v>
          </cell>
          <cell r="D2705" t="str">
            <v>371761262</v>
          </cell>
          <cell r="E2705" t="str">
            <v>249370</v>
          </cell>
          <cell r="F2705" t="str">
            <v>0335456113</v>
          </cell>
          <cell r="G2705" t="str">
            <v>huynhna@viettel.com.vn</v>
          </cell>
        </row>
        <row r="2706">
          <cell r="B2706" t="str">
            <v>dungnt234</v>
          </cell>
          <cell r="C2706" t="str">
            <v>Nguyễn Thành Dũng</v>
          </cell>
          <cell r="D2706" t="str">
            <v>371889259</v>
          </cell>
          <cell r="E2706" t="str">
            <v>292197</v>
          </cell>
          <cell r="F2706" t="str">
            <v>0968023435</v>
          </cell>
          <cell r="G2706" t="str">
            <v>dungnt234@viettel.com.vn</v>
          </cell>
        </row>
        <row r="2707">
          <cell r="B2707" t="str">
            <v>hieunt115</v>
          </cell>
          <cell r="C2707" t="str">
            <v>Nguyễn Thanh Hiếu</v>
          </cell>
          <cell r="D2707" t="str">
            <v>371456658</v>
          </cell>
          <cell r="E2707" t="str">
            <v>292198</v>
          </cell>
          <cell r="F2707" t="str">
            <v>0962091092</v>
          </cell>
          <cell r="G2707" t="str">
            <v>hieunt115@viettel.com.vn</v>
          </cell>
        </row>
        <row r="2708">
          <cell r="B2708" t="str">
            <v>dangnv19</v>
          </cell>
          <cell r="C2708" t="str">
            <v>Nguyễn Văn Đằng</v>
          </cell>
          <cell r="D2708" t="str">
            <v>371969126</v>
          </cell>
          <cell r="E2708" t="str">
            <v>431458</v>
          </cell>
          <cell r="F2708" t="str">
            <v>0376781240</v>
          </cell>
          <cell r="G2708" t="str">
            <v>dangnv19@viettel.com.vn</v>
          </cell>
        </row>
        <row r="2709">
          <cell r="B2709" t="str">
            <v>truongtq7</v>
          </cell>
          <cell r="C2709" t="str">
            <v>Trần Quốc Trường</v>
          </cell>
          <cell r="D2709" t="str">
            <v>371944454</v>
          </cell>
          <cell r="E2709" t="str">
            <v>437316</v>
          </cell>
          <cell r="F2709" t="str">
            <v>0383223165</v>
          </cell>
          <cell r="G2709" t="str">
            <v>truongtq7@viettel.com.vn</v>
          </cell>
        </row>
        <row r="2710">
          <cell r="B2710" t="str">
            <v>vccos_437317</v>
          </cell>
          <cell r="C2710" t="str">
            <v>Trần Viết Hùng</v>
          </cell>
          <cell r="D2710" t="str">
            <v>044200000357</v>
          </cell>
          <cell r="E2710" t="str">
            <v>437317</v>
          </cell>
          <cell r="F2710" t="str">
            <v>0333335382</v>
          </cell>
          <cell r="G2710" t="str">
            <v>vccos_437317@viettel.com.vn</v>
          </cell>
        </row>
        <row r="2711">
          <cell r="B2711" t="str">
            <v>Loit13</v>
          </cell>
          <cell r="C2711" t="str">
            <v>Trần Lợi</v>
          </cell>
          <cell r="D2711" t="str">
            <v>371228174</v>
          </cell>
          <cell r="E2711" t="str">
            <v>269898</v>
          </cell>
          <cell r="F2711" t="str">
            <v>0379984155</v>
          </cell>
          <cell r="G2711" t="str">
            <v>Loit13@viettel.com.vn</v>
          </cell>
        </row>
        <row r="2712">
          <cell r="B2712" t="str">
            <v>manhlh5</v>
          </cell>
          <cell r="C2712" t="str">
            <v>Lê Hữu Mạnh</v>
          </cell>
          <cell r="D2712" t="str">
            <v>371905317</v>
          </cell>
          <cell r="E2712" t="str">
            <v>282775</v>
          </cell>
          <cell r="F2712" t="str">
            <v>0328800889</v>
          </cell>
          <cell r="G2712" t="str">
            <v>manhlh5@viettel.com.vn</v>
          </cell>
        </row>
        <row r="2713">
          <cell r="B2713" t="str">
            <v>diennt14</v>
          </cell>
          <cell r="C2713" t="str">
            <v>Nguyễn Thanh Điền</v>
          </cell>
          <cell r="D2713" t="str">
            <v>086200003782</v>
          </cell>
          <cell r="E2713" t="str">
            <v>449781</v>
          </cell>
          <cell r="F2713" t="str">
            <v>0336360659</v>
          </cell>
          <cell r="G2713" t="str">
            <v>DIENNT14@VIETTEL.COM.VN</v>
          </cell>
        </row>
        <row r="2714">
          <cell r="B2714" t="str">
            <v>xuyennh4</v>
          </cell>
          <cell r="C2714" t="str">
            <v>Nguyễn Hồng Xuyên</v>
          </cell>
          <cell r="D2714" t="str">
            <v>0354626393</v>
          </cell>
          <cell r="E2714" t="str">
            <v>448013</v>
          </cell>
          <cell r="F2714" t="str">
            <v>0354626393</v>
          </cell>
          <cell r="G2714" t="str">
            <v>xuyennh4@viettel.com.vn</v>
          </cell>
        </row>
        <row r="2715">
          <cell r="B2715" t="str">
            <v>vccos_837690</v>
          </cell>
          <cell r="C2715" t="str">
            <v>Nguyễn Văn Thông</v>
          </cell>
          <cell r="D2715" t="str">
            <v>056093000503</v>
          </cell>
          <cell r="E2715" t="str">
            <v>837690</v>
          </cell>
          <cell r="F2715" t="str">
            <v>0961770704</v>
          </cell>
          <cell r="G2715" t="str">
            <v>vccos_837690@viettel.com.vn</v>
          </cell>
        </row>
        <row r="2716">
          <cell r="B2716" t="str">
            <v>anhlt219</v>
          </cell>
          <cell r="C2716" t="str">
            <v>Lê Tuấn Anh</v>
          </cell>
          <cell r="D2716" t="str">
            <v>091200014582</v>
          </cell>
          <cell r="E2716" t="str">
            <v>453359</v>
          </cell>
          <cell r="F2716" t="str">
            <v>0327892456</v>
          </cell>
          <cell r="G2716" t="str">
            <v>anhlt219@viettel.com.vn</v>
          </cell>
        </row>
        <row r="2717">
          <cell r="B2717" t="str">
            <v>nhandv7</v>
          </cell>
          <cell r="C2717" t="str">
            <v>Đặng Việt Nhân</v>
          </cell>
          <cell r="D2717" t="str">
            <v>091205004092</v>
          </cell>
          <cell r="E2717" t="str">
            <v>455077</v>
          </cell>
          <cell r="F2717" t="str">
            <v>0333279771</v>
          </cell>
          <cell r="G2717" t="str">
            <v>nhandv7@viettel.com.vn</v>
          </cell>
        </row>
        <row r="2718">
          <cell r="B2718" t="str">
            <v>vccos_821520</v>
          </cell>
          <cell r="C2718" t="str">
            <v>Phạm Văn Tùng</v>
          </cell>
          <cell r="D2718" t="str">
            <v>036085006256</v>
          </cell>
          <cell r="E2718" t="str">
            <v>821520</v>
          </cell>
          <cell r="F2718" t="str">
            <v>0988227880</v>
          </cell>
          <cell r="G2718" t="str">
            <v>vccos_821520@viettel.com.vn</v>
          </cell>
        </row>
        <row r="2719">
          <cell r="B2719" t="str">
            <v>trangpx</v>
          </cell>
          <cell r="C2719" t="str">
            <v>Phan Xuân Trạng</v>
          </cell>
          <cell r="D2719" t="str">
            <v>371127661</v>
          </cell>
          <cell r="E2719" t="str">
            <v>058428</v>
          </cell>
          <cell r="F2719" t="str">
            <v>0988232123</v>
          </cell>
          <cell r="G2719" t="str">
            <v>trangpx@viettel.com.vn</v>
          </cell>
        </row>
        <row r="2720">
          <cell r="B2720" t="str">
            <v>truongdlv</v>
          </cell>
          <cell r="C2720" t="str">
            <v>đỗ lê văn trường</v>
          </cell>
          <cell r="D2720" t="str">
            <v>323654123</v>
          </cell>
          <cell r="E2720" t="str">
            <v>414971</v>
          </cell>
          <cell r="F2720" t="str">
            <v>0967627678</v>
          </cell>
          <cell r="G2720" t="str">
            <v>truongdlv@viettel.com.vn</v>
          </cell>
        </row>
        <row r="2721">
          <cell r="B2721" t="str">
            <v>d00172936</v>
          </cell>
          <cell r="C2721" t="str">
            <v>lê ngọc định</v>
          </cell>
          <cell r="D2721" t="str">
            <v>025946397</v>
          </cell>
          <cell r="E2721" t="str">
            <v>414973</v>
          </cell>
          <cell r="F2721" t="str">
            <v>0965172288</v>
          </cell>
          <cell r="G2721" t="str">
            <v>dinhln@viettel.com.vn</v>
          </cell>
        </row>
        <row r="2722">
          <cell r="B2722" t="str">
            <v>thaonpd</v>
          </cell>
          <cell r="C2722" t="str">
            <v>Nguyễn Phúc Duy Thao</v>
          </cell>
          <cell r="D2722" t="str">
            <v>370987748</v>
          </cell>
          <cell r="E2722" t="str">
            <v>008963</v>
          </cell>
          <cell r="F2722" t="str">
            <v>0989999707</v>
          </cell>
          <cell r="G2722" t="str">
            <v>thaonpd@viettel.com.vn</v>
          </cell>
        </row>
        <row r="2723">
          <cell r="B2723" t="str">
            <v>tuannq16</v>
          </cell>
          <cell r="C2723" t="str">
            <v>Nguyễn Quốc Tuấn</v>
          </cell>
          <cell r="D2723" t="str">
            <v>371162919</v>
          </cell>
          <cell r="E2723" t="str">
            <v>082057</v>
          </cell>
          <cell r="F2723" t="str">
            <v>974916691</v>
          </cell>
          <cell r="G2723" t="str">
            <v>tuannq16@viettel.com.vn</v>
          </cell>
        </row>
        <row r="2724">
          <cell r="B2724" t="str">
            <v>hoangnvm</v>
          </cell>
          <cell r="C2724" t="str">
            <v>Nguyễn Văn Minh Hoàng</v>
          </cell>
          <cell r="D2724" t="str">
            <v>370919932</v>
          </cell>
          <cell r="E2724" t="str">
            <v>072614</v>
          </cell>
          <cell r="F2724" t="str">
            <v>0983254000</v>
          </cell>
          <cell r="G2724" t="str">
            <v>hoangnvm@viettel.com.vn</v>
          </cell>
        </row>
        <row r="2725">
          <cell r="B2725" t="str">
            <v>xuannt19</v>
          </cell>
          <cell r="C2725" t="str">
            <v>Nguyễn Thanh Xuân</v>
          </cell>
          <cell r="D2725" t="str">
            <v>091083003877</v>
          </cell>
          <cell r="E2725" t="str">
            <v>082062</v>
          </cell>
          <cell r="F2725" t="str">
            <v>0984580590</v>
          </cell>
          <cell r="G2725" t="str">
            <v>xuannt19@viettel.com.vn</v>
          </cell>
        </row>
        <row r="2726">
          <cell r="B2726" t="str">
            <v>dangln</v>
          </cell>
          <cell r="C2726" t="str">
            <v>Lê Nhựt Đăng</v>
          </cell>
          <cell r="D2726" t="str">
            <v>372017304</v>
          </cell>
          <cell r="E2726" t="str">
            <v>284170</v>
          </cell>
          <cell r="F2726" t="str">
            <v>0364648879</v>
          </cell>
          <cell r="G2726" t="str">
            <v>dangln@viettel.com.vn</v>
          </cell>
        </row>
        <row r="2727">
          <cell r="B2727" t="str">
            <v>trungpt7</v>
          </cell>
          <cell r="C2727" t="str">
            <v>Phạm Thế Trung</v>
          </cell>
          <cell r="D2727" t="str">
            <v>0982656525</v>
          </cell>
          <cell r="E2727" t="str">
            <v>024069</v>
          </cell>
          <cell r="F2727" t="str">
            <v>0982656525</v>
          </cell>
          <cell r="G2727" t="str">
            <v>trungpt7@viettel.com.vn</v>
          </cell>
        </row>
        <row r="2728">
          <cell r="B2728" t="str">
            <v>minhnl4</v>
          </cell>
          <cell r="C2728" t="str">
            <v>Nguyễn Lê Minh</v>
          </cell>
          <cell r="D2728" t="str">
            <v>371054774</v>
          </cell>
          <cell r="E2728" t="str">
            <v>210338</v>
          </cell>
          <cell r="F2728" t="str">
            <v>972555508</v>
          </cell>
          <cell r="G2728" t="str">
            <v>minhnl4@viettel.com.vn</v>
          </cell>
        </row>
        <row r="2729">
          <cell r="B2729" t="str">
            <v>uts</v>
          </cell>
          <cell r="C2729" t="str">
            <v>Trịnh Sến Ủ</v>
          </cell>
          <cell r="D2729" t="str">
            <v>370779763</v>
          </cell>
          <cell r="E2729" t="str">
            <v>006855</v>
          </cell>
          <cell r="F2729" t="str">
            <v>0982888737</v>
          </cell>
          <cell r="G2729" t="str">
            <v>uts@viettel.com.vn</v>
          </cell>
        </row>
        <row r="2730">
          <cell r="B2730" t="str">
            <v>khoiht</v>
          </cell>
          <cell r="C2730" t="str">
            <v>Huỳnh Tấn Khởi</v>
          </cell>
          <cell r="D2730" t="str">
            <v>371581644</v>
          </cell>
          <cell r="E2730" t="str">
            <v>225464</v>
          </cell>
          <cell r="F2730" t="str">
            <v>0989444402</v>
          </cell>
          <cell r="G2730" t="str">
            <v>khoiht@viettel.com.vn</v>
          </cell>
        </row>
        <row r="2731">
          <cell r="B2731" t="str">
            <v>truongnn20</v>
          </cell>
          <cell r="C2731" t="str">
            <v>Nguyễn Nhựt Trường</v>
          </cell>
          <cell r="D2731" t="str">
            <v>092089004146</v>
          </cell>
          <cell r="E2731" t="str">
            <v>246278</v>
          </cell>
          <cell r="F2731" t="str">
            <v>0963150150</v>
          </cell>
          <cell r="G2731" t="str">
            <v>truongnn20@viettel.com.vn</v>
          </cell>
        </row>
        <row r="2732">
          <cell r="B2732" t="str">
            <v>linhdlt</v>
          </cell>
          <cell r="C2732" t="str">
            <v>Đoàn Lâm Tất Linh</v>
          </cell>
          <cell r="D2732" t="str">
            <v>370957840</v>
          </cell>
          <cell r="E2732" t="str">
            <v>294004</v>
          </cell>
          <cell r="F2732" t="str">
            <v>0974392557</v>
          </cell>
          <cell r="G2732" t="str">
            <v>linhdlt@viettel.com.vn</v>
          </cell>
        </row>
        <row r="2733">
          <cell r="B2733" t="str">
            <v>vccos_833595</v>
          </cell>
          <cell r="C2733" t="str">
            <v>Phạm Tấn Ngà</v>
          </cell>
          <cell r="D2733" t="str">
            <v>091202013303</v>
          </cell>
          <cell r="E2733" t="str">
            <v>833595</v>
          </cell>
          <cell r="F2733" t="str">
            <v>0393920905</v>
          </cell>
          <cell r="G2733" t="str">
            <v>vccos_833595@viettel.com.vn</v>
          </cell>
        </row>
        <row r="2734">
          <cell r="B2734" t="str">
            <v>vccos_444346</v>
          </cell>
          <cell r="C2734" t="str">
            <v>Trần Văn Định</v>
          </cell>
          <cell r="D2734" t="str">
            <v>091096004870</v>
          </cell>
          <cell r="E2734" t="str">
            <v>444346</v>
          </cell>
          <cell r="F2734" t="str">
            <v>0336653556</v>
          </cell>
          <cell r="G2734" t="str">
            <v>vccos_444346@viettel.com.vn</v>
          </cell>
        </row>
        <row r="2735">
          <cell r="B2735" t="str">
            <v>chuongnd7</v>
          </cell>
          <cell r="C2735" t="str">
            <v>Nguyễn Duy Chương</v>
          </cell>
          <cell r="D2735" t="str">
            <v>091201004920</v>
          </cell>
          <cell r="E2735" t="str">
            <v>466309</v>
          </cell>
          <cell r="F2735" t="str">
            <v>0989852117</v>
          </cell>
          <cell r="G2735" t="str">
            <v>chuongnd7@viettel.com.vn</v>
          </cell>
        </row>
        <row r="2736">
          <cell r="B2736" t="str">
            <v>linhnh49</v>
          </cell>
          <cell r="C2736" t="str">
            <v>Nguyễn Hoài Linh</v>
          </cell>
          <cell r="D2736" t="str">
            <v>091202003350</v>
          </cell>
          <cell r="E2736" t="str">
            <v>466313</v>
          </cell>
          <cell r="F2736" t="str">
            <v>0973406422</v>
          </cell>
          <cell r="G2736" t="str">
            <v>linhnh49@viettel.com.vn</v>
          </cell>
        </row>
        <row r="2737">
          <cell r="B2737" t="str">
            <v>vccos_821497</v>
          </cell>
          <cell r="C2737" t="str">
            <v>Lê Đình Vinh</v>
          </cell>
          <cell r="D2737" t="str">
            <v>091085002619</v>
          </cell>
          <cell r="E2737" t="str">
            <v>821497</v>
          </cell>
          <cell r="F2737" t="str">
            <v>0988176173</v>
          </cell>
          <cell r="G2737" t="str">
            <v>vccos_821497@viettel.com.vn</v>
          </cell>
        </row>
        <row r="2738">
          <cell r="B2738" t="str">
            <v>vccos_825486</v>
          </cell>
          <cell r="C2738" t="str">
            <v>Võ Quốc Thuận</v>
          </cell>
          <cell r="D2738" t="str">
            <v>091092000250</v>
          </cell>
          <cell r="E2738" t="str">
            <v>825486</v>
          </cell>
          <cell r="F2738" t="str">
            <v>0388406912</v>
          </cell>
          <cell r="G2738" t="str">
            <v>vccos_825486@viettel.com.vn</v>
          </cell>
        </row>
        <row r="2739">
          <cell r="B2739" t="str">
            <v>sonnh11</v>
          </cell>
          <cell r="C2739" t="str">
            <v>Nguyễn Hoàng Sơn</v>
          </cell>
          <cell r="D2739" t="str">
            <v>370955896</v>
          </cell>
          <cell r="E2739" t="str">
            <v>034131</v>
          </cell>
          <cell r="F2739" t="str">
            <v>0983324520</v>
          </cell>
          <cell r="G2739" t="str">
            <v>sonnh11@viettel.com.vn</v>
          </cell>
        </row>
        <row r="2740">
          <cell r="B2740" t="str">
            <v>luongd</v>
          </cell>
          <cell r="C2740" t="str">
            <v>Danh Lượng</v>
          </cell>
          <cell r="D2740" t="str">
            <v>371014262</v>
          </cell>
          <cell r="E2740" t="str">
            <v>056064</v>
          </cell>
          <cell r="F2740" t="str">
            <v>0977399488</v>
          </cell>
          <cell r="G2740" t="str">
            <v>luongd@viettel.com.vn</v>
          </cell>
        </row>
        <row r="2741">
          <cell r="B2741" t="str">
            <v>d00172951</v>
          </cell>
          <cell r="C2741" t="str">
            <v>hồ trung kiên</v>
          </cell>
          <cell r="D2741" t="str">
            <v>371341195</v>
          </cell>
          <cell r="E2741" t="str">
            <v>414955</v>
          </cell>
          <cell r="F2741" t="str">
            <v>975458787</v>
          </cell>
          <cell r="G2741" t="str">
            <v>d00172951@viettel.com.vn</v>
          </cell>
        </row>
        <row r="2742">
          <cell r="B2742" t="str">
            <v>tuantv15</v>
          </cell>
          <cell r="C2742" t="str">
            <v>Trịnh Văn Tuấn</v>
          </cell>
          <cell r="D2742" t="str">
            <v>172336700</v>
          </cell>
          <cell r="E2742" t="str">
            <v>171095</v>
          </cell>
          <cell r="F2742" t="str">
            <v>0988332989</v>
          </cell>
          <cell r="G2742" t="str">
            <v>tuantv15@viettel.com.vn</v>
          </cell>
        </row>
        <row r="2743">
          <cell r="B2743" t="str">
            <v>luannd8</v>
          </cell>
          <cell r="C2743" t="str">
            <v>nguyễn đình luận</v>
          </cell>
          <cell r="D2743" t="str">
            <v>191769715</v>
          </cell>
          <cell r="E2743" t="str">
            <v>197352</v>
          </cell>
          <cell r="F2743" t="str">
            <v>368975733</v>
          </cell>
          <cell r="G2743" t="str">
            <v>luannd8@viettel.com.vn</v>
          </cell>
        </row>
        <row r="2744">
          <cell r="B2744" t="str">
            <v>d00172949</v>
          </cell>
          <cell r="C2744" t="str">
            <v>trần văn hiệp</v>
          </cell>
          <cell r="D2744" t="str">
            <v>371458404</v>
          </cell>
          <cell r="E2744" t="str">
            <v>414946</v>
          </cell>
          <cell r="F2744" t="str">
            <v>0976187733</v>
          </cell>
          <cell r="G2744" t="str">
            <v>d00172949@viettel.com.vn</v>
          </cell>
        </row>
        <row r="2745">
          <cell r="B2745" t="str">
            <v>nadb</v>
          </cell>
          <cell r="C2745" t="str">
            <v>Danh Bô Na</v>
          </cell>
          <cell r="D2745" t="str">
            <v>371029405</v>
          </cell>
          <cell r="E2745" t="str">
            <v>197346</v>
          </cell>
          <cell r="F2745" t="str">
            <v>0969686277</v>
          </cell>
          <cell r="G2745" t="str">
            <v>nadb@viettel.com.vn</v>
          </cell>
        </row>
        <row r="2746">
          <cell r="B2746" t="str">
            <v>buomnv</v>
          </cell>
          <cell r="C2746" t="str">
            <v>Nguyễn Văn Bướm</v>
          </cell>
          <cell r="D2746" t="str">
            <v>0977833447</v>
          </cell>
          <cell r="E2746" t="str">
            <v>082050</v>
          </cell>
          <cell r="F2746" t="str">
            <v>0977833447</v>
          </cell>
          <cell r="G2746" t="str">
            <v>buomnv@viettel.com.vn</v>
          </cell>
        </row>
        <row r="2747">
          <cell r="B2747" t="str">
            <v>vutv1</v>
          </cell>
          <cell r="C2747" t="str">
            <v>Trần Văn Vũ</v>
          </cell>
          <cell r="D2747" t="str">
            <v>183709970</v>
          </cell>
          <cell r="E2747" t="str">
            <v>189589</v>
          </cell>
          <cell r="F2747" t="str">
            <v>0982919494</v>
          </cell>
          <cell r="G2747" t="str">
            <v>vutv1@viettel.com.vn</v>
          </cell>
        </row>
        <row r="2748">
          <cell r="B2748" t="str">
            <v>tuanvt2</v>
          </cell>
          <cell r="C2748" t="str">
            <v>Võ Thanh Tuấn</v>
          </cell>
          <cell r="D2748" t="str">
            <v>371253393</v>
          </cell>
          <cell r="E2748" t="str">
            <v>176676</v>
          </cell>
          <cell r="F2748" t="str">
            <v>0972211113</v>
          </cell>
          <cell r="G2748" t="str">
            <v>tuanvt2@viettel.com.vn</v>
          </cell>
        </row>
        <row r="2749">
          <cell r="B2749" t="str">
            <v>vietnt4</v>
          </cell>
          <cell r="C2749" t="str">
            <v>Nguyễn Thành Việt</v>
          </cell>
          <cell r="D2749" t="str">
            <v>123456789</v>
          </cell>
          <cell r="E2749" t="str">
            <v>069229</v>
          </cell>
          <cell r="F2749" t="str">
            <v>0972035252</v>
          </cell>
          <cell r="G2749" t="str">
            <v>vietnt4@viettel.com.vn</v>
          </cell>
        </row>
        <row r="2750">
          <cell r="B2750" t="str">
            <v>d00176059</v>
          </cell>
          <cell r="C2750" t="str">
            <v>Nguyễn Ngọc Thành</v>
          </cell>
          <cell r="D2750" t="str">
            <v>371291453</v>
          </cell>
          <cell r="E2750" t="str">
            <v>414954</v>
          </cell>
          <cell r="F2750" t="str">
            <v>0967451616</v>
          </cell>
          <cell r="G2750" t="str">
            <v>D00176059@viettel.com.vn</v>
          </cell>
        </row>
        <row r="2751">
          <cell r="B2751" t="str">
            <v>d00193260</v>
          </cell>
          <cell r="C2751" t="str">
            <v>Mai Thanh Quoài</v>
          </cell>
          <cell r="D2751" t="str">
            <v>371837252</v>
          </cell>
          <cell r="E2751" t="str">
            <v>D00193260</v>
          </cell>
          <cell r="F2751" t="str">
            <v>0978141413</v>
          </cell>
          <cell r="G2751" t="str">
            <v>D00193260@viettel.com.vn</v>
          </cell>
        </row>
        <row r="2752">
          <cell r="B2752" t="str">
            <v>linhpv9</v>
          </cell>
          <cell r="C2752" t="str">
            <v>Phạm Văn Linh</v>
          </cell>
          <cell r="D2752" t="str">
            <v>371794749</v>
          </cell>
          <cell r="E2752" t="str">
            <v>222072</v>
          </cell>
          <cell r="F2752" t="str">
            <v>0354441666</v>
          </cell>
          <cell r="G2752" t="str">
            <v>linhpv9@viettel.com.vn</v>
          </cell>
        </row>
        <row r="2753">
          <cell r="B2753" t="str">
            <v>loidv5</v>
          </cell>
          <cell r="C2753" t="str">
            <v>Dương Văn Lợi</v>
          </cell>
          <cell r="D2753" t="str">
            <v>371058854</v>
          </cell>
          <cell r="E2753" t="str">
            <v>282774</v>
          </cell>
          <cell r="F2753" t="str">
            <v>0383324816</v>
          </cell>
          <cell r="G2753" t="str">
            <v>loidv5@viettel.com.vn</v>
          </cell>
        </row>
        <row r="2754">
          <cell r="B2754" t="str">
            <v>tienkv2</v>
          </cell>
          <cell r="C2754" t="str">
            <v>Kiều Văn Tiên</v>
          </cell>
          <cell r="D2754" t="str">
            <v>371278274</v>
          </cell>
          <cell r="E2754" t="str">
            <v>294006</v>
          </cell>
          <cell r="F2754" t="str">
            <v>0968545803</v>
          </cell>
          <cell r="G2754" t="str">
            <v>tienkv2@viettel.com.vn</v>
          </cell>
        </row>
        <row r="2755">
          <cell r="B2755" t="str">
            <v>thailv15</v>
          </cell>
          <cell r="C2755" t="str">
            <v>Lê Văn Thái</v>
          </cell>
          <cell r="D2755" t="str">
            <v>084201011450</v>
          </cell>
          <cell r="E2755" t="str">
            <v>447165</v>
          </cell>
          <cell r="F2755" t="str">
            <v>0389745772</v>
          </cell>
          <cell r="G2755" t="str">
            <v>thailv15@viettel.com.vn</v>
          </cell>
        </row>
        <row r="2756">
          <cell r="B2756" t="str">
            <v>namnh29</v>
          </cell>
          <cell r="C2756" t="str">
            <v>Nguyễn Hoài Nam</v>
          </cell>
          <cell r="D2756" t="str">
            <v>040089037373</v>
          </cell>
          <cell r="E2756" t="str">
            <v>122877</v>
          </cell>
          <cell r="F2756" t="str">
            <v>0900693737</v>
          </cell>
          <cell r="G2756" t="str">
            <v>namnh29@viettel.com.vn</v>
          </cell>
        </row>
        <row r="2757">
          <cell r="B2757" t="str">
            <v>vccos_837691</v>
          </cell>
          <cell r="C2757" t="str">
            <v>Nguyễn Đỗ Trung Kiên</v>
          </cell>
          <cell r="D2757" t="str">
            <v>091200018986</v>
          </cell>
          <cell r="E2757" t="str">
            <v>837691</v>
          </cell>
          <cell r="F2757" t="str">
            <v>0368112742</v>
          </cell>
          <cell r="G2757" t="str">
            <v>vccos_837691@viettel.com.vn</v>
          </cell>
        </row>
        <row r="2758">
          <cell r="B2758" t="str">
            <v>duongcs1</v>
          </cell>
          <cell r="C2758" t="str">
            <v>Chau Sóc Dương</v>
          </cell>
          <cell r="D2758" t="str">
            <v>089091014937</v>
          </cell>
          <cell r="E2758" t="str">
            <v>448023</v>
          </cell>
          <cell r="F2758" t="str">
            <v>0965422320</v>
          </cell>
          <cell r="G2758" t="str">
            <v>duongcs1@viettel.com.vn</v>
          </cell>
        </row>
        <row r="2759">
          <cell r="B2759" t="str">
            <v>nhonlhm</v>
          </cell>
          <cell r="C2759" t="str">
            <v>Lê Hồ Minh Nhơn</v>
          </cell>
          <cell r="D2759" t="str">
            <v>091096003960</v>
          </cell>
          <cell r="E2759" t="str">
            <v>453505</v>
          </cell>
          <cell r="F2759" t="str">
            <v>0367293804</v>
          </cell>
          <cell r="G2759" t="str">
            <v>nhonlhm@viettel.com.vn</v>
          </cell>
        </row>
        <row r="2760">
          <cell r="B2760" t="str">
            <v>totlv1</v>
          </cell>
          <cell r="C2760" t="str">
            <v>Lý Văn Tốt</v>
          </cell>
          <cell r="D2760" t="str">
            <v>091200013161</v>
          </cell>
          <cell r="E2760" t="str">
            <v>460779</v>
          </cell>
          <cell r="F2760" t="str">
            <v>0334229172</v>
          </cell>
          <cell r="G2760" t="str">
            <v>totlv1@viettel.com.vn</v>
          </cell>
        </row>
        <row r="2761">
          <cell r="B2761" t="str">
            <v>vccos_821495</v>
          </cell>
          <cell r="C2761" t="str">
            <v>Cao Văn Thích</v>
          </cell>
          <cell r="D2761" t="str">
            <v>038092037631</v>
          </cell>
          <cell r="E2761" t="str">
            <v>821495</v>
          </cell>
          <cell r="F2761" t="str">
            <v>0339296864</v>
          </cell>
          <cell r="G2761" t="str">
            <v>vccos_821495@viettel.com.vn</v>
          </cell>
        </row>
        <row r="2762">
          <cell r="B2762" t="str">
            <v>d00186586</v>
          </cell>
          <cell r="C2762" t="str">
            <v>Nguyễn Khắc Huy</v>
          </cell>
          <cell r="D2762" t="str">
            <v>371716059</v>
          </cell>
          <cell r="E2762" t="str">
            <v>d00186586</v>
          </cell>
          <cell r="F2762" t="str">
            <v>0979552828</v>
          </cell>
          <cell r="G2762" t="str">
            <v>d00186586@viettel.com.vn</v>
          </cell>
        </row>
        <row r="2763">
          <cell r="B2763" t="str">
            <v>nguyenpc2</v>
          </cell>
          <cell r="C2763" t="str">
            <v>Phan Chí Nguyện</v>
          </cell>
          <cell r="D2763" t="str">
            <v>371161180</v>
          </cell>
          <cell r="E2763" t="str">
            <v>081776</v>
          </cell>
          <cell r="F2763" t="str">
            <v>0978171184</v>
          </cell>
          <cell r="G2763" t="str">
            <v>nguyenpc2@viettel.com.vn</v>
          </cell>
        </row>
        <row r="2764">
          <cell r="B2764" t="str">
            <v>d00159774</v>
          </cell>
          <cell r="C2764" t="str">
            <v>từ văn phúc</v>
          </cell>
          <cell r="D2764" t="str">
            <v>371562925</v>
          </cell>
          <cell r="E2764" t="str">
            <v>414967</v>
          </cell>
          <cell r="F2764" t="str">
            <v>0981099123</v>
          </cell>
          <cell r="G2764" t="str">
            <v>d00159774@viettel.com.vn</v>
          </cell>
        </row>
        <row r="2765">
          <cell r="B2765" t="str">
            <v>had</v>
          </cell>
          <cell r="C2765" t="str">
            <v>Danh Hà</v>
          </cell>
          <cell r="D2765" t="str">
            <v>371468479</v>
          </cell>
          <cell r="E2765" t="str">
            <v>414960</v>
          </cell>
          <cell r="F2765" t="str">
            <v>0977007076</v>
          </cell>
          <cell r="G2765" t="str">
            <v>had@viettel.com.vn</v>
          </cell>
        </row>
        <row r="2766">
          <cell r="B2766" t="str">
            <v>lanlv1</v>
          </cell>
          <cell r="C2766" t="str">
            <v>Lê Văn Lấn</v>
          </cell>
          <cell r="D2766" t="str">
            <v>371383825</v>
          </cell>
          <cell r="E2766" t="str">
            <v>222071</v>
          </cell>
          <cell r="F2766" t="str">
            <v>0366633446</v>
          </cell>
          <cell r="G2766" t="str">
            <v>lanlv1@viettel.com.vn</v>
          </cell>
        </row>
        <row r="2767">
          <cell r="B2767" t="str">
            <v>namldh</v>
          </cell>
          <cell r="C2767" t="str">
            <v>Lưu Danh Hoài Nam</v>
          </cell>
          <cell r="D2767" t="str">
            <v>371757495</v>
          </cell>
          <cell r="E2767" t="str">
            <v>249373</v>
          </cell>
          <cell r="F2767" t="str">
            <v>0365242504</v>
          </cell>
          <cell r="G2767" t="str">
            <v>namldh@viettel.com.vn</v>
          </cell>
        </row>
        <row r="2768">
          <cell r="B2768" t="str">
            <v>khamtv2</v>
          </cell>
          <cell r="C2768" t="str">
            <v>Trần Vũ Khâm</v>
          </cell>
          <cell r="D2768" t="str">
            <v>0362144105</v>
          </cell>
          <cell r="E2768" t="str">
            <v>246279</v>
          </cell>
          <cell r="F2768" t="str">
            <v>0362144105</v>
          </cell>
          <cell r="G2768" t="str">
            <v>KHAMTV2@VIETTEL.COM.VN</v>
          </cell>
        </row>
        <row r="2769">
          <cell r="B2769" t="str">
            <v>dudt</v>
          </cell>
          <cell r="C2769" t="str">
            <v>Danh Thanh Dủ</v>
          </cell>
          <cell r="D2769" t="str">
            <v>371736144</v>
          </cell>
          <cell r="E2769" t="str">
            <v>275418</v>
          </cell>
          <cell r="F2769" t="str">
            <v>0326456234</v>
          </cell>
          <cell r="G2769" t="str">
            <v>dudt@viettel.com.vn</v>
          </cell>
        </row>
        <row r="2770">
          <cell r="B2770" t="str">
            <v>cuongnh35</v>
          </cell>
          <cell r="C2770" t="str">
            <v>Nguyễn Hùng Cường</v>
          </cell>
          <cell r="D2770" t="str">
            <v>371894940</v>
          </cell>
          <cell r="E2770" t="str">
            <v>271216</v>
          </cell>
          <cell r="F2770" t="str">
            <v>0356032774</v>
          </cell>
          <cell r="G2770" t="str">
            <v>cuongnh35@viettel.com.vn</v>
          </cell>
        </row>
        <row r="2771">
          <cell r="B2771" t="str">
            <v>vccos_831774</v>
          </cell>
          <cell r="C2771" t="str">
            <v>Nguyễn Văn Bướm</v>
          </cell>
          <cell r="D2771" t="str">
            <v>091085010060</v>
          </cell>
          <cell r="E2771" t="str">
            <v>831774</v>
          </cell>
          <cell r="F2771" t="str">
            <v>0977833447</v>
          </cell>
          <cell r="G2771" t="str">
            <v>vccos_831774@viettel.com.vn</v>
          </cell>
        </row>
        <row r="2772">
          <cell r="B2772" t="str">
            <v>vccos_817404</v>
          </cell>
          <cell r="C2772" t="str">
            <v>Danh Minh</v>
          </cell>
          <cell r="D2772" t="str">
            <v>091203001101</v>
          </cell>
          <cell r="E2772" t="str">
            <v>817404</v>
          </cell>
          <cell r="F2772" t="str">
            <v>0384481036</v>
          </cell>
          <cell r="G2772" t="str">
            <v>vccos_817404@viettel.com.vn</v>
          </cell>
        </row>
        <row r="2773">
          <cell r="B2773" t="str">
            <v>copv1</v>
          </cell>
          <cell r="C2773" t="str">
            <v>Phạm Văn Cò</v>
          </cell>
          <cell r="D2773" t="str">
            <v>091091009728</v>
          </cell>
          <cell r="E2773" t="str">
            <v>460817</v>
          </cell>
          <cell r="F2773" t="str">
            <v>0962475369</v>
          </cell>
          <cell r="G2773" t="str">
            <v>copv1@viettel.com.vn</v>
          </cell>
        </row>
        <row r="2774">
          <cell r="B2774" t="str">
            <v>vccos_810754</v>
          </cell>
          <cell r="C2774" t="str">
            <v>Dương Lê Hoàn Hảo</v>
          </cell>
          <cell r="D2774" t="str">
            <v>091099015870</v>
          </cell>
          <cell r="E2774" t="str">
            <v>810754</v>
          </cell>
          <cell r="F2774" t="str">
            <v>0395616724</v>
          </cell>
          <cell r="G2774" t="str">
            <v>vccos_810754@viettel.com.vn</v>
          </cell>
        </row>
        <row r="2775">
          <cell r="B2775" t="str">
            <v>d00062210</v>
          </cell>
          <cell r="C2775" t="str">
            <v>Phạm Duy Đông</v>
          </cell>
          <cell r="D2775" t="str">
            <v>371817091</v>
          </cell>
          <cell r="E2775" t="str">
            <v>d00062210</v>
          </cell>
          <cell r="F2775" t="str">
            <v>0349658850</v>
          </cell>
          <cell r="G2775" t="str">
            <v>d00062210@viettel.com.vn</v>
          </cell>
        </row>
        <row r="2776">
          <cell r="B2776" t="str">
            <v>kentv</v>
          </cell>
          <cell r="C2776" t="str">
            <v>Trần Văn Ken</v>
          </cell>
          <cell r="D2776" t="str">
            <v>371169475</v>
          </cell>
          <cell r="E2776" t="str">
            <v>210336</v>
          </cell>
          <cell r="F2776" t="str">
            <v>979303026</v>
          </cell>
          <cell r="G2776" t="str">
            <v>kentv@viettel.com.vn</v>
          </cell>
        </row>
        <row r="2777">
          <cell r="B2777" t="str">
            <v>vutt10</v>
          </cell>
          <cell r="C2777" t="str">
            <v>Trần Tuấn Vũ</v>
          </cell>
          <cell r="D2777" t="str">
            <v>301437728</v>
          </cell>
          <cell r="E2777" t="str">
            <v>187536</v>
          </cell>
          <cell r="F2777" t="str">
            <v>0971637647</v>
          </cell>
          <cell r="G2777" t="str">
            <v>vutt10@viettel.com.vn</v>
          </cell>
        </row>
        <row r="2778">
          <cell r="B2778" t="str">
            <v>nghieppt1</v>
          </cell>
          <cell r="C2778" t="str">
            <v>Phẩm Thành Nghiệp</v>
          </cell>
          <cell r="D2778" t="str">
            <v>301158932</v>
          </cell>
          <cell r="E2778" t="str">
            <v>160119</v>
          </cell>
          <cell r="F2778" t="str">
            <v>0988948897</v>
          </cell>
          <cell r="G2778" t="str">
            <v>nghieppt1@viettel.com.vn</v>
          </cell>
        </row>
        <row r="2779">
          <cell r="B2779" t="str">
            <v>khant</v>
          </cell>
          <cell r="C2779" t="str">
            <v>Nguyễn Thái Kha</v>
          </cell>
          <cell r="D2779" t="str">
            <v>301225667</v>
          </cell>
          <cell r="E2779" t="str">
            <v>416168</v>
          </cell>
          <cell r="F2779" t="str">
            <v>0981422688</v>
          </cell>
          <cell r="G2779" t="str">
            <v>khant@viettel.com.vn</v>
          </cell>
        </row>
        <row r="2780">
          <cell r="B2780" t="str">
            <v>thangnq14</v>
          </cell>
          <cell r="C2780" t="str">
            <v>Nguyễn Quốc Thắng</v>
          </cell>
          <cell r="D2780" t="str">
            <v>301514437</v>
          </cell>
          <cell r="E2780" t="str">
            <v>416185</v>
          </cell>
          <cell r="F2780" t="str">
            <v>0345009915</v>
          </cell>
          <cell r="G2780" t="str">
            <v>thangnq14@viettel.com.vn</v>
          </cell>
        </row>
        <row r="2781">
          <cell r="B2781" t="str">
            <v>tiength</v>
          </cell>
          <cell r="C2781" t="str">
            <v>Trương Hoàng Tiếng</v>
          </cell>
          <cell r="D2781" t="str">
            <v>301494460</v>
          </cell>
          <cell r="E2781" t="str">
            <v>236401</v>
          </cell>
          <cell r="F2781" t="str">
            <v>0868822139</v>
          </cell>
          <cell r="G2781" t="str">
            <v>tiength@viettel.com.vn</v>
          </cell>
        </row>
        <row r="2782">
          <cell r="B2782" t="str">
            <v>khangnb</v>
          </cell>
          <cell r="C2782" t="str">
            <v>khangnb</v>
          </cell>
          <cell r="D2782" t="str">
            <v>301649721</v>
          </cell>
          <cell r="E2782" t="str">
            <v>243879</v>
          </cell>
          <cell r="F2782" t="str">
            <v>0969491118</v>
          </cell>
          <cell r="G2782" t="str">
            <v>khangnb@viettel.com.vn</v>
          </cell>
        </row>
        <row r="2783">
          <cell r="B2783" t="str">
            <v>cuongvc3</v>
          </cell>
          <cell r="C2783" t="str">
            <v>Võ Chí Cường</v>
          </cell>
          <cell r="D2783" t="str">
            <v>301614970</v>
          </cell>
          <cell r="E2783" t="str">
            <v>251244</v>
          </cell>
          <cell r="F2783" t="str">
            <v>378760808</v>
          </cell>
          <cell r="G2783" t="str">
            <v>cuongvc3@viettel.com.vn</v>
          </cell>
        </row>
        <row r="2784">
          <cell r="B2784" t="str">
            <v>locnt26</v>
          </cell>
          <cell r="C2784" t="str">
            <v>Nguyễn Tiến Lộc</v>
          </cell>
          <cell r="D2784" t="str">
            <v>079088000643</v>
          </cell>
          <cell r="E2784" t="str">
            <v>227525</v>
          </cell>
          <cell r="F2784" t="str">
            <v>0981303435</v>
          </cell>
          <cell r="G2784" t="str">
            <v>locnt26@viettel.com.vn</v>
          </cell>
        </row>
        <row r="2785">
          <cell r="B2785" t="str">
            <v>trucnt15</v>
          </cell>
          <cell r="C2785" t="str">
            <v>Nguyễn Trung Trực</v>
          </cell>
          <cell r="D2785" t="str">
            <v>301294097</v>
          </cell>
          <cell r="E2785" t="str">
            <v>292144</v>
          </cell>
          <cell r="F2785" t="str">
            <v>0984111256</v>
          </cell>
          <cell r="G2785" t="str">
            <v>trucnt15@viettel.com.vn</v>
          </cell>
        </row>
        <row r="2786">
          <cell r="B2786" t="str">
            <v>trangnt237</v>
          </cell>
          <cell r="C2786" t="str">
            <v>Nguyễn Thanh Trạng</v>
          </cell>
          <cell r="D2786" t="str">
            <v>080201012271</v>
          </cell>
          <cell r="E2786" t="str">
            <v>443284</v>
          </cell>
          <cell r="F2786" t="str">
            <v>0372714212</v>
          </cell>
          <cell r="G2786" t="str">
            <v>trangnt237@viettel.com.vn</v>
          </cell>
        </row>
        <row r="2787">
          <cell r="B2787" t="str">
            <v>vccos_838014</v>
          </cell>
          <cell r="C2787" t="str">
            <v>Dương Đức Tú</v>
          </cell>
          <cell r="D2787" t="str">
            <v>080091012692</v>
          </cell>
          <cell r="E2787" t="str">
            <v>838014</v>
          </cell>
          <cell r="F2787" t="str">
            <v>0372714212</v>
          </cell>
          <cell r="G2787" t="str">
            <v>vccos_838014@viettel.com.vn</v>
          </cell>
        </row>
        <row r="2788">
          <cell r="B2788" t="str">
            <v>vccos_823128</v>
          </cell>
          <cell r="C2788" t="str">
            <v>Hồ Kế Đẳng</v>
          </cell>
          <cell r="D2788" t="str">
            <v>080204008824</v>
          </cell>
          <cell r="E2788" t="str">
            <v>823128</v>
          </cell>
          <cell r="F2788" t="str">
            <v>0971386676</v>
          </cell>
          <cell r="G2788" t="str">
            <v>vccos_823128@viettel.com.vn</v>
          </cell>
        </row>
        <row r="2789">
          <cell r="B2789" t="str">
            <v>vccos_810522</v>
          </cell>
          <cell r="C2789" t="str">
            <v>Đặng Văn Vũ Hào</v>
          </cell>
          <cell r="D2789" t="str">
            <v>087094002830</v>
          </cell>
          <cell r="E2789" t="str">
            <v>810522</v>
          </cell>
          <cell r="F2789" t="str">
            <v>0967577709</v>
          </cell>
          <cell r="G2789" t="str">
            <v>vccos_810522@viettel.com.vn</v>
          </cell>
        </row>
        <row r="2790">
          <cell r="B2790" t="str">
            <v>vccos_822994</v>
          </cell>
          <cell r="C2790" t="str">
            <v>Nguyễn Thanh Huy</v>
          </cell>
          <cell r="D2790" t="str">
            <v>080201007891</v>
          </cell>
          <cell r="E2790" t="str">
            <v>822994</v>
          </cell>
          <cell r="F2790" t="str">
            <v>0869956091</v>
          </cell>
          <cell r="G2790" t="str">
            <v>thanhhuy2017.hn@gmail.com</v>
          </cell>
        </row>
        <row r="2791">
          <cell r="B2791" t="str">
            <v>vccos_833529</v>
          </cell>
          <cell r="C2791" t="str">
            <v>Phạm Tấn Tài</v>
          </cell>
          <cell r="D2791" t="str">
            <v>080205002528</v>
          </cell>
          <cell r="E2791" t="str">
            <v>833529</v>
          </cell>
          <cell r="F2791" t="str">
            <v>0377749764</v>
          </cell>
          <cell r="G2791" t="str">
            <v>vccos_833529@viettel.com.vn</v>
          </cell>
        </row>
        <row r="2792">
          <cell r="B2792" t="str">
            <v>hunghvt</v>
          </cell>
          <cell r="C2792" t="str">
            <v>Hồ Võ Thanh Hùng</v>
          </cell>
          <cell r="D2792" t="str">
            <v>301371273</v>
          </cell>
          <cell r="E2792" t="str">
            <v>160123</v>
          </cell>
          <cell r="F2792" t="str">
            <v>0369999497</v>
          </cell>
          <cell r="G2792" t="str">
            <v>hunghvt@viettel.com.vn</v>
          </cell>
        </row>
        <row r="2793">
          <cell r="B2793" t="str">
            <v>aiptp1</v>
          </cell>
          <cell r="C2793" t="str">
            <v>Phan Trương Phúc Ái</v>
          </cell>
          <cell r="D2793" t="str">
            <v>301424436</v>
          </cell>
          <cell r="E2793" t="str">
            <v>182673</v>
          </cell>
          <cell r="F2793" t="str">
            <v>378355014</v>
          </cell>
          <cell r="G2793" t="str">
            <v>aiptp1@viettel.com.vn</v>
          </cell>
        </row>
        <row r="2794">
          <cell r="B2794" t="str">
            <v>binhnt34</v>
          </cell>
          <cell r="C2794" t="str">
            <v>Nguyễn Thanh Bình</v>
          </cell>
          <cell r="D2794" t="str">
            <v>300814933</v>
          </cell>
          <cell r="E2794" t="str">
            <v>070004</v>
          </cell>
          <cell r="F2794" t="str">
            <v>0974995353</v>
          </cell>
          <cell r="G2794" t="str">
            <v>binhnt34@viettel.com.vn</v>
          </cell>
        </row>
        <row r="2795">
          <cell r="B2795" t="str">
            <v>quannv16</v>
          </cell>
          <cell r="C2795" t="str">
            <v>Nguyễn Văn Quân</v>
          </cell>
          <cell r="D2795" t="str">
            <v>212696477</v>
          </cell>
          <cell r="E2795" t="str">
            <v>191435</v>
          </cell>
          <cell r="F2795" t="str">
            <v>0964740022</v>
          </cell>
          <cell r="G2795" t="str">
            <v>quannv16@viettel.com.vn</v>
          </cell>
        </row>
        <row r="2796">
          <cell r="B2796" t="str">
            <v>dungtv1</v>
          </cell>
          <cell r="C2796" t="str">
            <v>trần văn dũng</v>
          </cell>
          <cell r="D2796" t="str">
            <v>168134037</v>
          </cell>
          <cell r="E2796" t="str">
            <v>034760</v>
          </cell>
          <cell r="F2796" t="str">
            <v>0363210888</v>
          </cell>
          <cell r="G2796" t="str">
            <v>dungtv1@viettel.com.vn</v>
          </cell>
        </row>
        <row r="2797">
          <cell r="B2797" t="str">
            <v>loipca</v>
          </cell>
          <cell r="C2797" t="str">
            <v>Phạm Công Anh Lợi</v>
          </cell>
          <cell r="D2797" t="str">
            <v>301468008</v>
          </cell>
          <cell r="E2797" t="str">
            <v>222381</v>
          </cell>
          <cell r="F2797" t="str">
            <v>0336936816</v>
          </cell>
          <cell r="G2797" t="str">
            <v>loipca@viettel.com.vn</v>
          </cell>
        </row>
        <row r="2798">
          <cell r="B2798" t="str">
            <v>thuannd14</v>
          </cell>
          <cell r="C2798" t="str">
            <v>Nguyễn Đức Thuận</v>
          </cell>
          <cell r="D2798" t="str">
            <v>183995910</v>
          </cell>
          <cell r="E2798" t="str">
            <v>D00201458</v>
          </cell>
          <cell r="F2798" t="str">
            <v>368895052</v>
          </cell>
          <cell r="G2798" t="str">
            <v>thuannd14@viettel.com.vn</v>
          </cell>
        </row>
        <row r="2799">
          <cell r="B2799" t="str">
            <v>chaunn</v>
          </cell>
          <cell r="C2799" t="str">
            <v>Nguyễn Ngọc Châu</v>
          </cell>
          <cell r="D2799" t="str">
            <v>986107879</v>
          </cell>
          <cell r="E2799" t="str">
            <v>075546</v>
          </cell>
          <cell r="F2799" t="str">
            <v>0986107879</v>
          </cell>
          <cell r="G2799" t="str">
            <v>chaunn@viettel.com.vn</v>
          </cell>
        </row>
        <row r="2800">
          <cell r="B2800" t="str">
            <v>tuanlq16</v>
          </cell>
          <cell r="C2800" t="str">
            <v>Lương Quốc Tuấn</v>
          </cell>
          <cell r="D2800" t="str">
            <v>331366170</v>
          </cell>
          <cell r="E2800" t="str">
            <v>038251</v>
          </cell>
          <cell r="F2800" t="str">
            <v>0983790178</v>
          </cell>
          <cell r="G2800" t="str">
            <v>tuanlq16@viettel.com.vn</v>
          </cell>
        </row>
        <row r="2801">
          <cell r="B2801" t="str">
            <v>giangnt58</v>
          </cell>
          <cell r="C2801" t="str">
            <v>Nguyễn Trường Giang</v>
          </cell>
          <cell r="D2801" t="str">
            <v>301285544</v>
          </cell>
          <cell r="E2801" t="str">
            <v>416192</v>
          </cell>
          <cell r="F2801" t="str">
            <v>0968880299</v>
          </cell>
          <cell r="G2801" t="str">
            <v>giangnt58@viettel.com.vn</v>
          </cell>
        </row>
        <row r="2802">
          <cell r="B2802" t="str">
            <v>canhhm</v>
          </cell>
          <cell r="C2802" t="str">
            <v>Huỳnh Minh Cảnh</v>
          </cell>
          <cell r="D2802" t="str">
            <v>301505398</v>
          </cell>
          <cell r="E2802" t="str">
            <v>416198</v>
          </cell>
          <cell r="F2802" t="str">
            <v>0383304848</v>
          </cell>
          <cell r="G2802" t="str">
            <v>canhhm@viettel.com.vn</v>
          </cell>
        </row>
        <row r="2803">
          <cell r="B2803" t="str">
            <v>hungna</v>
          </cell>
          <cell r="C2803" t="str">
            <v>Nguyễn An Hưng</v>
          </cell>
          <cell r="D2803" t="str">
            <v>111914561</v>
          </cell>
          <cell r="E2803" t="str">
            <v>xxxxxx</v>
          </cell>
          <cell r="F2803" t="str">
            <v>979846060</v>
          </cell>
          <cell r="G2803" t="str">
            <v>hungna@viettel.com.vn</v>
          </cell>
        </row>
        <row r="2804">
          <cell r="B2804" t="str">
            <v>tungmt1</v>
          </cell>
          <cell r="C2804" t="str">
            <v>Mai Thanh Tùng</v>
          </cell>
          <cell r="D2804" t="str">
            <v>301541469</v>
          </cell>
          <cell r="E2804" t="str">
            <v>416189</v>
          </cell>
          <cell r="F2804" t="str">
            <v>0375808646</v>
          </cell>
          <cell r="G2804" t="str">
            <v>tungmt1@viettel.com.vn</v>
          </cell>
        </row>
        <row r="2805">
          <cell r="B2805" t="str">
            <v>khanhnd28</v>
          </cell>
          <cell r="C2805" t="str">
            <v>Nguyễn Duy Khánh</v>
          </cell>
          <cell r="D2805" t="str">
            <v>301399181</v>
          </cell>
          <cell r="E2805" t="str">
            <v>416194</v>
          </cell>
          <cell r="F2805" t="str">
            <v>0984234557</v>
          </cell>
          <cell r="G2805" t="str">
            <v>khanhnd28@viettel.com.vn</v>
          </cell>
        </row>
        <row r="2806">
          <cell r="B2806" t="str">
            <v>duyht2</v>
          </cell>
          <cell r="C2806" t="str">
            <v>Huỳnh Thanh Duy</v>
          </cell>
          <cell r="D2806" t="str">
            <v>301399514</v>
          </cell>
          <cell r="E2806" t="str">
            <v>416195</v>
          </cell>
          <cell r="F2806" t="str">
            <v>0967424268</v>
          </cell>
          <cell r="G2806" t="str">
            <v>duyht2@viettel.com.vn</v>
          </cell>
        </row>
        <row r="2807">
          <cell r="B2807" t="str">
            <v>ducvm5</v>
          </cell>
          <cell r="C2807" t="str">
            <v>võ minh đức</v>
          </cell>
          <cell r="D2807" t="str">
            <v>301424076</v>
          </cell>
          <cell r="E2807" t="str">
            <v>416202</v>
          </cell>
          <cell r="F2807" t="str">
            <v>0979025280</v>
          </cell>
          <cell r="G2807" t="str">
            <v>ducvm5@viettel.com.vn</v>
          </cell>
        </row>
        <row r="2808">
          <cell r="B2808" t="str">
            <v>tinht23</v>
          </cell>
          <cell r="C2808" t="str">
            <v>Huỳnh Trung Tín</v>
          </cell>
          <cell r="D2808" t="str">
            <v>301512472</v>
          </cell>
          <cell r="E2808" t="str">
            <v>224186</v>
          </cell>
          <cell r="F2808" t="str">
            <v>0374321299</v>
          </cell>
          <cell r="G2808" t="str">
            <v>tinht23@viettel.com.vn</v>
          </cell>
        </row>
        <row r="2809">
          <cell r="B2809" t="str">
            <v>hungch</v>
          </cell>
          <cell r="C2809" t="str">
            <v>Cao Hòa Hưng</v>
          </cell>
          <cell r="D2809" t="str">
            <v>301189818</v>
          </cell>
          <cell r="E2809" t="str">
            <v>223092</v>
          </cell>
          <cell r="F2809" t="str">
            <v>0987944545</v>
          </cell>
          <cell r="G2809" t="str">
            <v>hungch@viettel.com.vn</v>
          </cell>
        </row>
        <row r="2810">
          <cell r="B2810" t="str">
            <v>tuannt51</v>
          </cell>
          <cell r="C2810" t="str">
            <v>Nguyễn Trung Tuấn</v>
          </cell>
          <cell r="D2810" t="str">
            <v>301505121</v>
          </cell>
          <cell r="E2810" t="str">
            <v>223095</v>
          </cell>
          <cell r="F2810" t="str">
            <v>0399991189</v>
          </cell>
          <cell r="G2810" t="str">
            <v>tuannt51@viettel.com.vn</v>
          </cell>
        </row>
        <row r="2811">
          <cell r="B2811" t="str">
            <v>tritm7</v>
          </cell>
          <cell r="C2811" t="str">
            <v>Trần Minh Trí</v>
          </cell>
          <cell r="D2811" t="str">
            <v>321386003</v>
          </cell>
          <cell r="E2811" t="str">
            <v>222378</v>
          </cell>
          <cell r="F2811" t="str">
            <v>0972727784</v>
          </cell>
          <cell r="G2811" t="str">
            <v>tritm7@viettel.com.vn</v>
          </cell>
        </row>
        <row r="2812">
          <cell r="B2812" t="str">
            <v>ranghv1</v>
          </cell>
          <cell r="C2812" t="str">
            <v>Huỳnh Văn Ràng</v>
          </cell>
          <cell r="D2812" t="str">
            <v>290715123</v>
          </cell>
          <cell r="E2812" t="str">
            <v>054648</v>
          </cell>
          <cell r="F2812" t="str">
            <v>0987889910</v>
          </cell>
          <cell r="G2812" t="str">
            <v>ranghv1@viettel.com.vn</v>
          </cell>
        </row>
        <row r="2813">
          <cell r="B2813" t="str">
            <v>nghiavc</v>
          </cell>
          <cell r="C2813" t="str">
            <v>Văn Công Nghĩa</v>
          </cell>
          <cell r="D2813" t="str">
            <v>301427818</v>
          </cell>
          <cell r="E2813" t="str">
            <v>416190</v>
          </cell>
          <cell r="F2813" t="str">
            <v>0981422456</v>
          </cell>
          <cell r="G2813" t="str">
            <v>nghiavc@viettel.com.vn</v>
          </cell>
        </row>
        <row r="2814">
          <cell r="B2814" t="str">
            <v>phucnh13</v>
          </cell>
          <cell r="C2814" t="str">
            <v>Nguyễn Hữu Phúc</v>
          </cell>
          <cell r="D2814" t="str">
            <v>301341551</v>
          </cell>
          <cell r="E2814" t="str">
            <v>416196</v>
          </cell>
          <cell r="F2814" t="str">
            <v>0354858297</v>
          </cell>
          <cell r="G2814" t="str">
            <v>phucnh13@viettel.com.vn</v>
          </cell>
        </row>
        <row r="2815">
          <cell r="B2815" t="str">
            <v>hieunt68</v>
          </cell>
          <cell r="C2815" t="str">
            <v>Nguyễn Tấn Hiếu</v>
          </cell>
          <cell r="D2815" t="str">
            <v>301457898</v>
          </cell>
          <cell r="E2815" t="str">
            <v>208995</v>
          </cell>
          <cell r="F2815" t="str">
            <v>0971882737</v>
          </cell>
          <cell r="G2815" t="str">
            <v>hieunt68@viettel.com.vn</v>
          </cell>
        </row>
        <row r="2816">
          <cell r="B2816" t="str">
            <v>binhpt181</v>
          </cell>
          <cell r="C2816" t="str">
            <v>Phạm Thanh Bình</v>
          </cell>
          <cell r="D2816" t="str">
            <v>080081014995</v>
          </cell>
          <cell r="E2816" t="str">
            <v>416199</v>
          </cell>
          <cell r="F2816" t="str">
            <v>961010900</v>
          </cell>
          <cell r="G2816" t="str">
            <v>binhpt181@viettel.com.vn</v>
          </cell>
        </row>
        <row r="2817">
          <cell r="B2817" t="str">
            <v>khoana71</v>
          </cell>
          <cell r="C2817" t="str">
            <v>Nguyễn Anh Khoa</v>
          </cell>
          <cell r="D2817" t="str">
            <v>300901883</v>
          </cell>
          <cell r="E2817" t="str">
            <v>416204</v>
          </cell>
          <cell r="F2817" t="str">
            <v>966160044</v>
          </cell>
          <cell r="G2817" t="str">
            <v>khoana71@viettel.com.vn</v>
          </cell>
        </row>
        <row r="2818">
          <cell r="B2818" t="str">
            <v>vccos_416197</v>
          </cell>
          <cell r="C2818" t="str">
            <v>Mai Hoàng Trí</v>
          </cell>
          <cell r="D2818" t="str">
            <v>080090015921</v>
          </cell>
          <cell r="E2818" t="str">
            <v>416197</v>
          </cell>
          <cell r="F2818" t="str">
            <v>0377411117</v>
          </cell>
          <cell r="G2818" t="str">
            <v>vccos_416197@viettel.com.vn</v>
          </cell>
        </row>
        <row r="2819">
          <cell r="B2819" t="str">
            <v>tritq4</v>
          </cell>
          <cell r="C2819" t="str">
            <v>Tăng Quang Trí</v>
          </cell>
          <cell r="D2819" t="str">
            <v>301286503</v>
          </cell>
          <cell r="E2819" t="str">
            <v>416201</v>
          </cell>
          <cell r="F2819" t="str">
            <v>968137800</v>
          </cell>
          <cell r="G2819" t="str">
            <v>tritq4@viettel.com.vn</v>
          </cell>
        </row>
        <row r="2820">
          <cell r="B2820" t="str">
            <v>cuongpt13</v>
          </cell>
          <cell r="C2820" t="str">
            <v>Phan Tấn Cường</v>
          </cell>
          <cell r="D2820" t="str">
            <v>301146913</v>
          </cell>
          <cell r="E2820" t="str">
            <v>236402</v>
          </cell>
          <cell r="F2820" t="str">
            <v>0979821600</v>
          </cell>
          <cell r="G2820" t="str">
            <v>cuongpt13@viettel.com.vn</v>
          </cell>
        </row>
        <row r="2821">
          <cell r="B2821" t="str">
            <v>longlp4</v>
          </cell>
          <cell r="C2821" t="str">
            <v>Lương Phi Long</v>
          </cell>
          <cell r="D2821" t="str">
            <v>301465237</v>
          </cell>
          <cell r="E2821" t="str">
            <v>243880</v>
          </cell>
          <cell r="F2821" t="str">
            <v>0364948400</v>
          </cell>
          <cell r="G2821" t="str">
            <v>longlp4@viettel.com.vn</v>
          </cell>
        </row>
        <row r="2822">
          <cell r="B2822" t="str">
            <v>lammhx</v>
          </cell>
          <cell r="C2822" t="str">
            <v>Mai Hoàng Xuân Lâm</v>
          </cell>
          <cell r="D2822" t="str">
            <v>025461029</v>
          </cell>
          <cell r="E2822" t="str">
            <v>237499</v>
          </cell>
          <cell r="F2822" t="str">
            <v>0397537456</v>
          </cell>
          <cell r="G2822" t="str">
            <v>lammhx@viettel.com.vn</v>
          </cell>
        </row>
        <row r="2823">
          <cell r="B2823" t="str">
            <v>thanhvm8</v>
          </cell>
          <cell r="C2823" t="str">
            <v>Võ Minh Thành</v>
          </cell>
          <cell r="D2823" t="str">
            <v>312224631</v>
          </cell>
          <cell r="E2823" t="str">
            <v>426940</v>
          </cell>
          <cell r="F2823" t="str">
            <v>376767067</v>
          </cell>
          <cell r="G2823" t="str">
            <v>thanhvm8@viettel.com.vn</v>
          </cell>
        </row>
        <row r="2824">
          <cell r="B2824" t="str">
            <v>thangvn3</v>
          </cell>
          <cell r="C2824" t="str">
            <v>Võ Ngọc Thắng</v>
          </cell>
          <cell r="D2824" t="str">
            <v>079096009295</v>
          </cell>
          <cell r="E2824" t="str">
            <v>246728</v>
          </cell>
          <cell r="F2824" t="str">
            <v>0977730559</v>
          </cell>
          <cell r="G2824" t="str">
            <v>thangvn3@viettel.com.vn</v>
          </cell>
        </row>
        <row r="2825">
          <cell r="B2825" t="str">
            <v>namnn12</v>
          </cell>
          <cell r="C2825" t="str">
            <v>Nguyễn Nhật Nam</v>
          </cell>
          <cell r="D2825" t="str">
            <v>301466433</v>
          </cell>
          <cell r="E2825" t="str">
            <v>432048</v>
          </cell>
          <cell r="F2825" t="str">
            <v>0356167358</v>
          </cell>
          <cell r="G2825" t="str">
            <v>namnn12@viettel.com.vn</v>
          </cell>
        </row>
        <row r="2826">
          <cell r="B2826" t="str">
            <v>nghiemnm</v>
          </cell>
          <cell r="C2826" t="str">
            <v>Nguyễn Minh Nghiêm</v>
          </cell>
          <cell r="D2826" t="str">
            <v>080095010988</v>
          </cell>
          <cell r="E2826" t="str">
            <v>435166</v>
          </cell>
          <cell r="F2826" t="str">
            <v>0346846741</v>
          </cell>
          <cell r="G2826" t="str">
            <v>nghiemnm@viettel.com.vn</v>
          </cell>
        </row>
        <row r="2827">
          <cell r="B2827" t="str">
            <v>huynn23</v>
          </cell>
          <cell r="C2827" t="str">
            <v>Nguyễn Nhựt Huy</v>
          </cell>
          <cell r="D2827" t="str">
            <v>301744580</v>
          </cell>
          <cell r="E2827" t="str">
            <v>284070</v>
          </cell>
          <cell r="F2827" t="str">
            <v>0344738667</v>
          </cell>
          <cell r="G2827" t="str">
            <v>huynn23@viettel.com.vn</v>
          </cell>
        </row>
        <row r="2828">
          <cell r="B2828" t="str">
            <v>quangnvt</v>
          </cell>
          <cell r="C2828" t="str">
            <v>Nguyễn Văn Thanh Quang</v>
          </cell>
          <cell r="D2828" t="str">
            <v>0978111507</v>
          </cell>
          <cell r="E2828" t="str">
            <v>433926</v>
          </cell>
          <cell r="F2828" t="str">
            <v>0978111507</v>
          </cell>
          <cell r="G2828" t="str">
            <v>quangnvt@viettel.com.vn</v>
          </cell>
        </row>
        <row r="2829">
          <cell r="B2829" t="str">
            <v>vccos_817195</v>
          </cell>
          <cell r="C2829" t="str">
            <v>Đặng Minh Sang</v>
          </cell>
          <cell r="D2829" t="str">
            <v>080099010977</v>
          </cell>
          <cell r="E2829" t="str">
            <v>817195</v>
          </cell>
          <cell r="F2829" t="str">
            <v>0862188439</v>
          </cell>
          <cell r="G2829" t="str">
            <v>vccos_817195@viettel.com.vn</v>
          </cell>
        </row>
        <row r="2830">
          <cell r="B2830" t="str">
            <v>vccos_817178</v>
          </cell>
          <cell r="C2830" t="str">
            <v>Trần Vũ An</v>
          </cell>
          <cell r="D2830" t="str">
            <v>080097003777</v>
          </cell>
          <cell r="E2830" t="str">
            <v>817178</v>
          </cell>
          <cell r="F2830" t="str">
            <v>0974325864</v>
          </cell>
          <cell r="G2830" t="str">
            <v>vccos_817178@viettel.com.vn</v>
          </cell>
        </row>
        <row r="2831">
          <cell r="B2831" t="str">
            <v>vccos_813175</v>
          </cell>
          <cell r="C2831" t="str">
            <v>Nguyễn Công Hậu</v>
          </cell>
          <cell r="D2831" t="str">
            <v>080200014406</v>
          </cell>
          <cell r="E2831" t="str">
            <v>813175</v>
          </cell>
          <cell r="F2831" t="str">
            <v>0332286663</v>
          </cell>
          <cell r="G2831" t="str">
            <v>vccos_813175@viettel.com.vn</v>
          </cell>
        </row>
        <row r="2832">
          <cell r="B2832" t="str">
            <v>vccos_818982</v>
          </cell>
          <cell r="C2832" t="str">
            <v>Nguyễn Thanh Tâm</v>
          </cell>
          <cell r="D2832" t="str">
            <v>080094001315</v>
          </cell>
          <cell r="E2832" t="str">
            <v>818982</v>
          </cell>
          <cell r="F2832" t="str">
            <v>0983902732</v>
          </cell>
          <cell r="G2832" t="str">
            <v>vccos_818982@viettel.com.vn</v>
          </cell>
        </row>
        <row r="2833">
          <cell r="B2833" t="str">
            <v>duynhl1</v>
          </cell>
          <cell r="C2833" t="str">
            <v>Nguyễn Hoàng Lê Duy</v>
          </cell>
          <cell r="D2833" t="str">
            <v>080097013805</v>
          </cell>
          <cell r="E2833" t="str">
            <v>441558</v>
          </cell>
          <cell r="F2833" t="str">
            <v>0387905797</v>
          </cell>
          <cell r="G2833" t="str">
            <v>duynhl1@viettel.com.vn</v>
          </cell>
        </row>
        <row r="2834">
          <cell r="B2834" t="str">
            <v>phibn</v>
          </cell>
          <cell r="C2834" t="str">
            <v>Bạch Ngọc Phi</v>
          </cell>
          <cell r="D2834" t="str">
            <v>080093005193</v>
          </cell>
          <cell r="E2834" t="str">
            <v>452817</v>
          </cell>
          <cell r="F2834" t="str">
            <v>0389491577</v>
          </cell>
          <cell r="G2834" t="str">
            <v>PHIBN@VIETTEL.COM.VN</v>
          </cell>
        </row>
        <row r="2835">
          <cell r="B2835" t="str">
            <v>sontt40</v>
          </cell>
          <cell r="C2835" t="str">
            <v>Trần Thanh Sơn</v>
          </cell>
          <cell r="D2835" t="str">
            <v>080093011344</v>
          </cell>
          <cell r="E2835" t="str">
            <v>454383</v>
          </cell>
          <cell r="F2835" t="str">
            <v>0397915939</v>
          </cell>
          <cell r="G2835" t="str">
            <v>SONTT40@VIETTEL.COM.VN</v>
          </cell>
        </row>
        <row r="2836">
          <cell r="B2836" t="str">
            <v>quyl1</v>
          </cell>
          <cell r="C2836" t="str">
            <v>Lê Quý</v>
          </cell>
          <cell r="D2836" t="str">
            <v>080097001830</v>
          </cell>
          <cell r="E2836" t="str">
            <v>454367</v>
          </cell>
          <cell r="F2836" t="str">
            <v>0384661553</v>
          </cell>
          <cell r="G2836" t="str">
            <v>QUYL1@VIETTEL.COM.VN</v>
          </cell>
        </row>
        <row r="2837">
          <cell r="B2837" t="str">
            <v>vccos_807891</v>
          </cell>
          <cell r="C2837" t="str">
            <v>Võ Văn Chiến</v>
          </cell>
          <cell r="D2837" t="str">
            <v>052086017666</v>
          </cell>
          <cell r="E2837" t="str">
            <v>807891</v>
          </cell>
          <cell r="F2837" t="str">
            <v>0368833345</v>
          </cell>
          <cell r="G2837" t="str">
            <v>vccos_807891@viettel.com.vn</v>
          </cell>
        </row>
        <row r="2838">
          <cell r="B2838" t="str">
            <v>duyetpt</v>
          </cell>
          <cell r="C2838" t="str">
            <v>Phạm Thanh Duyệt</v>
          </cell>
          <cell r="D2838" t="str">
            <v>080081013366</v>
          </cell>
          <cell r="E2838" t="str">
            <v>133428</v>
          </cell>
          <cell r="F2838" t="str">
            <v>0986392679</v>
          </cell>
          <cell r="G2838" t="str">
            <v>duyetpt@viettel.com.vn</v>
          </cell>
        </row>
        <row r="2839">
          <cell r="B2839" t="str">
            <v>quanhh</v>
          </cell>
          <cell r="C2839" t="str">
            <v>Huỳnh Hoàng Quân</v>
          </cell>
          <cell r="D2839" t="str">
            <v>145236789</v>
          </cell>
          <cell r="E2839" t="str">
            <v>025457</v>
          </cell>
          <cell r="F2839" t="str">
            <v>0979335511</v>
          </cell>
          <cell r="G2839" t="str">
            <v>quanhh@viettel.com.vn</v>
          </cell>
        </row>
        <row r="2840">
          <cell r="B2840" t="str">
            <v>hainm16</v>
          </cell>
          <cell r="C2840" t="str">
            <v>Nguyễn Mạnh Hải</v>
          </cell>
          <cell r="D2840" t="str">
            <v>975811113</v>
          </cell>
          <cell r="E2840" t="str">
            <v>025659</v>
          </cell>
          <cell r="F2840" t="str">
            <v>0983327232</v>
          </cell>
          <cell r="G2840" t="str">
            <v>hainm16@viettel.com.vn</v>
          </cell>
        </row>
        <row r="2841">
          <cell r="B2841" t="str">
            <v>trungtt2</v>
          </cell>
          <cell r="C2841" t="str">
            <v>Trần Thanh Trung</v>
          </cell>
          <cell r="D2841" t="str">
            <v>301180987</v>
          </cell>
          <cell r="E2841" t="str">
            <v>054577</v>
          </cell>
          <cell r="F2841" t="str">
            <v>0981295789</v>
          </cell>
          <cell r="G2841" t="str">
            <v>trungtt2@viettel.com.vn</v>
          </cell>
        </row>
        <row r="2842">
          <cell r="B2842" t="str">
            <v>d00165689</v>
          </cell>
          <cell r="C2842" t="str">
            <v>lê thành lộc</v>
          </cell>
          <cell r="D2842" t="str">
            <v>301289906</v>
          </cell>
          <cell r="E2842" t="str">
            <v>d00165689</v>
          </cell>
          <cell r="F2842" t="str">
            <v>0969023409</v>
          </cell>
          <cell r="G2842" t="str">
            <v>d00165689@viettel.com.vn</v>
          </cell>
        </row>
        <row r="2843">
          <cell r="B2843" t="str">
            <v>phutm2</v>
          </cell>
          <cell r="C2843" t="str">
            <v>Trương Minh Phú</v>
          </cell>
          <cell r="D2843" t="str">
            <v>301366703</v>
          </cell>
          <cell r="E2843" t="str">
            <v>160116</v>
          </cell>
          <cell r="F2843" t="str">
            <v>0976664848</v>
          </cell>
          <cell r="G2843" t="str">
            <v>phutm2@viettel.com.vn</v>
          </cell>
        </row>
        <row r="2844">
          <cell r="B2844" t="str">
            <v>tuantc4</v>
          </cell>
          <cell r="C2844" t="str">
            <v>Trần Châu Tuấn</v>
          </cell>
          <cell r="D2844" t="str">
            <v>301415994</v>
          </cell>
          <cell r="E2844" t="str">
            <v>195353</v>
          </cell>
          <cell r="F2844" t="str">
            <v>0986337955</v>
          </cell>
          <cell r="G2844" t="str">
            <v>tuantc4@viettel.com.vn</v>
          </cell>
        </row>
        <row r="2845">
          <cell r="B2845" t="str">
            <v>tienlm6</v>
          </cell>
          <cell r="C2845" t="str">
            <v>Lê Minh Tiến</v>
          </cell>
          <cell r="D2845" t="str">
            <v>301371487</v>
          </cell>
          <cell r="E2845" t="str">
            <v>182653</v>
          </cell>
          <cell r="F2845" t="str">
            <v>973479178</v>
          </cell>
          <cell r="G2845" t="str">
            <v>tienlm6@viettel.com.vn</v>
          </cell>
        </row>
        <row r="2846">
          <cell r="B2846" t="str">
            <v>thindd</v>
          </cell>
          <cell r="C2846" t="str">
            <v>Đặng Đình Thìn</v>
          </cell>
          <cell r="D2846" t="str">
            <v>301270992</v>
          </cell>
          <cell r="E2846" t="str">
            <v>160095</v>
          </cell>
          <cell r="F2846" t="str">
            <v>0975697310</v>
          </cell>
          <cell r="G2846" t="str">
            <v>thindd@viettel.com.vn</v>
          </cell>
        </row>
        <row r="2847">
          <cell r="B2847" t="str">
            <v>tuantt13</v>
          </cell>
          <cell r="C2847" t="str">
            <v>Trần Thanh Tuấn</v>
          </cell>
          <cell r="D2847" t="str">
            <v>301394182</v>
          </cell>
          <cell r="E2847" t="str">
            <v>D00195414</v>
          </cell>
          <cell r="F2847" t="str">
            <v>0981134840</v>
          </cell>
          <cell r="G2847" t="str">
            <v>tuantt13@viettel.com.vn</v>
          </cell>
        </row>
        <row r="2848">
          <cell r="B2848" t="str">
            <v>phuochh</v>
          </cell>
          <cell r="C2848" t="str">
            <v>Huỳnh Hữu Phước</v>
          </cell>
          <cell r="D2848" t="str">
            <v>301347013</v>
          </cell>
          <cell r="E2848" t="str">
            <v>182695</v>
          </cell>
          <cell r="F2848" t="str">
            <v>0977133328</v>
          </cell>
          <cell r="G2848" t="str">
            <v>phuochh@viettel.com.vn</v>
          </cell>
        </row>
        <row r="2849">
          <cell r="B2849" t="str">
            <v>hualv</v>
          </cell>
          <cell r="C2849" t="str">
            <v>Lê Văn Hứa</v>
          </cell>
          <cell r="D2849" t="str">
            <v>301122167</v>
          </cell>
          <cell r="E2849" t="str">
            <v>160121</v>
          </cell>
          <cell r="F2849" t="str">
            <v>0384855745</v>
          </cell>
          <cell r="G2849" t="str">
            <v>hualv@viettel.com.vn</v>
          </cell>
        </row>
        <row r="2850">
          <cell r="B2850" t="str">
            <v>binhnv25</v>
          </cell>
          <cell r="C2850" t="str">
            <v>nguyễn văn bình</v>
          </cell>
          <cell r="D2850" t="str">
            <v>261050280</v>
          </cell>
          <cell r="E2850" t="str">
            <v>191453</v>
          </cell>
          <cell r="F2850" t="str">
            <v>0974358957</v>
          </cell>
          <cell r="G2850" t="str">
            <v>binhnv25@viettel.com.vn</v>
          </cell>
        </row>
        <row r="2851">
          <cell r="B2851" t="str">
            <v>thangpc</v>
          </cell>
          <cell r="C2851" t="str">
            <v>Phạm Cao Thắng</v>
          </cell>
          <cell r="D2851" t="str">
            <v>301342560</v>
          </cell>
          <cell r="E2851" t="str">
            <v>191493</v>
          </cell>
          <cell r="F2851" t="str">
            <v>0967357688</v>
          </cell>
          <cell r="G2851" t="str">
            <v>thangpc@viettel.com.vn</v>
          </cell>
        </row>
        <row r="2852">
          <cell r="B2852" t="str">
            <v>khanhnhn</v>
          </cell>
          <cell r="C2852" t="str">
            <v>Nguyễn Hoàng Nhựt Khánh</v>
          </cell>
          <cell r="D2852" t="str">
            <v>301432082</v>
          </cell>
          <cell r="E2852" t="str">
            <v>182697</v>
          </cell>
          <cell r="F2852" t="str">
            <v>0977777475</v>
          </cell>
          <cell r="G2852" t="str">
            <v>khanhnhn@viettel.com.vn</v>
          </cell>
        </row>
        <row r="2853">
          <cell r="B2853" t="str">
            <v>vietdq6</v>
          </cell>
          <cell r="C2853" t="str">
            <v>Dương Quốc Việt</v>
          </cell>
          <cell r="D2853" t="str">
            <v>301370594</v>
          </cell>
          <cell r="E2853" t="str">
            <v>168933</v>
          </cell>
          <cell r="F2853" t="str">
            <v>0986959645</v>
          </cell>
          <cell r="G2853" t="str">
            <v>vietdq6@viettel.com.vn</v>
          </cell>
        </row>
        <row r="2854">
          <cell r="B2854" t="str">
            <v>lanbh</v>
          </cell>
          <cell r="C2854" t="str">
            <v>Bùi Hữu Lân</v>
          </cell>
          <cell r="D2854" t="str">
            <v>2127774971</v>
          </cell>
          <cell r="E2854" t="str">
            <v>168934</v>
          </cell>
          <cell r="F2854" t="str">
            <v>0989689571</v>
          </cell>
          <cell r="G2854" t="str">
            <v>lanbh@viettel.com.vn</v>
          </cell>
        </row>
        <row r="2855">
          <cell r="B2855" t="str">
            <v>nghiaht4</v>
          </cell>
          <cell r="C2855" t="str">
            <v>Hà Trọng Nghĩa</v>
          </cell>
          <cell r="D2855" t="str">
            <v>301330760</v>
          </cell>
          <cell r="E2855" t="str">
            <v>168937</v>
          </cell>
          <cell r="F2855" t="str">
            <v>0972928211</v>
          </cell>
          <cell r="G2855" t="str">
            <v>nghiaht4@viettel.com.vn</v>
          </cell>
        </row>
        <row r="2856">
          <cell r="B2856" t="str">
            <v>thanhnd39</v>
          </cell>
          <cell r="C2856" t="str">
            <v>Ngô Đông Thanh</v>
          </cell>
          <cell r="D2856" t="str">
            <v>301519226</v>
          </cell>
          <cell r="E2856" t="str">
            <v>D00195419</v>
          </cell>
          <cell r="F2856" t="str">
            <v>376536311</v>
          </cell>
          <cell r="G2856" t="str">
            <v>thanhnd39@viettel.com.vn</v>
          </cell>
        </row>
        <row r="2857">
          <cell r="B2857" t="str">
            <v>anhht15</v>
          </cell>
          <cell r="C2857" t="str">
            <v>Hồ Tấn Anh</v>
          </cell>
          <cell r="D2857" t="str">
            <v>301265147</v>
          </cell>
          <cell r="E2857" t="str">
            <v>D00195420</v>
          </cell>
          <cell r="F2857" t="str">
            <v>972389064</v>
          </cell>
          <cell r="G2857" t="str">
            <v>anhht15@viettel.com.vn</v>
          </cell>
        </row>
        <row r="2858">
          <cell r="B2858" t="str">
            <v>quangnd26</v>
          </cell>
          <cell r="C2858" t="str">
            <v>Nguyễn Đức Quang</v>
          </cell>
          <cell r="D2858" t="str">
            <v>301486585</v>
          </cell>
          <cell r="E2858" t="str">
            <v>D00190332</v>
          </cell>
          <cell r="F2858" t="str">
            <v>0972616791</v>
          </cell>
          <cell r="G2858" t="str">
            <v>quangnd26@viettel.com.vn</v>
          </cell>
        </row>
        <row r="2859">
          <cell r="B2859" t="str">
            <v>trienlm</v>
          </cell>
          <cell r="C2859" t="str">
            <v>Lê Minh Triển</v>
          </cell>
          <cell r="D2859" t="str">
            <v>301300317</v>
          </cell>
          <cell r="E2859" t="str">
            <v>D00170887</v>
          </cell>
          <cell r="F2859" t="str">
            <v>0982792626</v>
          </cell>
          <cell r="G2859" t="str">
            <v>trienlm@viettel.com.vn</v>
          </cell>
        </row>
        <row r="2860">
          <cell r="B2860" t="str">
            <v>trungnv1</v>
          </cell>
          <cell r="C2860" t="str">
            <v>Nguyễn Việt Trung</v>
          </cell>
          <cell r="D2860" t="str">
            <v>151258600</v>
          </cell>
          <cell r="E2860" t="str">
            <v>008816</v>
          </cell>
          <cell r="F2860" t="str">
            <v>987369898</v>
          </cell>
          <cell r="G2860" t="str">
            <v>trungnv1@viettel.com.vn</v>
          </cell>
        </row>
        <row r="2861">
          <cell r="B2861" t="str">
            <v>binhcq</v>
          </cell>
          <cell r="C2861" t="str">
            <v>Cổ Quốc Bình</v>
          </cell>
          <cell r="D2861" t="str">
            <v>988988949</v>
          </cell>
          <cell r="E2861" t="str">
            <v>088756</v>
          </cell>
          <cell r="F2861" t="str">
            <v>0988988949</v>
          </cell>
          <cell r="G2861" t="str">
            <v>binhcq@viettel.com.vn</v>
          </cell>
        </row>
        <row r="2862">
          <cell r="B2862" t="str">
            <v>hieult21</v>
          </cell>
          <cell r="C2862" t="str">
            <v>Lê Trọng Hiếu</v>
          </cell>
          <cell r="D2862" t="str">
            <v>301474039</v>
          </cell>
          <cell r="E2862" t="str">
            <v>D00190356</v>
          </cell>
          <cell r="F2862" t="str">
            <v>0976565115</v>
          </cell>
          <cell r="G2862" t="str">
            <v>hieult21@viettel.com.vn</v>
          </cell>
        </row>
        <row r="2863">
          <cell r="B2863" t="str">
            <v>vuth11</v>
          </cell>
          <cell r="C2863" t="str">
            <v>trần hoài vũ</v>
          </cell>
          <cell r="D2863" t="str">
            <v>301438212</v>
          </cell>
          <cell r="E2863" t="str">
            <v>d00195418</v>
          </cell>
          <cell r="F2863" t="str">
            <v>0981921139</v>
          </cell>
          <cell r="G2863" t="str">
            <v>vuth11@viettel.com.vn</v>
          </cell>
        </row>
        <row r="2864">
          <cell r="B2864" t="str">
            <v>sangpv2</v>
          </cell>
          <cell r="C2864" t="str">
            <v>Phạm Văn Sáng</v>
          </cell>
          <cell r="D2864" t="str">
            <v>031558889</v>
          </cell>
          <cell r="E2864" t="str">
            <v>202344</v>
          </cell>
          <cell r="F2864" t="str">
            <v>0966988137</v>
          </cell>
          <cell r="G2864" t="str">
            <v>sangpv2@viettel.com.vn</v>
          </cell>
        </row>
        <row r="2865">
          <cell r="B2865" t="str">
            <v>duyhk2</v>
          </cell>
          <cell r="C2865" t="str">
            <v>Huỳnh Khánh Duy</v>
          </cell>
          <cell r="D2865" t="str">
            <v>331731124</v>
          </cell>
          <cell r="E2865" t="str">
            <v>202298</v>
          </cell>
          <cell r="F2865" t="str">
            <v>0985455552</v>
          </cell>
          <cell r="G2865" t="str">
            <v>duyhk2@viettel.com.vn</v>
          </cell>
        </row>
        <row r="2866">
          <cell r="B2866" t="str">
            <v>d00177183</v>
          </cell>
          <cell r="C2866" t="str">
            <v>nguyễn duy tân</v>
          </cell>
          <cell r="D2866" t="str">
            <v>312151377</v>
          </cell>
          <cell r="E2866" t="str">
            <v>422491</v>
          </cell>
          <cell r="F2866" t="str">
            <v>0978304891</v>
          </cell>
          <cell r="G2866" t="str">
            <v>d00177183@viettel.com.vn</v>
          </cell>
        </row>
        <row r="2867">
          <cell r="B2867" t="str">
            <v>d00170894</v>
          </cell>
          <cell r="C2867" t="str">
            <v>huỳnh phước nho</v>
          </cell>
          <cell r="D2867" t="str">
            <v>123456761</v>
          </cell>
          <cell r="E2867" t="str">
            <v>d00170894</v>
          </cell>
          <cell r="F2867" t="str">
            <v>0382693826</v>
          </cell>
          <cell r="G2867" t="str">
            <v>d00170894@viettel.com.vn</v>
          </cell>
        </row>
        <row r="2868">
          <cell r="B2868" t="str">
            <v>d00047244</v>
          </cell>
          <cell r="C2868" t="str">
            <v>phan đỗ duy huỳnh</v>
          </cell>
          <cell r="D2868" t="str">
            <v>301096251</v>
          </cell>
          <cell r="E2868" t="str">
            <v>d00047244</v>
          </cell>
          <cell r="F2868" t="str">
            <v>0977441177</v>
          </cell>
          <cell r="G2868" t="str">
            <v>d00047244@viettel.com.vn</v>
          </cell>
        </row>
        <row r="2869">
          <cell r="B2869" t="str">
            <v>HoangNV9</v>
          </cell>
          <cell r="C2869" t="str">
            <v>nguyễn văn hoàng</v>
          </cell>
          <cell r="D2869" t="str">
            <v>1452365896</v>
          </cell>
          <cell r="E2869" t="str">
            <v>083936</v>
          </cell>
          <cell r="F2869" t="str">
            <v>362987888</v>
          </cell>
          <cell r="G2869" t="str">
            <v>hoangnv9@viettel.com.vn</v>
          </cell>
        </row>
        <row r="2870">
          <cell r="B2870" t="str">
            <v>d00170879</v>
          </cell>
          <cell r="C2870" t="str">
            <v>huỳnh ngọc hùng</v>
          </cell>
          <cell r="D2870" t="str">
            <v>111000022</v>
          </cell>
          <cell r="E2870" t="str">
            <v>d00170879</v>
          </cell>
          <cell r="F2870" t="str">
            <v>0374117727</v>
          </cell>
          <cell r="G2870" t="str">
            <v>d00170879@viettel.com.vn</v>
          </cell>
        </row>
        <row r="2871">
          <cell r="B2871" t="str">
            <v>d00050595</v>
          </cell>
          <cell r="C2871" t="str">
            <v>châu anh tuấn</v>
          </cell>
          <cell r="D2871" t="str">
            <v>301421554</v>
          </cell>
          <cell r="E2871" t="str">
            <v>d00050595</v>
          </cell>
          <cell r="F2871" t="str">
            <v>387279729</v>
          </cell>
          <cell r="G2871" t="str">
            <v>d00050595@viettel.com.vn</v>
          </cell>
        </row>
        <row r="2872">
          <cell r="B2872" t="str">
            <v>duchh</v>
          </cell>
          <cell r="C2872" t="str">
            <v>Hà Huy Đức</v>
          </cell>
          <cell r="D2872" t="str">
            <v>120120120</v>
          </cell>
          <cell r="E2872" t="str">
            <v>082782</v>
          </cell>
          <cell r="F2872" t="str">
            <v>000000000</v>
          </cell>
          <cell r="G2872" t="str">
            <v>duchh@viettel.com.vn</v>
          </cell>
        </row>
        <row r="2873">
          <cell r="B2873" t="str">
            <v>d00193053</v>
          </cell>
          <cell r="C2873" t="str">
            <v>lê tiến đạt</v>
          </cell>
          <cell r="D2873" t="str">
            <v>301317871</v>
          </cell>
          <cell r="E2873" t="str">
            <v>d00193053</v>
          </cell>
          <cell r="F2873" t="str">
            <v>0975081007</v>
          </cell>
          <cell r="G2873" t="str">
            <v>d00193053@viettel.com.vn</v>
          </cell>
        </row>
        <row r="2874">
          <cell r="C2874" t="str">
            <v>đoàn ngọc minh tiến</v>
          </cell>
          <cell r="D2874" t="str">
            <v>30112215722</v>
          </cell>
          <cell r="E2874" t="str">
            <v>d00144831</v>
          </cell>
          <cell r="F2874" t="str">
            <v>0333607788</v>
          </cell>
          <cell r="G2874" t="str">
            <v>d00144831@viettel.com.vn</v>
          </cell>
        </row>
        <row r="2875">
          <cell r="B2875" t="str">
            <v>copn1</v>
          </cell>
          <cell r="C2875" t="str">
            <v>Phạm Ngọc Có</v>
          </cell>
          <cell r="D2875" t="str">
            <v>301512264</v>
          </cell>
          <cell r="E2875" t="str">
            <v>224185</v>
          </cell>
          <cell r="F2875" t="str">
            <v>0372728834</v>
          </cell>
          <cell r="G2875" t="str">
            <v>copn1@viettel.com.vn</v>
          </cell>
        </row>
        <row r="2876">
          <cell r="B2876" t="str">
            <v>danglh8</v>
          </cell>
          <cell r="C2876" t="str">
            <v>Lê Hải Đăng</v>
          </cell>
          <cell r="D2876" t="str">
            <v>194307069</v>
          </cell>
          <cell r="E2876" t="str">
            <v>209209</v>
          </cell>
          <cell r="F2876" t="str">
            <v>398878423</v>
          </cell>
          <cell r="G2876" t="str">
            <v>danglh8@viettel.com.vn</v>
          </cell>
        </row>
        <row r="2877">
          <cell r="B2877" t="str">
            <v>chaunm3</v>
          </cell>
          <cell r="C2877" t="str">
            <v>Nguyễn Minh Châu</v>
          </cell>
          <cell r="D2877" t="str">
            <v>301470203</v>
          </cell>
          <cell r="E2877" t="str">
            <v>209207</v>
          </cell>
          <cell r="F2877" t="str">
            <v>379321030</v>
          </cell>
          <cell r="G2877" t="str">
            <v>chaunm3@viettel.com.vn</v>
          </cell>
        </row>
        <row r="2878">
          <cell r="B2878" t="str">
            <v>manph</v>
          </cell>
          <cell r="C2878" t="str">
            <v>Phạm Hồ Mẫn</v>
          </cell>
          <cell r="D2878" t="str">
            <v>301434617</v>
          </cell>
          <cell r="E2878" t="str">
            <v>223100</v>
          </cell>
          <cell r="F2878" t="str">
            <v>0978633217</v>
          </cell>
          <cell r="G2878" t="str">
            <v>manph@viettel.com.vn</v>
          </cell>
        </row>
        <row r="2879">
          <cell r="B2879" t="str">
            <v>tannh10</v>
          </cell>
          <cell r="C2879" t="str">
            <v>Nguyễn Hữu Tấn</v>
          </cell>
          <cell r="D2879" t="str">
            <v>301500881</v>
          </cell>
          <cell r="E2879" t="str">
            <v>223098</v>
          </cell>
          <cell r="F2879" t="str">
            <v>0379963216</v>
          </cell>
          <cell r="G2879" t="str">
            <v>tannh10@viettel.com.vn</v>
          </cell>
        </row>
        <row r="2880">
          <cell r="B2880" t="str">
            <v>anhk20</v>
          </cell>
          <cell r="C2880" t="str">
            <v>Huỳnh Khánh An</v>
          </cell>
          <cell r="D2880" t="str">
            <v>312367123</v>
          </cell>
          <cell r="E2880" t="str">
            <v>222377</v>
          </cell>
          <cell r="F2880" t="str">
            <v>0965869095</v>
          </cell>
          <cell r="G2880" t="str">
            <v>anhk20@viettel.com.vn</v>
          </cell>
        </row>
        <row r="2881">
          <cell r="B2881" t="str">
            <v>tamtt33</v>
          </cell>
          <cell r="C2881" t="str">
            <v>Trần Thanh Tâm</v>
          </cell>
          <cell r="D2881" t="str">
            <v>301309422</v>
          </cell>
          <cell r="E2881" t="str">
            <v>222383</v>
          </cell>
          <cell r="F2881" t="str">
            <v>0964307978</v>
          </cell>
          <cell r="G2881" t="str">
            <v>tamtt33@viettel.com.vn</v>
          </cell>
        </row>
        <row r="2882">
          <cell r="B2882" t="str">
            <v>tutk</v>
          </cell>
          <cell r="C2882" t="str">
            <v>Trương Khắc Tú</v>
          </cell>
          <cell r="D2882" t="str">
            <v>301588494</v>
          </cell>
          <cell r="E2882" t="str">
            <v>222384</v>
          </cell>
          <cell r="F2882" t="str">
            <v>0964347496</v>
          </cell>
          <cell r="G2882" t="str">
            <v>tutk@viettel.com.vn</v>
          </cell>
        </row>
        <row r="2883">
          <cell r="B2883" t="str">
            <v>tranpv2</v>
          </cell>
          <cell r="C2883" t="str">
            <v>Phan Văn Trấn</v>
          </cell>
          <cell r="D2883" t="str">
            <v>301709613</v>
          </cell>
          <cell r="E2883" t="str">
            <v>222386</v>
          </cell>
          <cell r="F2883" t="str">
            <v>0388760084</v>
          </cell>
          <cell r="G2883" t="str">
            <v>tranpv2@viettel.com.vn</v>
          </cell>
        </row>
        <row r="2884">
          <cell r="B2884" t="str">
            <v>nghiant30</v>
          </cell>
          <cell r="C2884" t="str">
            <v>Nguyễn Trung Nghĩa</v>
          </cell>
          <cell r="D2884" t="str">
            <v>301671584</v>
          </cell>
          <cell r="E2884" t="str">
            <v>221654</v>
          </cell>
          <cell r="F2884" t="str">
            <v>0339693071</v>
          </cell>
          <cell r="G2884" t="str">
            <v>nghiant30@viettel.com.vn</v>
          </cell>
        </row>
        <row r="2885">
          <cell r="B2885" t="str">
            <v>kinhmn</v>
          </cell>
          <cell r="C2885" t="str">
            <v>Mai Ngọc Kính</v>
          </cell>
          <cell r="D2885" t="str">
            <v>312336324</v>
          </cell>
          <cell r="E2885" t="str">
            <v>221653</v>
          </cell>
          <cell r="F2885" t="str">
            <v>0349424424</v>
          </cell>
          <cell r="G2885" t="str">
            <v>kinhmn@viettel.com.vn</v>
          </cell>
        </row>
        <row r="2886">
          <cell r="B2886" t="str">
            <v>lamnhd</v>
          </cell>
          <cell r="C2886" t="str">
            <v>Nguyễn Hoàng Duy Lâm</v>
          </cell>
          <cell r="D2886" t="str">
            <v>301511806</v>
          </cell>
          <cell r="E2886" t="str">
            <v>221386</v>
          </cell>
          <cell r="F2886" t="str">
            <v>0981295789</v>
          </cell>
          <cell r="G2886" t="str">
            <v>lamnhd@viettel.com.vn</v>
          </cell>
        </row>
        <row r="2887">
          <cell r="B2887" t="str">
            <v>linhvt15</v>
          </cell>
          <cell r="C2887" t="str">
            <v>Võ Tuấn Linh</v>
          </cell>
          <cell r="D2887" t="str">
            <v>301233646</v>
          </cell>
          <cell r="E2887" t="str">
            <v>220895</v>
          </cell>
          <cell r="F2887" t="str">
            <v>0967543645</v>
          </cell>
          <cell r="G2887" t="str">
            <v>linhvt15@viettel.com.vn</v>
          </cell>
        </row>
        <row r="2888">
          <cell r="B2888" t="str">
            <v>truonghm2</v>
          </cell>
          <cell r="C2888" t="str">
            <v>Huỳnh Minh Trường</v>
          </cell>
          <cell r="D2888" t="str">
            <v>301393187</v>
          </cell>
          <cell r="E2888" t="str">
            <v>D00217308</v>
          </cell>
          <cell r="F2888" t="str">
            <v>0356134124</v>
          </cell>
          <cell r="G2888" t="str">
            <v>truonghm2@viettel.com.vn</v>
          </cell>
        </row>
        <row r="2889">
          <cell r="B2889" t="str">
            <v>sont2</v>
          </cell>
          <cell r="C2889" t="str">
            <v>Trần Sơn</v>
          </cell>
          <cell r="D2889" t="str">
            <v>272360674</v>
          </cell>
          <cell r="E2889" t="str">
            <v>D00170885</v>
          </cell>
          <cell r="F2889" t="str">
            <v>961747200</v>
          </cell>
          <cell r="G2889" t="str">
            <v>sont2@viettel.com.vn</v>
          </cell>
        </row>
        <row r="2890">
          <cell r="B2890" t="str">
            <v>trungtm2</v>
          </cell>
          <cell r="C2890" t="str">
            <v>Trần Minh Trung</v>
          </cell>
          <cell r="D2890" t="str">
            <v>301394997</v>
          </cell>
          <cell r="E2890" t="str">
            <v>D00212924</v>
          </cell>
          <cell r="F2890" t="str">
            <v>0983910260</v>
          </cell>
          <cell r="G2890" t="str">
            <v>trungtm2@viettel.com.vn</v>
          </cell>
        </row>
        <row r="2891">
          <cell r="B2891" t="str">
            <v>thanhtc9</v>
          </cell>
          <cell r="C2891" t="str">
            <v>Trần Công Thành</v>
          </cell>
          <cell r="D2891" t="str">
            <v>301497377</v>
          </cell>
          <cell r="E2891" t="str">
            <v>220668</v>
          </cell>
          <cell r="F2891" t="str">
            <v>0332628224</v>
          </cell>
          <cell r="G2891" t="str">
            <v>thanhtc9@viettel.com.vn</v>
          </cell>
        </row>
        <row r="2892">
          <cell r="B2892" t="str">
            <v>phucdh10</v>
          </cell>
          <cell r="C2892" t="str">
            <v>Dương Hoàng Phúc</v>
          </cell>
          <cell r="D2892" t="str">
            <v>072080000623</v>
          </cell>
          <cell r="E2892" t="str">
            <v>220663</v>
          </cell>
          <cell r="F2892" t="str">
            <v>0979731673</v>
          </cell>
          <cell r="G2892" t="str">
            <v>phucdh10@viettel.com.vn</v>
          </cell>
        </row>
        <row r="2893">
          <cell r="B2893" t="str">
            <v>cuongd</v>
          </cell>
          <cell r="C2893" t="str">
            <v>Dương Phú Cường</v>
          </cell>
          <cell r="D2893" t="str">
            <v>301308447</v>
          </cell>
          <cell r="E2893" t="str">
            <v>220667</v>
          </cell>
          <cell r="F2893" t="str">
            <v>0868190924</v>
          </cell>
          <cell r="G2893" t="str">
            <v>cuongdp@viettel.com.vn</v>
          </cell>
        </row>
        <row r="2894">
          <cell r="B2894" t="str">
            <v>thannc1</v>
          </cell>
          <cell r="C2894" t="str">
            <v>Nguyễn Công Thân</v>
          </cell>
          <cell r="D2894" t="str">
            <v>301382646</v>
          </cell>
          <cell r="E2894" t="str">
            <v>D00216122</v>
          </cell>
          <cell r="F2894" t="str">
            <v>0967576600</v>
          </cell>
          <cell r="G2894" t="str">
            <v>thannc1@viettel.com.vn</v>
          </cell>
        </row>
        <row r="2895">
          <cell r="B2895" t="str">
            <v>duynh13</v>
          </cell>
          <cell r="C2895" t="str">
            <v>Nguyễn Hữu Duy</v>
          </cell>
          <cell r="D2895" t="str">
            <v>301271569</v>
          </cell>
          <cell r="E2895" t="str">
            <v>208996</v>
          </cell>
          <cell r="F2895" t="str">
            <v>0974902508</v>
          </cell>
          <cell r="G2895" t="str">
            <v>duynh13@viettel.com.vn</v>
          </cell>
        </row>
        <row r="2896">
          <cell r="B2896" t="str">
            <v>datcd</v>
          </cell>
          <cell r="C2896" t="str">
            <v>Cao Đỗ Đạt</v>
          </cell>
          <cell r="D2896" t="str">
            <v>301346667</v>
          </cell>
          <cell r="E2896" t="str">
            <v>208990</v>
          </cell>
          <cell r="F2896" t="str">
            <v>0366672100</v>
          </cell>
          <cell r="G2896" t="str">
            <v>datcd@viettel.com.vn</v>
          </cell>
        </row>
        <row r="2897">
          <cell r="B2897" t="str">
            <v>hieuch</v>
          </cell>
          <cell r="C2897" t="str">
            <v>Cao Hòa Hiếu</v>
          </cell>
          <cell r="D2897" t="str">
            <v>301422855</v>
          </cell>
          <cell r="E2897" t="str">
            <v>208992</v>
          </cell>
          <cell r="F2897" t="str">
            <v>0977449963</v>
          </cell>
          <cell r="G2897" t="str">
            <v>hieuch@viettel.com.vn</v>
          </cell>
        </row>
        <row r="2898">
          <cell r="B2898" t="str">
            <v>quangtd71</v>
          </cell>
          <cell r="C2898" t="str">
            <v>Trần Duy Quang</v>
          </cell>
          <cell r="D2898" t="str">
            <v>301530894</v>
          </cell>
          <cell r="E2898" t="str">
            <v>D00218738</v>
          </cell>
          <cell r="F2898" t="str">
            <v>964282218</v>
          </cell>
          <cell r="G2898" t="str">
            <v>quangtd71@viettel.com.vn</v>
          </cell>
        </row>
        <row r="2899">
          <cell r="B2899" t="str">
            <v>nghinc</v>
          </cell>
          <cell r="C2899" t="str">
            <v>Nguyễn Công Nghị</v>
          </cell>
          <cell r="D2899" t="str">
            <v>301397760</v>
          </cell>
          <cell r="E2899" t="str">
            <v>002583</v>
          </cell>
          <cell r="F2899" t="str">
            <v>09083680039</v>
          </cell>
          <cell r="G2899" t="str">
            <v>nghinc@viettel.com.vn</v>
          </cell>
        </row>
        <row r="2900">
          <cell r="B2900" t="str">
            <v>nhutdd</v>
          </cell>
          <cell r="C2900" t="str">
            <v>nhutdd</v>
          </cell>
          <cell r="D2900" t="str">
            <v>301200551</v>
          </cell>
          <cell r="E2900" t="str">
            <v>243878</v>
          </cell>
          <cell r="F2900" t="str">
            <v>0966131134</v>
          </cell>
          <cell r="G2900" t="str">
            <v>nhutdd@viettel.com.vn</v>
          </cell>
        </row>
        <row r="2901">
          <cell r="B2901" t="str">
            <v>khail9</v>
          </cell>
          <cell r="C2901" t="str">
            <v>Lê Khải</v>
          </cell>
          <cell r="D2901" t="str">
            <v>381401995</v>
          </cell>
          <cell r="E2901" t="str">
            <v>245164</v>
          </cell>
          <cell r="F2901" t="str">
            <v>0987252538</v>
          </cell>
          <cell r="G2901" t="str">
            <v>khail9@viettel.com.vn</v>
          </cell>
        </row>
        <row r="2902">
          <cell r="B2902" t="str">
            <v>tuanth18</v>
          </cell>
          <cell r="C2902" t="str">
            <v>Trần Hoàng Tuấn</v>
          </cell>
          <cell r="D2902" t="str">
            <v>301514127</v>
          </cell>
          <cell r="E2902" t="str">
            <v>246732</v>
          </cell>
          <cell r="F2902" t="str">
            <v>0843040368</v>
          </cell>
          <cell r="G2902" t="str">
            <v>tuanth18@viettel.com.vn</v>
          </cell>
        </row>
        <row r="2903">
          <cell r="B2903" t="str">
            <v>phuongnq1</v>
          </cell>
          <cell r="C2903" t="str">
            <v>Nguyễn Quốc Phương</v>
          </cell>
          <cell r="D2903" t="str">
            <v>301103283</v>
          </cell>
          <cell r="E2903" t="str">
            <v>246727</v>
          </cell>
          <cell r="F2903" t="str">
            <v>0968177049</v>
          </cell>
          <cell r="G2903" t="str">
            <v>phuongnq1@viettel.com.vn</v>
          </cell>
        </row>
        <row r="2904">
          <cell r="B2904" t="str">
            <v>hopnt1</v>
          </cell>
          <cell r="C2904" t="str">
            <v>Nguyễn Tính Hợp</v>
          </cell>
          <cell r="D2904" t="str">
            <v>301370986</v>
          </cell>
          <cell r="E2904" t="str">
            <v>279035</v>
          </cell>
          <cell r="F2904" t="str">
            <v>0373176267</v>
          </cell>
          <cell r="G2904" t="str">
            <v>hopnt1@viettel.com.vn</v>
          </cell>
        </row>
        <row r="2905">
          <cell r="B2905" t="str">
            <v>haonta</v>
          </cell>
          <cell r="C2905" t="str">
            <v>Nguyễn Trung Anh Hào</v>
          </cell>
          <cell r="D2905" t="str">
            <v>080096014950</v>
          </cell>
          <cell r="E2905" t="str">
            <v>294017</v>
          </cell>
          <cell r="F2905" t="str">
            <v>0373535502</v>
          </cell>
          <cell r="G2905" t="str">
            <v>haonta@viettel.com.vn</v>
          </cell>
        </row>
        <row r="2906">
          <cell r="B2906" t="str">
            <v>anhlq35</v>
          </cell>
          <cell r="C2906" t="str">
            <v>Lê Quý Anh</v>
          </cell>
          <cell r="D2906" t="str">
            <v>075099021037</v>
          </cell>
          <cell r="E2906" t="str">
            <v>441560</v>
          </cell>
          <cell r="F2906" t="str">
            <v>0846555707</v>
          </cell>
          <cell r="G2906" t="str">
            <v>anhlq35@viettel.com.vn</v>
          </cell>
        </row>
        <row r="2907">
          <cell r="B2907" t="str">
            <v>vccos_811131</v>
          </cell>
          <cell r="C2907" t="str">
            <v>Pham Doanh Nghi</v>
          </cell>
          <cell r="D2907" t="str">
            <v>037091015128</v>
          </cell>
          <cell r="E2907" t="str">
            <v>811131</v>
          </cell>
          <cell r="F2907" t="str">
            <v>0978452727</v>
          </cell>
          <cell r="G2907" t="str">
            <v>vccos_811131@viettel.com.vn</v>
          </cell>
        </row>
        <row r="2908">
          <cell r="B2908" t="str">
            <v>vccos_416259</v>
          </cell>
          <cell r="C2908" t="str">
            <v>Mai Bá Vinh</v>
          </cell>
          <cell r="D2908" t="str">
            <v>080093013626</v>
          </cell>
          <cell r="E2908" t="str">
            <v>416259</v>
          </cell>
          <cell r="F2908" t="str">
            <v>0328088889</v>
          </cell>
          <cell r="G2908" t="str">
            <v>vccos_416259@viettel.com.vn</v>
          </cell>
        </row>
        <row r="2909">
          <cell r="B2909" t="str">
            <v>vannt37</v>
          </cell>
          <cell r="C2909" t="str">
            <v>Nguyễn Tường Vân</v>
          </cell>
          <cell r="D2909" t="str">
            <v>301297554</v>
          </cell>
          <cell r="E2909" t="str">
            <v>160129</v>
          </cell>
          <cell r="F2909" t="str">
            <v>0964662079</v>
          </cell>
          <cell r="G2909" t="str">
            <v>vannt37@viettel.com.vn</v>
          </cell>
        </row>
        <row r="2910">
          <cell r="B2910" t="str">
            <v>chinhnb</v>
          </cell>
          <cell r="C2910" t="str">
            <v>Nguyễn Bảo Chinh</v>
          </cell>
          <cell r="D2910" t="str">
            <v>301473309</v>
          </cell>
          <cell r="E2910" t="str">
            <v>416251</v>
          </cell>
          <cell r="F2910" t="str">
            <v>0343859839</v>
          </cell>
          <cell r="G2910" t="str">
            <v>chinhnb@viettel.com.vn</v>
          </cell>
        </row>
        <row r="2911">
          <cell r="B2911" t="str">
            <v>tuyenlv8</v>
          </cell>
          <cell r="C2911" t="str">
            <v>Lê Văn Tuyền</v>
          </cell>
          <cell r="D2911" t="str">
            <v>301371678</v>
          </cell>
          <cell r="E2911" t="str">
            <v>416261</v>
          </cell>
          <cell r="F2911" t="str">
            <v>393918279</v>
          </cell>
          <cell r="G2911" t="str">
            <v>tuyenlv8@viettel.com.vn</v>
          </cell>
        </row>
        <row r="2912">
          <cell r="B2912" t="str">
            <v>sanglm1</v>
          </cell>
          <cell r="C2912" t="str">
            <v>Lâm Minh Sang</v>
          </cell>
          <cell r="D2912" t="str">
            <v>301294452</v>
          </cell>
          <cell r="E2912" t="str">
            <v>416260</v>
          </cell>
          <cell r="F2912" t="str">
            <v>387670212</v>
          </cell>
          <cell r="G2912" t="str">
            <v>sanglm1@viettel.com.vn</v>
          </cell>
        </row>
        <row r="2913">
          <cell r="B2913" t="str">
            <v>anhlq2</v>
          </cell>
          <cell r="C2913" t="str">
            <v>Lê Quốc Anh</v>
          </cell>
          <cell r="D2913" t="str">
            <v>301270695</v>
          </cell>
          <cell r="E2913" t="str">
            <v>416263</v>
          </cell>
          <cell r="F2913" t="str">
            <v>986840441</v>
          </cell>
          <cell r="G2913" t="str">
            <v>anhlq2@viettel.com.vn</v>
          </cell>
        </row>
        <row r="2914">
          <cell r="B2914" t="str">
            <v>luanvm2</v>
          </cell>
          <cell r="C2914" t="str">
            <v>Võ Minh Luân</v>
          </cell>
          <cell r="D2914" t="str">
            <v>301009043</v>
          </cell>
          <cell r="E2914" t="str">
            <v>416257</v>
          </cell>
          <cell r="F2914" t="str">
            <v>0982808847</v>
          </cell>
          <cell r="G2914" t="str">
            <v>luanvm2@viettel.com.vn</v>
          </cell>
        </row>
        <row r="2915">
          <cell r="B2915" t="str">
            <v>quannv20</v>
          </cell>
          <cell r="C2915" t="str">
            <v>Nguyễn Văn Quân</v>
          </cell>
          <cell r="D2915" t="str">
            <v>301090030</v>
          </cell>
          <cell r="E2915" t="str">
            <v>416258</v>
          </cell>
          <cell r="F2915" t="str">
            <v>0866118431</v>
          </cell>
          <cell r="G2915" t="str">
            <v>quannv20@viettel.com.vn</v>
          </cell>
        </row>
        <row r="2916">
          <cell r="B2916" t="str">
            <v>ThanhPT9</v>
          </cell>
          <cell r="C2916" t="str">
            <v>phạm tấn thành</v>
          </cell>
          <cell r="D2916" t="str">
            <v>1111111111</v>
          </cell>
          <cell r="E2916" t="str">
            <v>095263</v>
          </cell>
          <cell r="F2916" t="str">
            <v>363023888</v>
          </cell>
          <cell r="G2916" t="str">
            <v>thanhpt9@viettel.com.vn</v>
          </cell>
        </row>
        <row r="2917">
          <cell r="B2917" t="str">
            <v>phiht1</v>
          </cell>
          <cell r="C2917" t="str">
            <v>Hồ Tuấn Phi</v>
          </cell>
          <cell r="D2917" t="str">
            <v>301408668</v>
          </cell>
          <cell r="E2917" t="str">
            <v>221657</v>
          </cell>
          <cell r="F2917" t="str">
            <v>0348422676</v>
          </cell>
          <cell r="G2917" t="str">
            <v>phiht1@viettel.com.vn</v>
          </cell>
        </row>
        <row r="2918">
          <cell r="B2918" t="str">
            <v>trinh162</v>
          </cell>
          <cell r="C2918" t="str">
            <v>Nguyễn Hữu Trí</v>
          </cell>
          <cell r="D2918" t="str">
            <v>301074167</v>
          </cell>
          <cell r="E2918" t="str">
            <v>007877</v>
          </cell>
          <cell r="F2918" t="str">
            <v>0982000012</v>
          </cell>
          <cell r="G2918" t="str">
            <v>trinh162@viettel.com.vn</v>
          </cell>
        </row>
        <row r="2919">
          <cell r="B2919" t="str">
            <v>tiennt26</v>
          </cell>
          <cell r="C2919" t="str">
            <v>Nguyễn Thanh Tiến</v>
          </cell>
          <cell r="D2919" t="str">
            <v>301365576</v>
          </cell>
          <cell r="E2919" t="str">
            <v>416252</v>
          </cell>
          <cell r="F2919" t="str">
            <v>0971681184</v>
          </cell>
          <cell r="G2919" t="str">
            <v>tiennt26@viettel.com.vn</v>
          </cell>
        </row>
        <row r="2920">
          <cell r="B2920" t="str">
            <v>hoant61</v>
          </cell>
          <cell r="C2920" t="str">
            <v>Nguyễn Thanh Hoà</v>
          </cell>
          <cell r="D2920" t="str">
            <v>301346935</v>
          </cell>
          <cell r="E2920" t="str">
            <v>416250</v>
          </cell>
          <cell r="F2920" t="str">
            <v>0988090238</v>
          </cell>
          <cell r="G2920" t="str">
            <v>hoant61@viettel.com.vn</v>
          </cell>
        </row>
        <row r="2921">
          <cell r="B2921" t="str">
            <v>sanglt7</v>
          </cell>
          <cell r="C2921" t="str">
            <v>Lâm Thành Sang</v>
          </cell>
          <cell r="D2921" t="str">
            <v>301543763</v>
          </cell>
          <cell r="E2921" t="str">
            <v>416264</v>
          </cell>
          <cell r="F2921" t="str">
            <v>0372720364</v>
          </cell>
          <cell r="G2921" t="str">
            <v>sanglt7@viettel.com.vn</v>
          </cell>
        </row>
        <row r="2922">
          <cell r="B2922" t="str">
            <v>thinhlt3</v>
          </cell>
          <cell r="C2922" t="str">
            <v>Lê Tuấn Thịnh</v>
          </cell>
          <cell r="D2922" t="str">
            <v>301639307</v>
          </cell>
          <cell r="E2922" t="str">
            <v>220665</v>
          </cell>
          <cell r="F2922" t="str">
            <v>0988687178</v>
          </cell>
          <cell r="G2922" t="str">
            <v>thinhlt3@viettel.com.vn</v>
          </cell>
        </row>
        <row r="2923">
          <cell r="B2923" t="str">
            <v>thanhnk8</v>
          </cell>
          <cell r="C2923" t="str">
            <v>Nguyễn Khánh Thành</v>
          </cell>
          <cell r="D2923" t="str">
            <v>301365842</v>
          </cell>
          <cell r="E2923" t="str">
            <v>416256</v>
          </cell>
          <cell r="F2923" t="str">
            <v>986989834</v>
          </cell>
          <cell r="G2923" t="str">
            <v>thanhnk8@viettel.com.vn</v>
          </cell>
        </row>
        <row r="2924">
          <cell r="B2924" t="str">
            <v>duynm7</v>
          </cell>
          <cell r="C2924" t="str">
            <v>Nguyễn Minh Duy</v>
          </cell>
          <cell r="D2924" t="str">
            <v>301585125</v>
          </cell>
          <cell r="E2924" t="str">
            <v>416253</v>
          </cell>
          <cell r="F2924" t="str">
            <v>0968374743</v>
          </cell>
          <cell r="G2924" t="str">
            <v>duynm7@viettel.com.vn</v>
          </cell>
        </row>
        <row r="2925">
          <cell r="B2925" t="str">
            <v>hautp2</v>
          </cell>
          <cell r="C2925" t="str">
            <v>Trương Phúc Hậu</v>
          </cell>
          <cell r="D2925" t="str">
            <v>301623245</v>
          </cell>
          <cell r="E2925" t="str">
            <v>260561</v>
          </cell>
          <cell r="F2925" t="str">
            <v>0961617418</v>
          </cell>
          <cell r="G2925" t="str">
            <v>hautp2@viettel.com.vn</v>
          </cell>
        </row>
        <row r="2926">
          <cell r="B2926" t="str">
            <v>binhlc3</v>
          </cell>
          <cell r="C2926" t="str">
            <v>Lương Công Bình</v>
          </cell>
          <cell r="D2926" t="str">
            <v>301642297</v>
          </cell>
          <cell r="E2926" t="str">
            <v>283323</v>
          </cell>
          <cell r="F2926" t="str">
            <v>0866638433</v>
          </cell>
          <cell r="G2926" t="str">
            <v>binhlc3@viettel.com.vn</v>
          </cell>
        </row>
        <row r="2927">
          <cell r="B2927" t="str">
            <v>phungtv6</v>
          </cell>
          <cell r="C2927" t="str">
            <v>Trần Văn Phụng</v>
          </cell>
          <cell r="D2927" t="str">
            <v>084094009805</v>
          </cell>
          <cell r="E2927" t="str">
            <v>434759</v>
          </cell>
          <cell r="F2927" t="str">
            <v>0969423504</v>
          </cell>
          <cell r="G2927" t="str">
            <v>phungtv6@viettel.com.vn</v>
          </cell>
        </row>
        <row r="2928">
          <cell r="B2928" t="str">
            <v>thuongtnh1</v>
          </cell>
          <cell r="C2928" t="str">
            <v>Trương Nguyễn Hoàng Thương</v>
          </cell>
          <cell r="D2928" t="str">
            <v>301623868</v>
          </cell>
          <cell r="E2928" t="str">
            <v>274480</v>
          </cell>
          <cell r="F2928" t="str">
            <v>0971978665</v>
          </cell>
          <cell r="G2928" t="str">
            <v>thuongtnh1@viettel.com.vn</v>
          </cell>
        </row>
        <row r="2929">
          <cell r="B2929" t="str">
            <v>vccos_818365</v>
          </cell>
          <cell r="C2929" t="str">
            <v>Bùi Thanh Mau</v>
          </cell>
          <cell r="D2929" t="str">
            <v>080095008489</v>
          </cell>
          <cell r="E2929" t="str">
            <v>818365</v>
          </cell>
          <cell r="F2929" t="str">
            <v>0388222928</v>
          </cell>
          <cell r="G2929" t="str">
            <v>vccos_818365@viettel.com.vn</v>
          </cell>
        </row>
        <row r="2930">
          <cell r="B2930" t="str">
            <v>vccos_811807</v>
          </cell>
          <cell r="C2930" t="str">
            <v>Nguyễn Anh Khương</v>
          </cell>
          <cell r="D2930" t="str">
            <v>080095012034</v>
          </cell>
          <cell r="E2930" t="str">
            <v>811807</v>
          </cell>
          <cell r="F2930" t="str">
            <v>0377749239</v>
          </cell>
          <cell r="G2930" t="str">
            <v>vccos_811807@viettel.com.vn</v>
          </cell>
        </row>
        <row r="2931">
          <cell r="B2931" t="str">
            <v>vccos_812093</v>
          </cell>
          <cell r="C2931" t="str">
            <v>Phạm Văn Thân</v>
          </cell>
          <cell r="D2931" t="str">
            <v>080086008057</v>
          </cell>
          <cell r="E2931" t="str">
            <v>812093</v>
          </cell>
          <cell r="F2931" t="str">
            <v>0988546674</v>
          </cell>
          <cell r="G2931" t="str">
            <v>vccos_812093@viettel.com.vn</v>
          </cell>
        </row>
        <row r="2932">
          <cell r="B2932" t="str">
            <v>vccos_838015</v>
          </cell>
          <cell r="C2932" t="str">
            <v>Nguyễn Văn Ngọc Nhựt</v>
          </cell>
          <cell r="D2932" t="str">
            <v>080087018273</v>
          </cell>
          <cell r="E2932" t="str">
            <v>838015</v>
          </cell>
          <cell r="F2932" t="str">
            <v>0987400447</v>
          </cell>
          <cell r="G2932" t="str">
            <v>vccos_838015@viettel.com.vn</v>
          </cell>
        </row>
        <row r="2933">
          <cell r="B2933" t="str">
            <v>vccos_825381</v>
          </cell>
          <cell r="C2933" t="str">
            <v>Võ Minh Duy</v>
          </cell>
          <cell r="D2933" t="str">
            <v>080096013017</v>
          </cell>
          <cell r="E2933" t="str">
            <v>825381</v>
          </cell>
          <cell r="F2933" t="str">
            <v>0383992735</v>
          </cell>
          <cell r="G2933" t="str">
            <v>vccos_825381@viettel.com.vn</v>
          </cell>
        </row>
        <row r="2934">
          <cell r="B2934" t="str">
            <v>vccos_826893</v>
          </cell>
          <cell r="C2934" t="str">
            <v>Trần Quốc Hùng</v>
          </cell>
          <cell r="D2934" t="str">
            <v>080200000672</v>
          </cell>
          <cell r="E2934" t="str">
            <v>826893</v>
          </cell>
          <cell r="F2934" t="str">
            <v>0366637593</v>
          </cell>
          <cell r="G2934" t="str">
            <v>vccos_826893@viettel.com.vn</v>
          </cell>
        </row>
        <row r="2935">
          <cell r="B2935" t="str">
            <v>vccos_829311</v>
          </cell>
          <cell r="C2935" t="str">
            <v>Mai Bá Dũng</v>
          </cell>
          <cell r="D2935" t="str">
            <v>080088014095</v>
          </cell>
          <cell r="E2935" t="str">
            <v>829311</v>
          </cell>
          <cell r="F2935" t="str">
            <v>0373878739</v>
          </cell>
          <cell r="G2935" t="str">
            <v>vccos_829311@viettel.com.vn</v>
          </cell>
        </row>
        <row r="2936">
          <cell r="B2936" t="str">
            <v>vccos_815075</v>
          </cell>
          <cell r="C2936" t="str">
            <v>Đặng Thái Bình</v>
          </cell>
          <cell r="D2936" t="str">
            <v>080098005266</v>
          </cell>
          <cell r="E2936" t="str">
            <v>815075</v>
          </cell>
          <cell r="F2936" t="str">
            <v>0346781357</v>
          </cell>
          <cell r="G2936" t="str">
            <v>vccos_815075@viettel.com.vn</v>
          </cell>
        </row>
        <row r="2937">
          <cell r="B2937" t="str">
            <v>vccos_825782</v>
          </cell>
          <cell r="C2937" t="str">
            <v>Võ Tấn Phát</v>
          </cell>
          <cell r="D2937" t="str">
            <v>080200004020</v>
          </cell>
          <cell r="E2937" t="str">
            <v>825782</v>
          </cell>
          <cell r="F2937" t="str">
            <v>0394836242</v>
          </cell>
          <cell r="G2937" t="str">
            <v>vccos_825782@viettel.com.vn</v>
          </cell>
        </row>
        <row r="2938">
          <cell r="B2938" t="str">
            <v>vccos_817792</v>
          </cell>
          <cell r="C2938" t="str">
            <v>Nguyễn Hoàng Nhựt</v>
          </cell>
          <cell r="D2938" t="str">
            <v>080089014329</v>
          </cell>
          <cell r="E2938" t="str">
            <v>817792</v>
          </cell>
          <cell r="F2938" t="str">
            <v>0865202501</v>
          </cell>
          <cell r="G2938" t="str">
            <v>vccos_817792@viettel.com.vn</v>
          </cell>
        </row>
        <row r="2939">
          <cell r="B2939" t="str">
            <v>thanhnk4</v>
          </cell>
          <cell r="C2939" t="str">
            <v>Nguyễn Khánh Thành</v>
          </cell>
          <cell r="D2939" t="str">
            <v>02355698855</v>
          </cell>
          <cell r="E2939" t="str">
            <v>202311</v>
          </cell>
          <cell r="F2939" t="str">
            <v>0368150178</v>
          </cell>
          <cell r="G2939" t="str">
            <v>thanhnk4@viettel.com.vn</v>
          </cell>
        </row>
        <row r="2940">
          <cell r="B2940" t="str">
            <v>nhandd</v>
          </cell>
          <cell r="C2940" t="str">
            <v>đào duy nhân</v>
          </cell>
          <cell r="D2940" t="str">
            <v>14523456987</v>
          </cell>
          <cell r="E2940" t="str">
            <v>007753</v>
          </cell>
          <cell r="F2940" t="str">
            <v>365399888</v>
          </cell>
          <cell r="G2940" t="str">
            <v>nhandd@viettel.com.vn</v>
          </cell>
        </row>
        <row r="2941">
          <cell r="B2941" t="str">
            <v>tanpm6</v>
          </cell>
          <cell r="C2941" t="str">
            <v>Phan Minh Tân</v>
          </cell>
          <cell r="D2941" t="str">
            <v>301595394</v>
          </cell>
          <cell r="E2941" t="str">
            <v>224414</v>
          </cell>
          <cell r="F2941" t="str">
            <v>0973969127</v>
          </cell>
          <cell r="G2941" t="str">
            <v>tampm6@viettel.com.vn</v>
          </cell>
        </row>
        <row r="2942">
          <cell r="B2942" t="str">
            <v>haich</v>
          </cell>
          <cell r="C2942" t="str">
            <v>Cao Hoàng Hải</v>
          </cell>
          <cell r="D2942" t="str">
            <v>312037145</v>
          </cell>
          <cell r="E2942" t="str">
            <v>117004</v>
          </cell>
          <cell r="F2942" t="str">
            <v>0979366349</v>
          </cell>
          <cell r="G2942" t="str">
            <v>haich@viettel.com.vn</v>
          </cell>
        </row>
        <row r="2943">
          <cell r="B2943" t="str">
            <v>thanhnpd</v>
          </cell>
          <cell r="C2943" t="str">
            <v>Nguyễn Phạm Duy Thanh</v>
          </cell>
          <cell r="D2943" t="str">
            <v>311589104</v>
          </cell>
          <cell r="E2943" t="str">
            <v>028364</v>
          </cell>
          <cell r="F2943" t="str">
            <v>0988405000</v>
          </cell>
          <cell r="G2943" t="str">
            <v>thanhnpd@viettel.com.vn</v>
          </cell>
        </row>
        <row r="2944">
          <cell r="B2944" t="str">
            <v>nydh</v>
          </cell>
          <cell r="C2944" t="str">
            <v>Đinh Hoàng Ny</v>
          </cell>
          <cell r="D2944" t="str">
            <v>183202977</v>
          </cell>
          <cell r="E2944" t="str">
            <v>429649</v>
          </cell>
          <cell r="F2944" t="str">
            <v>383359390</v>
          </cell>
          <cell r="G2944" t="str">
            <v>nydh@viettel.com.vn</v>
          </cell>
        </row>
        <row r="2945">
          <cell r="C2945" t="str">
            <v>nguyễn hoàng vũ</v>
          </cell>
          <cell r="D2945" t="str">
            <v>312127464</v>
          </cell>
          <cell r="E2945" t="str">
            <v>4225010</v>
          </cell>
          <cell r="F2945" t="str">
            <v>0981092029</v>
          </cell>
          <cell r="G2945" t="str">
            <v>vunh23@viettel.com.vn</v>
          </cell>
        </row>
        <row r="2946">
          <cell r="B2946" t="str">
            <v>d00169861</v>
          </cell>
          <cell r="C2946" t="str">
            <v>huỳnh ngọc điệp</v>
          </cell>
          <cell r="D2946" t="str">
            <v>312247657</v>
          </cell>
          <cell r="E2946" t="str">
            <v>422502</v>
          </cell>
          <cell r="F2946" t="str">
            <v>0965959393</v>
          </cell>
          <cell r="G2946" t="str">
            <v>d00169861@viettel.com.vn</v>
          </cell>
        </row>
        <row r="2947">
          <cell r="B2947" t="str">
            <v>tinhda</v>
          </cell>
          <cell r="C2947" t="str">
            <v>Đỗ Anh Tình</v>
          </cell>
          <cell r="D2947" t="str">
            <v>311985913</v>
          </cell>
          <cell r="E2947" t="str">
            <v>166014</v>
          </cell>
          <cell r="F2947" t="str">
            <v>0983780079</v>
          </cell>
          <cell r="G2947" t="str">
            <v>tinhda@viettel.com.vn</v>
          </cell>
        </row>
        <row r="2948">
          <cell r="B2948" t="str">
            <v>tamnh1</v>
          </cell>
          <cell r="C2948" t="str">
            <v>Nguyễn Hoàng Tâm</v>
          </cell>
          <cell r="D2948" t="str">
            <v>311926725</v>
          </cell>
          <cell r="E2948" t="str">
            <v>059873</v>
          </cell>
          <cell r="F2948" t="str">
            <v>0989595444</v>
          </cell>
          <cell r="G2948" t="str">
            <v>tamnh1@viettel.com.vn</v>
          </cell>
        </row>
        <row r="2949">
          <cell r="B2949" t="str">
            <v>thetv</v>
          </cell>
          <cell r="C2949" t="str">
            <v>Trần Văn Thệ</v>
          </cell>
          <cell r="D2949" t="str">
            <v>311891457</v>
          </cell>
          <cell r="E2949" t="str">
            <v>075041</v>
          </cell>
          <cell r="F2949" t="str">
            <v>0989145959</v>
          </cell>
          <cell r="G2949" t="str">
            <v>thetv@viettel.com.vn</v>
          </cell>
        </row>
        <row r="2950">
          <cell r="B2950" t="str">
            <v>cuongnv38</v>
          </cell>
          <cell r="C2950" t="str">
            <v>Nguyễn Văn Cường</v>
          </cell>
          <cell r="D2950" t="str">
            <v>311985159</v>
          </cell>
          <cell r="E2950" t="str">
            <v>161224</v>
          </cell>
          <cell r="F2950" t="str">
            <v>0972878715</v>
          </cell>
          <cell r="G2950" t="str">
            <v>cuongnv38@viettel.com.vn</v>
          </cell>
        </row>
        <row r="2951">
          <cell r="B2951" t="str">
            <v>linhct</v>
          </cell>
          <cell r="C2951" t="str">
            <v>Cao Trần Lỉnh</v>
          </cell>
          <cell r="D2951" t="str">
            <v>312175827</v>
          </cell>
          <cell r="E2951" t="str">
            <v>189141</v>
          </cell>
          <cell r="F2951" t="str">
            <v>0329010203</v>
          </cell>
          <cell r="G2951" t="str">
            <v>linhct@viettel.com.vn</v>
          </cell>
        </row>
        <row r="2952">
          <cell r="B2952" t="str">
            <v>minhnvh</v>
          </cell>
          <cell r="C2952" t="str">
            <v>nguyễn văn hoàng minh</v>
          </cell>
          <cell r="D2952" t="str">
            <v>312183473</v>
          </cell>
          <cell r="E2952" t="str">
            <v>422520</v>
          </cell>
          <cell r="F2952" t="str">
            <v>0968252828</v>
          </cell>
          <cell r="G2952" t="str">
            <v>minhnvh@viettel.com.vn</v>
          </cell>
        </row>
        <row r="2953">
          <cell r="B2953" t="str">
            <v>D00196885</v>
          </cell>
          <cell r="C2953" t="str">
            <v>Nguyễn Vũ Liêm</v>
          </cell>
          <cell r="D2953" t="str">
            <v>312144183</v>
          </cell>
          <cell r="E2953" t="str">
            <v>422516</v>
          </cell>
          <cell r="F2953" t="str">
            <v>0963133332</v>
          </cell>
          <cell r="G2953" t="str">
            <v>liemnv2@viettel.com.vn</v>
          </cell>
        </row>
        <row r="2954">
          <cell r="B2954" t="str">
            <v>d00189569</v>
          </cell>
          <cell r="C2954" t="str">
            <v>huỳnh văn huỳnh kỳ</v>
          </cell>
          <cell r="D2954" t="str">
            <v>312224277</v>
          </cell>
          <cell r="E2954" t="str">
            <v>422521</v>
          </cell>
          <cell r="F2954" t="str">
            <v>0981160456</v>
          </cell>
          <cell r="G2954" t="str">
            <v>d00189569@viettel.com.vn</v>
          </cell>
        </row>
        <row r="2955">
          <cell r="B2955" t="str">
            <v>tainh</v>
          </cell>
          <cell r="C2955" t="str">
            <v>nguyễn hữu tài</v>
          </cell>
          <cell r="D2955" t="str">
            <v>311784465</v>
          </cell>
          <cell r="E2955" t="str">
            <v>006622</v>
          </cell>
          <cell r="F2955" t="str">
            <v>0982000084</v>
          </cell>
          <cell r="G2955" t="str">
            <v>tainh@viettel.com.vn</v>
          </cell>
        </row>
        <row r="2956">
          <cell r="B2956" t="str">
            <v>d00193093</v>
          </cell>
          <cell r="C2956" t="str">
            <v>Trần Văn Bửu</v>
          </cell>
          <cell r="D2956" t="str">
            <v>312223318</v>
          </cell>
          <cell r="E2956" t="str">
            <v>422511</v>
          </cell>
          <cell r="F2956" t="str">
            <v>0356595545</v>
          </cell>
          <cell r="G2956" t="str">
            <v>buutv@viettel.com.vn</v>
          </cell>
        </row>
        <row r="2957">
          <cell r="B2957" t="str">
            <v>tinnv4</v>
          </cell>
          <cell r="C2957" t="str">
            <v>Nguyễn Văn Tín</v>
          </cell>
          <cell r="D2957" t="str">
            <v>312148959</v>
          </cell>
          <cell r="E2957" t="str">
            <v>221648</v>
          </cell>
          <cell r="F2957" t="str">
            <v>0988091039</v>
          </cell>
          <cell r="G2957" t="str">
            <v>tinnv4@viettel.com.vn</v>
          </cell>
        </row>
        <row r="2958">
          <cell r="B2958" t="str">
            <v>thatdh</v>
          </cell>
          <cell r="C2958" t="str">
            <v>Đoàn Hữu Thật</v>
          </cell>
          <cell r="D2958" t="str">
            <v>312310209</v>
          </cell>
          <cell r="E2958" t="str">
            <v>220567</v>
          </cell>
          <cell r="F2958" t="str">
            <v>0336695892</v>
          </cell>
          <cell r="G2958" t="str">
            <v>thatdh@viettel.com.vn</v>
          </cell>
        </row>
        <row r="2959">
          <cell r="B2959" t="str">
            <v>huynt205</v>
          </cell>
          <cell r="C2959" t="str">
            <v>Nguyễn Tấn Huy</v>
          </cell>
          <cell r="D2959" t="str">
            <v>312066722</v>
          </cell>
          <cell r="E2959" t="str">
            <v>422504</v>
          </cell>
          <cell r="F2959" t="str">
            <v>0961405335</v>
          </cell>
          <cell r="G2959" t="str">
            <v>huynt205@viettel.com.vn</v>
          </cell>
        </row>
        <row r="2960">
          <cell r="B2960" t="str">
            <v>remta</v>
          </cell>
          <cell r="C2960" t="str">
            <v>Trần Anh Rem</v>
          </cell>
          <cell r="D2960" t="str">
            <v>312199560</v>
          </cell>
          <cell r="E2960" t="str">
            <v>422513</v>
          </cell>
          <cell r="F2960" t="str">
            <v>0982787819</v>
          </cell>
          <cell r="G2960" t="str">
            <v>remta@viettel.com.vn</v>
          </cell>
        </row>
        <row r="2961">
          <cell r="B2961" t="str">
            <v>dungnv110</v>
          </cell>
          <cell r="C2961" t="str">
            <v>Nguyễn Văn Đúng</v>
          </cell>
          <cell r="D2961" t="str">
            <v>311907591</v>
          </cell>
          <cell r="E2961" t="str">
            <v>249429</v>
          </cell>
          <cell r="F2961" t="str">
            <v>0975867394</v>
          </cell>
          <cell r="G2961" t="str">
            <v>dungnv110@viettel.com.vn</v>
          </cell>
        </row>
        <row r="2962">
          <cell r="B2962" t="str">
            <v>vunh23</v>
          </cell>
          <cell r="C2962" t="str">
            <v>Nguyễn Hoàng Vũ</v>
          </cell>
          <cell r="D2962" t="str">
            <v>312127464</v>
          </cell>
          <cell r="E2962" t="str">
            <v>422501</v>
          </cell>
          <cell r="F2962" t="str">
            <v>0981763763</v>
          </cell>
          <cell r="G2962" t="str">
            <v>vunh23@viettel.com.vn</v>
          </cell>
        </row>
        <row r="2963">
          <cell r="B2963" t="str">
            <v>phucpv12</v>
          </cell>
          <cell r="C2963" t="str">
            <v>Phạm Văn Phúc</v>
          </cell>
          <cell r="D2963" t="str">
            <v>312428202</v>
          </cell>
          <cell r="E2963" t="str">
            <v>427840</v>
          </cell>
          <cell r="F2963" t="str">
            <v>0977155615</v>
          </cell>
          <cell r="G2963" t="str">
            <v>phucpv12@viettel.com.vn</v>
          </cell>
        </row>
        <row r="2964">
          <cell r="B2964" t="str">
            <v>trivv1</v>
          </cell>
          <cell r="C2964" t="str">
            <v>Võ Văn Trí</v>
          </cell>
          <cell r="D2964" t="str">
            <v>082097000477</v>
          </cell>
          <cell r="E2964" t="str">
            <v>293266</v>
          </cell>
          <cell r="F2964" t="str">
            <v>0343297745</v>
          </cell>
          <cell r="G2964" t="str">
            <v>trivv1@viettel.com.vn</v>
          </cell>
        </row>
        <row r="2965">
          <cell r="B2965" t="str">
            <v>truongnq14</v>
          </cell>
          <cell r="C2965" t="str">
            <v>Nguyễn Quang Trường</v>
          </cell>
          <cell r="D2965" t="str">
            <v>312354698</v>
          </cell>
          <cell r="E2965" t="str">
            <v>434768</v>
          </cell>
          <cell r="F2965" t="str">
            <v>0966849170</v>
          </cell>
          <cell r="G2965" t="str">
            <v>truongnq14@viettel.com.vn</v>
          </cell>
        </row>
        <row r="2966">
          <cell r="B2966" t="str">
            <v>tietnm</v>
          </cell>
          <cell r="C2966" t="str">
            <v>Nguyễn Minh Tiết</v>
          </cell>
          <cell r="D2966" t="str">
            <v>082200003156</v>
          </cell>
          <cell r="E2966" t="str">
            <v>438749</v>
          </cell>
          <cell r="F2966" t="str">
            <v>0981726924</v>
          </cell>
          <cell r="G2966" t="str">
            <v>tietnm@viettel.com.vn</v>
          </cell>
        </row>
        <row r="2967">
          <cell r="B2967" t="str">
            <v>khanhld7</v>
          </cell>
          <cell r="C2967" t="str">
            <v>Lương Duy khánh</v>
          </cell>
          <cell r="D2967" t="str">
            <v>312254713</v>
          </cell>
          <cell r="E2967" t="str">
            <v>223660</v>
          </cell>
          <cell r="F2967" t="str">
            <v>0975311537</v>
          </cell>
          <cell r="G2967" t="str">
            <v>khanhld7@viettel.com.vn</v>
          </cell>
        </row>
        <row r="2968">
          <cell r="B2968" t="str">
            <v>thanhlc14</v>
          </cell>
          <cell r="C2968" t="str">
            <v>Lê Công Thanh</v>
          </cell>
          <cell r="D2968" t="str">
            <v>082092007691</v>
          </cell>
          <cell r="E2968" t="str">
            <v>436512</v>
          </cell>
          <cell r="F2968" t="str">
            <v>0972839617</v>
          </cell>
          <cell r="G2968" t="str">
            <v>thanhlc14@viettel.com.vn</v>
          </cell>
        </row>
        <row r="2969">
          <cell r="B2969" t="str">
            <v>vccos_825985</v>
          </cell>
          <cell r="C2969" t="str">
            <v>Nguyễn Việt Hưng</v>
          </cell>
          <cell r="D2969" t="str">
            <v>082093010531</v>
          </cell>
          <cell r="E2969" t="str">
            <v>825985</v>
          </cell>
          <cell r="F2969" t="str">
            <v>0373499927</v>
          </cell>
          <cell r="G2969" t="str">
            <v>vccos_825985@viettel.com.vn</v>
          </cell>
        </row>
        <row r="2970">
          <cell r="B2970" t="str">
            <v>vccos_813272</v>
          </cell>
          <cell r="C2970" t="str">
            <v>Nguyễn Văn Đen</v>
          </cell>
          <cell r="D2970" t="str">
            <v>082092004472</v>
          </cell>
          <cell r="E2970" t="str">
            <v>813272</v>
          </cell>
          <cell r="F2970" t="str">
            <v>0348735739</v>
          </cell>
          <cell r="G2970" t="str">
            <v>vccos_813272@viettel.com.vn</v>
          </cell>
        </row>
        <row r="2971">
          <cell r="B2971" t="str">
            <v>thienln1</v>
          </cell>
          <cell r="C2971" t="str">
            <v>Lê Ngọc Thiện</v>
          </cell>
          <cell r="D2971" t="str">
            <v>083201000765</v>
          </cell>
          <cell r="E2971" t="str">
            <v>451507</v>
          </cell>
          <cell r="F2971" t="str">
            <v>0376580395</v>
          </cell>
          <cell r="G2971" t="str">
            <v>THIENLN1@VIETTEL.COM.VN</v>
          </cell>
        </row>
        <row r="2972">
          <cell r="B2972" t="str">
            <v>vccos_826449</v>
          </cell>
          <cell r="C2972" t="str">
            <v>Phan Hoàng Hảo</v>
          </cell>
          <cell r="D2972" t="str">
            <v>082084022603</v>
          </cell>
          <cell r="E2972" t="str">
            <v>826449</v>
          </cell>
          <cell r="F2972" t="str">
            <v>0366549429</v>
          </cell>
          <cell r="G2972" t="str">
            <v>vccos_826449@viettel.com.vn</v>
          </cell>
        </row>
        <row r="2973">
          <cell r="B2973" t="str">
            <v>vccos_826450</v>
          </cell>
          <cell r="C2973" t="str">
            <v>Nguyễn Thái Bảo Sơn Bình</v>
          </cell>
          <cell r="D2973" t="str">
            <v>082099005397</v>
          </cell>
          <cell r="E2973" t="str">
            <v>826450</v>
          </cell>
          <cell r="F2973" t="str">
            <v>0969423138</v>
          </cell>
          <cell r="G2973" t="str">
            <v>vccos_826450@viettel.com.vn</v>
          </cell>
        </row>
        <row r="2974">
          <cell r="B2974" t="str">
            <v>act_154353</v>
          </cell>
          <cell r="C2974" t="str">
            <v>Trần Việt Bắc</v>
          </cell>
          <cell r="D2974" t="str">
            <v>025905309</v>
          </cell>
          <cell r="E2974" t="str">
            <v>154353</v>
          </cell>
          <cell r="F2974" t="str">
            <v>0986306306</v>
          </cell>
          <cell r="G2974" t="str">
            <v>bactv@vienthongact.vn</v>
          </cell>
        </row>
        <row r="2975">
          <cell r="B2975" t="str">
            <v>act_023763</v>
          </cell>
          <cell r="C2975" t="str">
            <v>Nguyễn Văn Thắng</v>
          </cell>
          <cell r="D2975" t="str">
            <v>048081000085</v>
          </cell>
          <cell r="E2975" t="str">
            <v>023763</v>
          </cell>
          <cell r="F2975" t="str">
            <v>0329225555</v>
          </cell>
          <cell r="G2975" t="str">
            <v>thangnv2@viettel.com.vn</v>
          </cell>
        </row>
        <row r="2976">
          <cell r="B2976" t="str">
            <v>tunta</v>
          </cell>
          <cell r="C2976" t="str">
            <v>Nguyễn Trẩn Anh Tú</v>
          </cell>
          <cell r="D2976" t="str">
            <v>250784753000</v>
          </cell>
          <cell r="E2976" t="str">
            <v>129898</v>
          </cell>
          <cell r="F2976" t="str">
            <v>359999896</v>
          </cell>
          <cell r="G2976" t="str">
            <v>tunta@viettel.com.vn</v>
          </cell>
        </row>
        <row r="2977">
          <cell r="B2977" t="str">
            <v>namnv18</v>
          </cell>
          <cell r="C2977" t="str">
            <v>Nguyễn Văn Nam</v>
          </cell>
          <cell r="D2977" t="str">
            <v>250823564</v>
          </cell>
          <cell r="E2977" t="str">
            <v>115740</v>
          </cell>
          <cell r="F2977" t="str">
            <v>977299361</v>
          </cell>
          <cell r="G2977" t="str">
            <v>namnv18@viettel.com.vn</v>
          </cell>
        </row>
        <row r="2978">
          <cell r="B2978" t="str">
            <v>danhtt1</v>
          </cell>
          <cell r="C2978" t="str">
            <v>Trần Thế Danh</v>
          </cell>
          <cell r="D2978" t="str">
            <v>250823564</v>
          </cell>
          <cell r="E2978" t="str">
            <v>119594</v>
          </cell>
          <cell r="F2978" t="str">
            <v>988338314</v>
          </cell>
          <cell r="G2978" t="str">
            <v>danhtt1@viettel.com.vn</v>
          </cell>
        </row>
        <row r="2979">
          <cell r="C2979" t="str">
            <v>Nguyễn Văn Minh</v>
          </cell>
          <cell r="D2979" t="str">
            <v>025553134</v>
          </cell>
          <cell r="E2979" t="str">
            <v>014342</v>
          </cell>
          <cell r="F2979" t="str">
            <v>0000477488</v>
          </cell>
          <cell r="G2979" t="str">
            <v>minhnv@viettel.com.vn</v>
          </cell>
        </row>
        <row r="2980">
          <cell r="B2980" t="str">
            <v>thaihn</v>
          </cell>
          <cell r="C2980" t="str">
            <v>Nguyễn Hữu Thái</v>
          </cell>
          <cell r="E2980" t="str">
            <v>071065</v>
          </cell>
          <cell r="F2980" t="str">
            <v>0974864466</v>
          </cell>
          <cell r="G2980" t="str">
            <v>thaihn@viettel.com.vn</v>
          </cell>
        </row>
        <row r="2981">
          <cell r="B2981" t="str">
            <v>hungkd1</v>
          </cell>
          <cell r="C2981" t="str">
            <v>Đặng Kim Hùng</v>
          </cell>
          <cell r="D2981" t="str">
            <v>024257049</v>
          </cell>
          <cell r="E2981" t="str">
            <v>071018</v>
          </cell>
          <cell r="F2981" t="str">
            <v>0969553456</v>
          </cell>
          <cell r="G2981" t="str">
            <v>hungkd1@viettel.com.vn</v>
          </cell>
        </row>
        <row r="2982">
          <cell r="B2982" t="str">
            <v>thuannv12</v>
          </cell>
          <cell r="C2982" t="str">
            <v>Nguyễn Văn Thuận</v>
          </cell>
          <cell r="D2982" t="str">
            <v>100679662</v>
          </cell>
          <cell r="E2982" t="str">
            <v>037964</v>
          </cell>
          <cell r="F2982" t="str">
            <v>0975379777</v>
          </cell>
          <cell r="G2982" t="str">
            <v>thuannv12@viettel.com.vn</v>
          </cell>
        </row>
        <row r="2983">
          <cell r="B2983" t="str">
            <v>hungkn</v>
          </cell>
          <cell r="C2983" t="str">
            <v>kim ngọc hưng</v>
          </cell>
          <cell r="D2983" t="str">
            <v>2851106911</v>
          </cell>
          <cell r="E2983" t="str">
            <v>102521</v>
          </cell>
          <cell r="F2983" t="str">
            <v>0962505253</v>
          </cell>
          <cell r="G2983" t="str">
            <v>hungkn@viettel.com.vn</v>
          </cell>
        </row>
        <row r="2984">
          <cell r="B2984" t="str">
            <v>hientmc</v>
          </cell>
          <cell r="C2984" t="str">
            <v>Trần Minh Công Hiển</v>
          </cell>
          <cell r="E2984" t="str">
            <v>027837</v>
          </cell>
          <cell r="F2984" t="str">
            <v>0972793579</v>
          </cell>
          <cell r="G2984" t="str">
            <v>hientmc@viettel.com.vn</v>
          </cell>
        </row>
        <row r="2985">
          <cell r="B2985" t="str">
            <v>tungnt41</v>
          </cell>
          <cell r="C2985" t="str">
            <v>Nguyễn Thọ Tùng</v>
          </cell>
          <cell r="D2985" t="str">
            <v>172000469</v>
          </cell>
          <cell r="E2985" t="str">
            <v>066869</v>
          </cell>
          <cell r="F2985" t="str">
            <v>0976572020</v>
          </cell>
          <cell r="G2985" t="str">
            <v>tungnt41@viettel.com.vn</v>
          </cell>
        </row>
        <row r="2986">
          <cell r="B2986" t="str">
            <v>act_037562</v>
          </cell>
          <cell r="C2986" t="str">
            <v>Nguyễn Tất Nhiệm</v>
          </cell>
          <cell r="D2986" t="str">
            <v>240672017</v>
          </cell>
          <cell r="E2986" t="str">
            <v>037562</v>
          </cell>
          <cell r="F2986" t="str">
            <v>989236776</v>
          </cell>
          <cell r="G2986" t="str">
            <v>Nhiemnt@vienthongact.vn</v>
          </cell>
        </row>
        <row r="2987">
          <cell r="B2987" t="str">
            <v>laubd</v>
          </cell>
          <cell r="C2987" t="str">
            <v>Bùi Duy Lâu</v>
          </cell>
          <cell r="D2987" t="str">
            <v>024502171</v>
          </cell>
          <cell r="E2987" t="str">
            <v>1298081111</v>
          </cell>
          <cell r="F2987" t="str">
            <v>0975333373</v>
          </cell>
          <cell r="G2987" t="str">
            <v>laubd@viettel.com.vn</v>
          </cell>
        </row>
        <row r="2988">
          <cell r="B2988" t="str">
            <v>chiennq6</v>
          </cell>
          <cell r="C2988" t="str">
            <v>Nguyễn Quốc Chiến</v>
          </cell>
          <cell r="D2988" t="str">
            <v>023427156</v>
          </cell>
          <cell r="E2988" t="str">
            <v>071068</v>
          </cell>
          <cell r="F2988" t="str">
            <v>0977127178</v>
          </cell>
          <cell r="G2988" t="str">
            <v>chiennq6@viettel.com.vn</v>
          </cell>
        </row>
        <row r="2989">
          <cell r="B2989" t="str">
            <v>act_phuonglv</v>
          </cell>
          <cell r="C2989" t="str">
            <v>Lê Văn Phương</v>
          </cell>
          <cell r="D2989" t="str">
            <v>381451334</v>
          </cell>
          <cell r="E2989" t="str">
            <v>037814</v>
          </cell>
          <cell r="F2989" t="str">
            <v>0977476947</v>
          </cell>
          <cell r="G2989" t="str">
            <v>act_phuonglv@vienthongact.vn</v>
          </cell>
        </row>
        <row r="2990">
          <cell r="B2990" t="str">
            <v>tunnq</v>
          </cell>
          <cell r="C2990" t="str">
            <v>Nguyễn Ngọc Quang Tú</v>
          </cell>
          <cell r="D2990" t="str">
            <v>0988957957</v>
          </cell>
          <cell r="E2990" t="str">
            <v>026277</v>
          </cell>
          <cell r="F2990" t="str">
            <v>0988957957</v>
          </cell>
          <cell r="G2990" t="str">
            <v>tunnq@viettel.com.vn</v>
          </cell>
        </row>
        <row r="2991">
          <cell r="B2991" t="str">
            <v>namtg4</v>
          </cell>
          <cell r="C2991" t="str">
            <v>Trần Giang Nam</v>
          </cell>
          <cell r="D2991" t="str">
            <v>0979999177</v>
          </cell>
          <cell r="E2991" t="str">
            <v>085941</v>
          </cell>
          <cell r="F2991" t="str">
            <v>0979999177</v>
          </cell>
          <cell r="G2991" t="str">
            <v>namtg4@viettel.com.vn</v>
          </cell>
        </row>
        <row r="2992">
          <cell r="B2992" t="str">
            <v>thiennx2</v>
          </cell>
          <cell r="C2992" t="str">
            <v>Ngô Xuân Thiên</v>
          </cell>
          <cell r="D2992" t="str">
            <v>025744037000000</v>
          </cell>
          <cell r="E2992" t="str">
            <v>027762</v>
          </cell>
          <cell r="F2992" t="str">
            <v>0378977771</v>
          </cell>
          <cell r="G2992" t="str">
            <v>thiennx2@viettel.com.vn</v>
          </cell>
        </row>
        <row r="2993">
          <cell r="B2993" t="str">
            <v>longdn3</v>
          </cell>
          <cell r="C2993" t="str">
            <v>Đặng Ngọc Long</v>
          </cell>
          <cell r="D2993" t="str">
            <v>0964999168</v>
          </cell>
          <cell r="E2993" t="str">
            <v>071070</v>
          </cell>
          <cell r="F2993" t="str">
            <v>0964999168</v>
          </cell>
          <cell r="G2993" t="str">
            <v>longdn3@viettel.com.vn</v>
          </cell>
        </row>
        <row r="2994">
          <cell r="B2994" t="str">
            <v>act_anhpt</v>
          </cell>
          <cell r="C2994" t="str">
            <v>Phạm Thế Anh</v>
          </cell>
          <cell r="D2994" t="str">
            <v>381451334</v>
          </cell>
          <cell r="E2994" t="str">
            <v>108326</v>
          </cell>
          <cell r="F2994" t="str">
            <v>0978998129</v>
          </cell>
          <cell r="G2994" t="str">
            <v>act_anhpt@vienthongact.vn</v>
          </cell>
        </row>
        <row r="2995">
          <cell r="B2995" t="str">
            <v>act_songvt</v>
          </cell>
          <cell r="C2995" t="str">
            <v>võ thanh song</v>
          </cell>
          <cell r="D2995" t="str">
            <v>381451334</v>
          </cell>
          <cell r="E2995" t="str">
            <v>102540</v>
          </cell>
          <cell r="F2995" t="str">
            <v>0988229082</v>
          </cell>
          <cell r="G2995" t="str">
            <v>songvt@vienthongact.vn</v>
          </cell>
        </row>
        <row r="2996">
          <cell r="B2996" t="str">
            <v>trunglq1</v>
          </cell>
          <cell r="C2996" t="str">
            <v>Lã Quang Trung</v>
          </cell>
          <cell r="D2996" t="str">
            <v>0982368777</v>
          </cell>
          <cell r="E2996" t="str">
            <v>056577</v>
          </cell>
          <cell r="F2996" t="str">
            <v>0982368777</v>
          </cell>
          <cell r="G2996" t="str">
            <v>trunglq1@viettel.com.vn</v>
          </cell>
        </row>
        <row r="2997">
          <cell r="B2997" t="str">
            <v>damtn</v>
          </cell>
          <cell r="C2997" t="str">
            <v>Trần Nhật Đàm</v>
          </cell>
          <cell r="D2997" t="str">
            <v>979797981</v>
          </cell>
          <cell r="E2997" t="str">
            <v>025157</v>
          </cell>
          <cell r="F2997" t="str">
            <v>979797981</v>
          </cell>
          <cell r="G2997" t="str">
            <v>damtn@viettel.com.vn</v>
          </cell>
        </row>
        <row r="2998">
          <cell r="B2998" t="str">
            <v>thanhvb</v>
          </cell>
          <cell r="C2998" t="str">
            <v>Vương Bá Thành</v>
          </cell>
          <cell r="D2998" t="str">
            <v>290767357111</v>
          </cell>
          <cell r="E2998" t="str">
            <v>105603</v>
          </cell>
          <cell r="F2998" t="str">
            <v>0988906652</v>
          </cell>
          <cell r="G2998" t="str">
            <v>thanhvb@viettel.com.vn</v>
          </cell>
        </row>
        <row r="2999">
          <cell r="B2999" t="str">
            <v>khiemtt</v>
          </cell>
          <cell r="C2999" t="str">
            <v>Tào Tuấn Khiêm</v>
          </cell>
          <cell r="D2999" t="str">
            <v>023578431</v>
          </cell>
          <cell r="E2999" t="str">
            <v>014439</v>
          </cell>
          <cell r="F2999" t="str">
            <v>0988202303</v>
          </cell>
          <cell r="G2999" t="str">
            <v>khiemtt@viettel.com.vn</v>
          </cell>
        </row>
        <row r="3000">
          <cell r="B3000" t="str">
            <v>giangnh2</v>
          </cell>
          <cell r="C3000" t="str">
            <v>Nguyễn Hải Giang</v>
          </cell>
          <cell r="D3000" t="str">
            <v>186011557</v>
          </cell>
          <cell r="E3000" t="str">
            <v>014127</v>
          </cell>
          <cell r="F3000" t="str">
            <v>0979001234</v>
          </cell>
          <cell r="G3000" t="str">
            <v>giangnh2@viettel.com.vn</v>
          </cell>
        </row>
        <row r="3001">
          <cell r="B3001" t="str">
            <v>locdv</v>
          </cell>
          <cell r="C3001" t="str">
            <v>Đỗ Vĩnh Lộc</v>
          </cell>
          <cell r="D3001" t="str">
            <v>250534893</v>
          </cell>
          <cell r="E3001" t="str">
            <v>071025</v>
          </cell>
          <cell r="F3001" t="str">
            <v>0972209052</v>
          </cell>
          <cell r="G3001" t="str">
            <v>locdv@viettel.com.vn</v>
          </cell>
        </row>
        <row r="3002">
          <cell r="B3002" t="str">
            <v>act_028368</v>
          </cell>
          <cell r="C3002" t="str">
            <v>Phạm Thanh Pha</v>
          </cell>
          <cell r="D3002" t="str">
            <v>0965516171</v>
          </cell>
          <cell r="E3002" t="str">
            <v>028368</v>
          </cell>
          <cell r="F3002" t="str">
            <v>0965516171</v>
          </cell>
          <cell r="G3002" t="str">
            <v>phapt@viettel.com.vn</v>
          </cell>
        </row>
        <row r="3003">
          <cell r="B3003" t="str">
            <v>luyendt4</v>
          </cell>
          <cell r="C3003" t="str">
            <v>Đậu Thanh Luyện</v>
          </cell>
          <cell r="D3003" t="str">
            <v>381269570</v>
          </cell>
          <cell r="E3003" t="str">
            <v>1083451</v>
          </cell>
          <cell r="F3003" t="str">
            <v>9626397691</v>
          </cell>
          <cell r="G3003" t="str">
            <v>luyendt4@viettel.com.vn</v>
          </cell>
        </row>
        <row r="3004">
          <cell r="B3004" t="str">
            <v>binhpc</v>
          </cell>
          <cell r="C3004" t="str">
            <v>phùng chí bình</v>
          </cell>
          <cell r="D3004" t="str">
            <v>211890001</v>
          </cell>
          <cell r="E3004" t="str">
            <v>077259</v>
          </cell>
          <cell r="F3004" t="str">
            <v>0979830202</v>
          </cell>
          <cell r="G3004" t="str">
            <v>binhpc@viettel.com.vn</v>
          </cell>
        </row>
        <row r="3005">
          <cell r="B3005" t="str">
            <v>dunghd3</v>
          </cell>
          <cell r="C3005" t="str">
            <v>Hà Đình Dũng</v>
          </cell>
          <cell r="D3005" t="str">
            <v>250823564</v>
          </cell>
          <cell r="E3005" t="str">
            <v>085921</v>
          </cell>
          <cell r="F3005" t="str">
            <v>0983914004</v>
          </cell>
          <cell r="G3005" t="str">
            <v>dunghd3@viettel.com.vn</v>
          </cell>
        </row>
        <row r="3006">
          <cell r="B3006" t="str">
            <v>locnx</v>
          </cell>
          <cell r="C3006" t="str">
            <v>Nguyễn Xuân Lộc</v>
          </cell>
          <cell r="E3006" t="str">
            <v>079510</v>
          </cell>
          <cell r="F3006" t="str">
            <v>0975210626</v>
          </cell>
          <cell r="G3006" t="str">
            <v>locnx@viettel.com.vn</v>
          </cell>
        </row>
        <row r="3007">
          <cell r="B3007" t="str">
            <v>nhantt6</v>
          </cell>
          <cell r="C3007" t="str">
            <v>Trần Thanh Nhân</v>
          </cell>
          <cell r="D3007" t="str">
            <v>0985560818</v>
          </cell>
          <cell r="E3007" t="str">
            <v>077297</v>
          </cell>
          <cell r="F3007" t="str">
            <v>0985560818</v>
          </cell>
          <cell r="G3007" t="str">
            <v>nhantt6@viettel.com.vn</v>
          </cell>
        </row>
        <row r="3008">
          <cell r="C3008" t="str">
            <v>Trần Hoàng Linh</v>
          </cell>
          <cell r="D3008" t="str">
            <v>331366394</v>
          </cell>
          <cell r="E3008" t="str">
            <v>1210444gg</v>
          </cell>
          <cell r="F3008" t="str">
            <v>983370599</v>
          </cell>
          <cell r="G3008" t="str">
            <v>linhth3@viettel.com.vn</v>
          </cell>
        </row>
        <row r="3009">
          <cell r="B3009" t="str">
            <v>sondt15</v>
          </cell>
          <cell r="C3009" t="str">
            <v>Đào Thái Sơn</v>
          </cell>
          <cell r="D3009" t="str">
            <v>983231357</v>
          </cell>
          <cell r="E3009" t="str">
            <v>058745</v>
          </cell>
          <cell r="F3009" t="str">
            <v>0</v>
          </cell>
          <cell r="G3009" t="str">
            <v>sondt15@viettel.com.vn</v>
          </cell>
        </row>
        <row r="3010">
          <cell r="B3010" t="str">
            <v>act_hungnv</v>
          </cell>
          <cell r="C3010" t="str">
            <v>Nguyễn Văn Hùng</v>
          </cell>
          <cell r="D3010" t="str">
            <v>172246442</v>
          </cell>
          <cell r="E3010" t="str">
            <v>121782</v>
          </cell>
          <cell r="F3010" t="str">
            <v>0977315202</v>
          </cell>
          <cell r="G3010" t="str">
            <v>hungnv@vienthongact.vn</v>
          </cell>
        </row>
        <row r="3011">
          <cell r="B3011" t="str">
            <v>duct1</v>
          </cell>
          <cell r="C3011" t="str">
            <v>Trần Đức</v>
          </cell>
          <cell r="D3011" t="str">
            <v>0988003135</v>
          </cell>
          <cell r="E3011" t="str">
            <v>014329</v>
          </cell>
          <cell r="F3011" t="str">
            <v>0988003135</v>
          </cell>
          <cell r="G3011" t="str">
            <v>duct1@viettel.com.vn</v>
          </cell>
        </row>
        <row r="3012">
          <cell r="B3012" t="str">
            <v>chiendx1</v>
          </cell>
          <cell r="C3012" t="str">
            <v>Đỗ Xuân Chiến</v>
          </cell>
          <cell r="D3012" t="str">
            <v>0634055461</v>
          </cell>
          <cell r="E3012" t="str">
            <v>027641</v>
          </cell>
          <cell r="F3012" t="str">
            <v>0983205205</v>
          </cell>
          <cell r="G3012" t="str">
            <v>chiendx1@viettel.com.vn</v>
          </cell>
        </row>
        <row r="3013">
          <cell r="B3013" t="str">
            <v>nvdai</v>
          </cell>
          <cell r="C3013" t="str">
            <v>Nguyễn Văn Đại</v>
          </cell>
          <cell r="D3013" t="str">
            <v>351682775</v>
          </cell>
          <cell r="E3013" t="str">
            <v>014398</v>
          </cell>
          <cell r="F3013" t="str">
            <v>0982106468</v>
          </cell>
          <cell r="G3013" t="str">
            <v>nvdai@viettel.com.vn</v>
          </cell>
        </row>
        <row r="3014">
          <cell r="B3014" t="str">
            <v>duytk1</v>
          </cell>
          <cell r="C3014" t="str">
            <v>Trần Khánh Duy</v>
          </cell>
          <cell r="D3014" t="str">
            <v>0988001516</v>
          </cell>
          <cell r="E3014" t="str">
            <v>014245</v>
          </cell>
          <cell r="F3014" t="str">
            <v>0988001516</v>
          </cell>
          <cell r="G3014" t="str">
            <v>duytk1@viettel.com.vn</v>
          </cell>
        </row>
        <row r="3015">
          <cell r="B3015" t="str">
            <v>act_giangcq</v>
          </cell>
          <cell r="C3015" t="str">
            <v>Châu Quốc Giang</v>
          </cell>
          <cell r="D3015" t="str">
            <v>290721012</v>
          </cell>
          <cell r="E3015" t="str">
            <v>071015</v>
          </cell>
          <cell r="F3015" t="str">
            <v>0986341494</v>
          </cell>
          <cell r="G3015" t="str">
            <v>giangcq@vienthongact.vn</v>
          </cell>
        </row>
        <row r="3016">
          <cell r="B3016" t="str">
            <v>trangvv2</v>
          </cell>
          <cell r="C3016" t="str">
            <v>Võ Văn Trang</v>
          </cell>
          <cell r="E3016" t="str">
            <v>079374</v>
          </cell>
          <cell r="F3016" t="str">
            <v>0986111678</v>
          </cell>
          <cell r="G3016" t="str">
            <v>trangvv2@viettel.com.vn</v>
          </cell>
        </row>
        <row r="3017">
          <cell r="B3017" t="str">
            <v>dtbinh</v>
          </cell>
          <cell r="C3017" t="str">
            <v>Đinh Thanh Bình</v>
          </cell>
          <cell r="D3017" t="str">
            <v>0198907091</v>
          </cell>
          <cell r="E3017" t="str">
            <v>014337</v>
          </cell>
          <cell r="F3017" t="str">
            <v>0989070919</v>
          </cell>
          <cell r="G3017" t="str">
            <v>dtbinh@viettel.com.vn</v>
          </cell>
        </row>
        <row r="3018">
          <cell r="B3018" t="str">
            <v>phacp</v>
          </cell>
          <cell r="C3018" t="str">
            <v>Phan Châu Pha</v>
          </cell>
          <cell r="D3018" t="str">
            <v>788865432</v>
          </cell>
          <cell r="E3018" t="str">
            <v>027676</v>
          </cell>
          <cell r="F3018" t="str">
            <v>0968080280</v>
          </cell>
          <cell r="G3018" t="str">
            <v>phacp@viettel.com.vn</v>
          </cell>
        </row>
        <row r="3019">
          <cell r="B3019" t="str">
            <v>danglv</v>
          </cell>
          <cell r="C3019" t="str">
            <v>Lê Văn Dàng</v>
          </cell>
          <cell r="D3019" t="str">
            <v>250823564</v>
          </cell>
          <cell r="E3019" t="str">
            <v>129875xoa</v>
          </cell>
          <cell r="F3019" t="str">
            <v>968141409</v>
          </cell>
          <cell r="G3019" t="str">
            <v>danglv@viettel.com.vn</v>
          </cell>
        </row>
        <row r="3020">
          <cell r="B3020" t="str">
            <v>hungnq20</v>
          </cell>
          <cell r="C3020" t="str">
            <v>Ngô Quốc Hưng</v>
          </cell>
          <cell r="D3020" t="str">
            <v>09691050642</v>
          </cell>
          <cell r="E3020" t="str">
            <v>080136</v>
          </cell>
          <cell r="F3020" t="str">
            <v>0978351010</v>
          </cell>
          <cell r="G3020" t="str">
            <v>HungNQ20@viettel.com.vn</v>
          </cell>
        </row>
        <row r="3021">
          <cell r="B3021" t="str">
            <v>tuyenld1</v>
          </cell>
          <cell r="C3021" t="str">
            <v>Lê Đại Tuyến</v>
          </cell>
          <cell r="D3021" t="str">
            <v>250823564</v>
          </cell>
          <cell r="E3021" t="str">
            <v>1387901</v>
          </cell>
          <cell r="F3021" t="str">
            <v>9733664361</v>
          </cell>
          <cell r="G3021" t="str">
            <v>tuyenld1@viettel.com.vn</v>
          </cell>
        </row>
        <row r="3022">
          <cell r="B3022" t="str">
            <v>thiennh3</v>
          </cell>
          <cell r="C3022" t="str">
            <v>Ngô Hoàng Thiện</v>
          </cell>
          <cell r="D3022" t="str">
            <v>256874566</v>
          </cell>
          <cell r="E3022" t="str">
            <v>071036</v>
          </cell>
          <cell r="F3022" t="str">
            <v>0374501111</v>
          </cell>
          <cell r="G3022" t="str">
            <v>thiennh3@viettel.com.vn</v>
          </cell>
        </row>
        <row r="3023">
          <cell r="B3023" t="str">
            <v>nhungtt3</v>
          </cell>
          <cell r="C3023" t="str">
            <v>Trương Tuyết Nhung</v>
          </cell>
          <cell r="D3023" t="str">
            <v>0983846589</v>
          </cell>
          <cell r="E3023" t="str">
            <v>011039</v>
          </cell>
          <cell r="F3023" t="str">
            <v>0</v>
          </cell>
          <cell r="G3023" t="str">
            <v>nhungtt3@viettel.com.vn</v>
          </cell>
        </row>
        <row r="3024">
          <cell r="B3024" t="str">
            <v>quannd5</v>
          </cell>
          <cell r="C3024" t="str">
            <v>nguyễn đức quân</v>
          </cell>
          <cell r="D3024" t="str">
            <v>186716770</v>
          </cell>
          <cell r="E3024" t="str">
            <v>195962</v>
          </cell>
          <cell r="F3024" t="str">
            <v>0377835575</v>
          </cell>
          <cell r="G3024" t="str">
            <v>quannd5@viettel.com.vn</v>
          </cell>
        </row>
        <row r="3025">
          <cell r="B3025" t="str">
            <v>trunghv5</v>
          </cell>
          <cell r="C3025" t="str">
            <v>hà văn trung</v>
          </cell>
          <cell r="D3025" t="str">
            <v>74380380333</v>
          </cell>
          <cell r="E3025" t="str">
            <v>083437</v>
          </cell>
          <cell r="F3025" t="str">
            <v>0974380380</v>
          </cell>
          <cell r="G3025" t="str">
            <v>trunghv5@viettel.com.vn</v>
          </cell>
        </row>
        <row r="3026">
          <cell r="B3026" t="str">
            <v>lanhhv</v>
          </cell>
          <cell r="C3026" t="str">
            <v>hoàng văn lành</v>
          </cell>
          <cell r="D3026" t="str">
            <v>24120105700</v>
          </cell>
          <cell r="E3026" t="str">
            <v>195961</v>
          </cell>
          <cell r="F3026" t="str">
            <v>349775704</v>
          </cell>
          <cell r="G3026" t="str">
            <v>lanhhv@viettel.com.vn</v>
          </cell>
        </row>
        <row r="3027">
          <cell r="B3027" t="str">
            <v>d00169785</v>
          </cell>
          <cell r="C3027" t="str">
            <v>trương xuân tuấn</v>
          </cell>
          <cell r="D3027" t="str">
            <v>250823564</v>
          </cell>
          <cell r="E3027" t="str">
            <v>d00169785</v>
          </cell>
          <cell r="F3027" t="str">
            <v>969494628</v>
          </cell>
          <cell r="G3027" t="str">
            <v>d00169785@viettel.com.vn</v>
          </cell>
        </row>
        <row r="3028">
          <cell r="B3028" t="str">
            <v>d00170850</v>
          </cell>
          <cell r="C3028" t="str">
            <v>nguyễn ngọc hướng</v>
          </cell>
          <cell r="D3028" t="str">
            <v>168265046</v>
          </cell>
          <cell r="E3028" t="str">
            <v>d00170850123</v>
          </cell>
          <cell r="F3028" t="str">
            <v>0973755568</v>
          </cell>
          <cell r="G3028" t="str">
            <v>d00170850@viettel.com.vn</v>
          </cell>
        </row>
        <row r="3029">
          <cell r="B3029" t="str">
            <v>thaonx1</v>
          </cell>
          <cell r="C3029" t="str">
            <v>nguyễn xuân thảo</v>
          </cell>
          <cell r="D3029" t="str">
            <v>024164566</v>
          </cell>
          <cell r="E3029" t="str">
            <v>197132</v>
          </cell>
          <cell r="F3029" t="str">
            <v>0902970689</v>
          </cell>
          <cell r="G3029" t="str">
            <v>thaonx1@viettel.com.vn</v>
          </cell>
        </row>
        <row r="3030">
          <cell r="B3030" t="str">
            <v>tuyetnhi</v>
          </cell>
          <cell r="C3030" t="str">
            <v>cao trần tuyết nhi</v>
          </cell>
          <cell r="D3030" t="str">
            <v>025363608</v>
          </cell>
          <cell r="E3030" t="str">
            <v>012057</v>
          </cell>
          <cell r="F3030" t="str">
            <v>0988000228</v>
          </cell>
          <cell r="G3030" t="str">
            <v>tuyetnhi@viettel.com.vn</v>
          </cell>
        </row>
        <row r="3031">
          <cell r="B3031" t="str">
            <v>sonmt</v>
          </cell>
          <cell r="C3031" t="str">
            <v>Mai Thanh Sơn</v>
          </cell>
          <cell r="D3031" t="str">
            <v>023284349</v>
          </cell>
          <cell r="E3031" t="str">
            <v>014261</v>
          </cell>
          <cell r="F3031" t="str">
            <v>977027077</v>
          </cell>
          <cell r="G3031" t="str">
            <v>sonmt@viettel.com.vn</v>
          </cell>
        </row>
        <row r="3032">
          <cell r="B3032" t="str">
            <v>quipd</v>
          </cell>
          <cell r="C3032" t="str">
            <v>phùng diêu qui</v>
          </cell>
          <cell r="D3032" t="str">
            <v>023893162</v>
          </cell>
          <cell r="E3032" t="str">
            <v>075637</v>
          </cell>
          <cell r="F3032" t="str">
            <v>0396155525</v>
          </cell>
          <cell r="G3032" t="str">
            <v>quipd@viettel.com.vn</v>
          </cell>
        </row>
        <row r="3033">
          <cell r="B3033" t="str">
            <v>d00172635</v>
          </cell>
          <cell r="C3033" t="str">
            <v>phan tuấn vũ</v>
          </cell>
          <cell r="D3033" t="str">
            <v>381269570</v>
          </cell>
          <cell r="E3033" t="str">
            <v>d00172635</v>
          </cell>
          <cell r="F3033" t="str">
            <v>0978527012</v>
          </cell>
          <cell r="G3033" t="str">
            <v>d00172635@viettel.com.vn</v>
          </cell>
        </row>
        <row r="3034">
          <cell r="B3034" t="str">
            <v>hoangnh7</v>
          </cell>
          <cell r="C3034" t="str">
            <v>Nguyễn Huy Hoàng</v>
          </cell>
          <cell r="D3034" t="str">
            <v>225217662</v>
          </cell>
          <cell r="E3034" t="str">
            <v>071258</v>
          </cell>
          <cell r="F3034" t="str">
            <v>0967045677</v>
          </cell>
          <cell r="G3034" t="str">
            <v>hoangnh7@viettel.com.vn</v>
          </cell>
        </row>
        <row r="3035">
          <cell r="B3035" t="str">
            <v>d00173264</v>
          </cell>
          <cell r="C3035" t="str">
            <v>bùi văn thắng</v>
          </cell>
          <cell r="D3035" t="str">
            <v>3333333333</v>
          </cell>
          <cell r="E3035" t="str">
            <v>d00173264</v>
          </cell>
          <cell r="F3035" t="str">
            <v>987127150</v>
          </cell>
          <cell r="G3035" t="str">
            <v>d00173264@viettel.com.vn</v>
          </cell>
        </row>
        <row r="3036">
          <cell r="B3036" t="str">
            <v>act_d00172954</v>
          </cell>
          <cell r="C3036" t="str">
            <v>trần mạnh hùng</v>
          </cell>
          <cell r="D3036" t="str">
            <v>205614972</v>
          </cell>
          <cell r="E3036" t="str">
            <v>426815</v>
          </cell>
          <cell r="F3036" t="str">
            <v>0968797925</v>
          </cell>
          <cell r="G3036" t="str">
            <v>hungtm222@vienthongact.vn</v>
          </cell>
        </row>
        <row r="3037">
          <cell r="B3037" t="str">
            <v>hieunt46</v>
          </cell>
          <cell r="C3037" t="str">
            <v>Nguyễn Trung Hiếu</v>
          </cell>
          <cell r="D3037" t="str">
            <v>290947189000</v>
          </cell>
          <cell r="E3037" t="str">
            <v>196645</v>
          </cell>
          <cell r="F3037" t="str">
            <v>0979543550</v>
          </cell>
          <cell r="G3037" t="str">
            <v>hieunt46@viettel.com.vn</v>
          </cell>
        </row>
        <row r="3038">
          <cell r="B3038" t="str">
            <v>dungvv14</v>
          </cell>
          <cell r="C3038" t="str">
            <v>Vũ Văn Dũng</v>
          </cell>
          <cell r="D3038" t="str">
            <v>173302448</v>
          </cell>
          <cell r="E3038" t="str">
            <v>196727</v>
          </cell>
          <cell r="F3038" t="str">
            <v>0973610659</v>
          </cell>
          <cell r="G3038" t="str">
            <v>dungvv14@viettel.com.vn</v>
          </cell>
        </row>
        <row r="3039">
          <cell r="B3039" t="str">
            <v>muitv</v>
          </cell>
          <cell r="C3039" t="str">
            <v>Trần Văn Mùi</v>
          </cell>
          <cell r="D3039" t="str">
            <v>194469191</v>
          </cell>
          <cell r="E3039" t="str">
            <v>196639</v>
          </cell>
          <cell r="F3039" t="str">
            <v>0979066665</v>
          </cell>
          <cell r="G3039" t="str">
            <v>muitv@viettel.com.vn</v>
          </cell>
        </row>
        <row r="3040">
          <cell r="B3040" t="str">
            <v>quydd3</v>
          </cell>
          <cell r="C3040" t="str">
            <v>đặng đình quý</v>
          </cell>
          <cell r="D3040" t="str">
            <v>02427996600</v>
          </cell>
          <cell r="E3040" t="str">
            <v>196638</v>
          </cell>
          <cell r="F3040" t="str">
            <v>0356500086</v>
          </cell>
          <cell r="G3040" t="str">
            <v>quydd3@viettel.com.vn</v>
          </cell>
        </row>
        <row r="3041">
          <cell r="B3041" t="str">
            <v>cuongnv50</v>
          </cell>
          <cell r="C3041" t="str">
            <v>Nguyễn Văn Cường</v>
          </cell>
          <cell r="D3041" t="str">
            <v>215152933</v>
          </cell>
          <cell r="E3041" t="str">
            <v>195960</v>
          </cell>
          <cell r="F3041" t="str">
            <v>096974</v>
          </cell>
          <cell r="G3041" t="str">
            <v>cuongnv50@viettel.com.vn</v>
          </cell>
        </row>
        <row r="3042">
          <cell r="B3042" t="str">
            <v>d00169853</v>
          </cell>
          <cell r="C3042" t="str">
            <v>đinh bạt quy</v>
          </cell>
          <cell r="D3042" t="str">
            <v>381269570</v>
          </cell>
          <cell r="E3042" t="str">
            <v>d00169853</v>
          </cell>
          <cell r="F3042" t="str">
            <v>964515377</v>
          </cell>
          <cell r="G3042" t="str">
            <v>d00169853@viettel.com.vn</v>
          </cell>
        </row>
        <row r="3043">
          <cell r="B3043" t="str">
            <v>d00175662</v>
          </cell>
          <cell r="C3043" t="str">
            <v>nguyễn văn tài</v>
          </cell>
          <cell r="D3043" t="str">
            <v>381269570</v>
          </cell>
          <cell r="E3043" t="str">
            <v>d00175662</v>
          </cell>
          <cell r="F3043" t="str">
            <v>343911676</v>
          </cell>
          <cell r="G3043" t="str">
            <v>d00175662@viettel.com.vn</v>
          </cell>
        </row>
        <row r="3044">
          <cell r="B3044" t="str">
            <v>act_216387</v>
          </cell>
          <cell r="C3044" t="str">
            <v>Dư Đình Tuấn</v>
          </cell>
          <cell r="D3044" t="str">
            <v>261501016</v>
          </cell>
          <cell r="E3044" t="str">
            <v>216387</v>
          </cell>
          <cell r="F3044" t="str">
            <v>0972399678</v>
          </cell>
          <cell r="G3044" t="str">
            <v>tuandd2@vienthongact.vn</v>
          </cell>
        </row>
        <row r="3045">
          <cell r="B3045" t="str">
            <v>trind1</v>
          </cell>
          <cell r="C3045" t="str">
            <v>Nguyễn Đức Trí</v>
          </cell>
          <cell r="D3045" t="str">
            <v>023879463</v>
          </cell>
          <cell r="E3045" t="str">
            <v>080073</v>
          </cell>
          <cell r="F3045" t="str">
            <v>0977265073</v>
          </cell>
          <cell r="G3045" t="str">
            <v>trind1@viettel.com.vn</v>
          </cell>
        </row>
        <row r="3046">
          <cell r="B3046" t="str">
            <v>longln</v>
          </cell>
          <cell r="C3046" t="str">
            <v>Lê Nguyên Long</v>
          </cell>
          <cell r="D3046" t="str">
            <v>381269570</v>
          </cell>
          <cell r="E3046" t="str">
            <v>175955</v>
          </cell>
          <cell r="F3046" t="str">
            <v>0987813989</v>
          </cell>
          <cell r="G3046" t="str">
            <v>longln@viettel.com.vn</v>
          </cell>
        </row>
        <row r="3047">
          <cell r="B3047" t="str">
            <v>d00170534</v>
          </cell>
          <cell r="C3047" t="str">
            <v>lê đình sỹ</v>
          </cell>
          <cell r="D3047" t="str">
            <v>250823564</v>
          </cell>
          <cell r="E3047" t="str">
            <v>d00170534</v>
          </cell>
          <cell r="F3047" t="str">
            <v>0988483335</v>
          </cell>
          <cell r="G3047" t="str">
            <v>d00170534@viettel.com.vn</v>
          </cell>
        </row>
        <row r="3048">
          <cell r="B3048" t="str">
            <v>d00174264</v>
          </cell>
          <cell r="C3048" t="str">
            <v>lê văn đức</v>
          </cell>
          <cell r="D3048" t="str">
            <v>222222222</v>
          </cell>
          <cell r="E3048" t="str">
            <v>d00174264</v>
          </cell>
          <cell r="F3048" t="str">
            <v>973160940</v>
          </cell>
          <cell r="G3048" t="str">
            <v>d00174264@viettel.com.vn</v>
          </cell>
        </row>
        <row r="3049">
          <cell r="B3049" t="str">
            <v>d00176648</v>
          </cell>
          <cell r="C3049" t="str">
            <v>nguyễn quang đường</v>
          </cell>
          <cell r="D3049" t="str">
            <v>381269570</v>
          </cell>
          <cell r="E3049" t="str">
            <v>d00176648</v>
          </cell>
          <cell r="F3049" t="str">
            <v>399043369</v>
          </cell>
          <cell r="G3049" t="str">
            <v>d00176648@viettel.com.vn</v>
          </cell>
        </row>
        <row r="3050">
          <cell r="C3050" t="str">
            <v>Nguyễn Bá Quang</v>
          </cell>
          <cell r="D3050" t="str">
            <v>271890404000</v>
          </cell>
          <cell r="E3050" t="str">
            <v>167576</v>
          </cell>
          <cell r="F3050" t="str">
            <v>0987567967</v>
          </cell>
          <cell r="G3050" t="str">
            <v>quangnb@viettel.com.vn</v>
          </cell>
        </row>
        <row r="3051">
          <cell r="B3051" t="str">
            <v>huyld2</v>
          </cell>
          <cell r="C3051" t="str">
            <v>Lê Đức Huy</v>
          </cell>
          <cell r="E3051" t="str">
            <v>067205</v>
          </cell>
          <cell r="F3051" t="str">
            <v>0977903450</v>
          </cell>
          <cell r="G3051" t="str">
            <v>huyld2@viettel.com.vn</v>
          </cell>
        </row>
        <row r="3052">
          <cell r="B3052" t="str">
            <v>thinhhk</v>
          </cell>
          <cell r="C3052" t="str">
            <v>Hồ Khánh Thịnh</v>
          </cell>
          <cell r="D3052" t="str">
            <v>26442044200</v>
          </cell>
          <cell r="E3052" t="str">
            <v>184706</v>
          </cell>
          <cell r="F3052" t="str">
            <v>0967976136</v>
          </cell>
          <cell r="G3052" t="str">
            <v>thinhhk@viettel.com.vn</v>
          </cell>
        </row>
        <row r="3053">
          <cell r="B3053" t="str">
            <v>d00176647</v>
          </cell>
          <cell r="C3053" t="str">
            <v>phùng trung tình</v>
          </cell>
          <cell r="D3053" t="str">
            <v>222222222222</v>
          </cell>
          <cell r="E3053" t="str">
            <v>d00176647</v>
          </cell>
          <cell r="F3053" t="str">
            <v>986120843</v>
          </cell>
          <cell r="G3053" t="str">
            <v>d00176647@viettel.com.vn</v>
          </cell>
        </row>
        <row r="3054">
          <cell r="B3054" t="str">
            <v>d00176646</v>
          </cell>
          <cell r="C3054" t="str">
            <v>vũ văn hòa</v>
          </cell>
          <cell r="D3054" t="str">
            <v>381269570</v>
          </cell>
          <cell r="E3054" t="str">
            <v>410067</v>
          </cell>
          <cell r="F3054" t="str">
            <v>398744997</v>
          </cell>
          <cell r="G3054" t="str">
            <v>d00176646@viettel.com.vn</v>
          </cell>
        </row>
        <row r="3055">
          <cell r="B3055" t="str">
            <v>d00176645</v>
          </cell>
          <cell r="C3055" t="str">
            <v>lê văn hà</v>
          </cell>
          <cell r="D3055" t="str">
            <v>381269570</v>
          </cell>
          <cell r="E3055" t="str">
            <v>d00176645</v>
          </cell>
          <cell r="F3055" t="str">
            <v>372884994</v>
          </cell>
          <cell r="G3055" t="str">
            <v>d00176645@viettel.com.vn</v>
          </cell>
        </row>
        <row r="3056">
          <cell r="B3056" t="str">
            <v>d00176644</v>
          </cell>
          <cell r="C3056" t="str">
            <v>nguyễn hoàng kim</v>
          </cell>
          <cell r="D3056" t="str">
            <v>381269570</v>
          </cell>
          <cell r="E3056" t="str">
            <v>d00176644</v>
          </cell>
          <cell r="F3056" t="str">
            <v>988875879</v>
          </cell>
          <cell r="G3056" t="str">
            <v>d00176644@viettel.com.vn</v>
          </cell>
        </row>
        <row r="3057">
          <cell r="B3057" t="str">
            <v>khoana5</v>
          </cell>
          <cell r="C3057" t="str">
            <v>nguyễn anh khoa</v>
          </cell>
          <cell r="D3057" t="str">
            <v>024500711</v>
          </cell>
          <cell r="E3057" t="str">
            <v>199580</v>
          </cell>
          <cell r="F3057" t="str">
            <v>968370097</v>
          </cell>
          <cell r="G3057" t="str">
            <v>khoana5@viettel.com.vn</v>
          </cell>
        </row>
        <row r="3058">
          <cell r="B3058" t="str">
            <v>d00174934</v>
          </cell>
          <cell r="C3058" t="str">
            <v>nguyễn đình chi</v>
          </cell>
          <cell r="D3058" t="str">
            <v>444444444444</v>
          </cell>
          <cell r="E3058" t="str">
            <v>d00174934</v>
          </cell>
          <cell r="F3058" t="str">
            <v>973529839</v>
          </cell>
          <cell r="G3058" t="str">
            <v>d00174934@viettel.com.vn</v>
          </cell>
        </row>
        <row r="3059">
          <cell r="B3059" t="str">
            <v>d00174935</v>
          </cell>
          <cell r="C3059" t="str">
            <v>nguyễn vũ quyền</v>
          </cell>
          <cell r="D3059" t="str">
            <v>666666666</v>
          </cell>
          <cell r="E3059" t="str">
            <v>d00174935</v>
          </cell>
          <cell r="F3059" t="str">
            <v>973529839</v>
          </cell>
          <cell r="G3059" t="str">
            <v>d00174935@viettel.com.vn</v>
          </cell>
        </row>
        <row r="3060">
          <cell r="B3060" t="str">
            <v>d00174931</v>
          </cell>
          <cell r="C3060" t="str">
            <v>nguyễn văn trung</v>
          </cell>
          <cell r="D3060" t="str">
            <v>555555555</v>
          </cell>
          <cell r="E3060" t="str">
            <v>d00174931</v>
          </cell>
          <cell r="F3060" t="str">
            <v>979549243</v>
          </cell>
          <cell r="G3060" t="str">
            <v>d00174931@viettel.com.vn</v>
          </cell>
        </row>
        <row r="3061">
          <cell r="B3061" t="str">
            <v>d00174930</v>
          </cell>
          <cell r="C3061" t="str">
            <v>lê văn môn</v>
          </cell>
          <cell r="D3061" t="str">
            <v>381269570</v>
          </cell>
          <cell r="E3061" t="str">
            <v>d00174930</v>
          </cell>
          <cell r="F3061" t="str">
            <v>388354541</v>
          </cell>
          <cell r="G3061" t="str">
            <v>d00174930@viettel.com.vn</v>
          </cell>
        </row>
        <row r="3062">
          <cell r="B3062" t="str">
            <v>d00174933</v>
          </cell>
          <cell r="C3062" t="str">
            <v>mai văn đại</v>
          </cell>
          <cell r="D3062" t="str">
            <v>666666666</v>
          </cell>
          <cell r="E3062" t="str">
            <v>d00174933</v>
          </cell>
          <cell r="F3062" t="str">
            <v>352802524</v>
          </cell>
          <cell r="G3062" t="str">
            <v>d00174933@viettel.com.vn</v>
          </cell>
        </row>
        <row r="3063">
          <cell r="B3063" t="str">
            <v>d00174932</v>
          </cell>
          <cell r="C3063" t="str">
            <v>nguyễn tuấn anh</v>
          </cell>
          <cell r="D3063" t="str">
            <v>381269570</v>
          </cell>
          <cell r="E3063" t="str">
            <v>d00174932</v>
          </cell>
          <cell r="F3063" t="str">
            <v>353213838</v>
          </cell>
          <cell r="G3063" t="str">
            <v>d00174932@viettel.com.vn</v>
          </cell>
        </row>
        <row r="3064">
          <cell r="B3064" t="str">
            <v>d00174846</v>
          </cell>
          <cell r="C3064" t="str">
            <v>lê bá ngọc</v>
          </cell>
          <cell r="D3064" t="str">
            <v>281119723</v>
          </cell>
          <cell r="E3064" t="str">
            <v>d00174846xoa</v>
          </cell>
          <cell r="F3064" t="str">
            <v>0978839566</v>
          </cell>
          <cell r="G3064" t="str">
            <v>d00174846@viettel.com.vn</v>
          </cell>
        </row>
        <row r="3065">
          <cell r="B3065" t="str">
            <v>act_hieuht</v>
          </cell>
          <cell r="C3065" t="str">
            <v>hà trung hiếu</v>
          </cell>
          <cell r="D3065" t="str">
            <v>172160873</v>
          </cell>
          <cell r="E3065" t="str">
            <v>426864</v>
          </cell>
          <cell r="F3065" t="str">
            <v>385149496</v>
          </cell>
          <cell r="G3065" t="str">
            <v>act_hieuht@vienthongact.vn</v>
          </cell>
        </row>
        <row r="3066">
          <cell r="B3066" t="str">
            <v>thonh10</v>
          </cell>
          <cell r="C3066" t="str">
            <v>Nguyễn Hữu Thọ</v>
          </cell>
          <cell r="D3066" t="str">
            <v>250823564</v>
          </cell>
          <cell r="E3066" t="str">
            <v>154474</v>
          </cell>
          <cell r="F3066" t="str">
            <v>0982993034</v>
          </cell>
          <cell r="G3066" t="str">
            <v>thonh10@viettel.com.vn</v>
          </cell>
        </row>
        <row r="3067">
          <cell r="B3067" t="str">
            <v>trunglq3</v>
          </cell>
          <cell r="C3067" t="str">
            <v>La Quang Trung</v>
          </cell>
          <cell r="E3067" t="str">
            <v>055629</v>
          </cell>
          <cell r="F3067" t="str">
            <v>0978825511</v>
          </cell>
          <cell r="G3067" t="str">
            <v>trunglq3@viettel.com.vn</v>
          </cell>
        </row>
        <row r="3068">
          <cell r="B3068" t="str">
            <v>htxthuy</v>
          </cell>
          <cell r="C3068" t="str">
            <v>Huỳnh Thị Xuân Thủy</v>
          </cell>
          <cell r="E3068" t="str">
            <v>014313</v>
          </cell>
          <cell r="F3068" t="str">
            <v>0973887676</v>
          </cell>
          <cell r="G3068" t="str">
            <v>htxthuy@viettel.com.vn</v>
          </cell>
        </row>
        <row r="3069">
          <cell r="B3069" t="str">
            <v>cuongda</v>
          </cell>
          <cell r="C3069" t="str">
            <v>Đào Anh Cường</v>
          </cell>
          <cell r="D3069" t="str">
            <v>023638775</v>
          </cell>
          <cell r="E3069" t="str">
            <v>014285</v>
          </cell>
          <cell r="F3069" t="str">
            <v>0989100028</v>
          </cell>
          <cell r="G3069" t="str">
            <v>cuongda@viettel.com.vn</v>
          </cell>
        </row>
        <row r="3070">
          <cell r="B3070" t="str">
            <v>vinhvt2</v>
          </cell>
          <cell r="C3070" t="str">
            <v>Võ Tấn Vinh</v>
          </cell>
          <cell r="D3070" t="str">
            <v>311794014</v>
          </cell>
          <cell r="E3070" t="str">
            <v>071005</v>
          </cell>
          <cell r="F3070" t="str">
            <v>0982075487</v>
          </cell>
          <cell r="G3070" t="str">
            <v>vinhvt2@viettel.com.vn</v>
          </cell>
        </row>
        <row r="3071">
          <cell r="B3071" t="str">
            <v>thotv3</v>
          </cell>
          <cell r="C3071" t="str">
            <v>Trần Văn Thọ</v>
          </cell>
          <cell r="D3071" t="str">
            <v>183678446000</v>
          </cell>
          <cell r="E3071" t="str">
            <v>154475</v>
          </cell>
          <cell r="F3071" t="str">
            <v>972355599</v>
          </cell>
          <cell r="G3071" t="str">
            <v>thotv3@viettel.com.vn</v>
          </cell>
        </row>
        <row r="3072">
          <cell r="B3072" t="str">
            <v>minhlt6</v>
          </cell>
          <cell r="C3072" t="str">
            <v>lữ trọng minh</v>
          </cell>
          <cell r="E3072" t="str">
            <v>091217</v>
          </cell>
          <cell r="F3072" t="str">
            <v>969993339</v>
          </cell>
          <cell r="G3072" t="str">
            <v>minhlt6@viettel.com.vn</v>
          </cell>
        </row>
        <row r="3073">
          <cell r="B3073" t="str">
            <v>tuannd13</v>
          </cell>
          <cell r="C3073" t="str">
            <v>nguyễn doãn tuấn</v>
          </cell>
          <cell r="D3073" t="str">
            <v>075097019845</v>
          </cell>
          <cell r="E3073" t="str">
            <v>071007</v>
          </cell>
          <cell r="F3073" t="str">
            <v>0937790683</v>
          </cell>
          <cell r="G3073" t="str">
            <v>tuannd13@viettel.com.vn</v>
          </cell>
        </row>
        <row r="3074">
          <cell r="B3074" t="str">
            <v>duypv</v>
          </cell>
          <cell r="C3074" t="str">
            <v>Phan Văn Duy</v>
          </cell>
          <cell r="D3074" t="str">
            <v>285263201</v>
          </cell>
          <cell r="E3074" t="str">
            <v>189505</v>
          </cell>
          <cell r="F3074" t="str">
            <v>0965711188</v>
          </cell>
          <cell r="G3074" t="str">
            <v>duypv@viettel.com.vn</v>
          </cell>
        </row>
        <row r="3075">
          <cell r="B3075" t="str">
            <v>bangdt</v>
          </cell>
          <cell r="C3075" t="str">
            <v>Đặng Thanh Bằng</v>
          </cell>
          <cell r="D3075" t="str">
            <v>187081653</v>
          </cell>
          <cell r="E3075" t="str">
            <v>189610</v>
          </cell>
          <cell r="F3075" t="str">
            <v>0967204444</v>
          </cell>
          <cell r="G3075" t="str">
            <v>bangdt@viettel.com.vn</v>
          </cell>
        </row>
        <row r="3076">
          <cell r="B3076" t="str">
            <v>honh</v>
          </cell>
          <cell r="C3076" t="str">
            <v>Nguyễn Hương Hồ</v>
          </cell>
          <cell r="D3076" t="str">
            <v>00982282807</v>
          </cell>
          <cell r="E3076" t="str">
            <v>014341</v>
          </cell>
          <cell r="F3076" t="str">
            <v>0982282807</v>
          </cell>
          <cell r="G3076" t="str">
            <v>honh@viettel.com.vn</v>
          </cell>
        </row>
        <row r="3077">
          <cell r="B3077" t="str">
            <v>thongvv</v>
          </cell>
          <cell r="C3077" t="str">
            <v>Võ Văn Thông</v>
          </cell>
          <cell r="D3077" t="str">
            <v>331230187</v>
          </cell>
          <cell r="E3077" t="str">
            <v>037418</v>
          </cell>
          <cell r="F3077" t="str">
            <v>0977669098</v>
          </cell>
          <cell r="G3077" t="str">
            <v>thongvv@viettel.com.vn</v>
          </cell>
        </row>
        <row r="3078">
          <cell r="B3078" t="str">
            <v>nhatld2</v>
          </cell>
          <cell r="C3078" t="str">
            <v>Lê Đức Nhật</v>
          </cell>
          <cell r="D3078" t="str">
            <v>186176426000</v>
          </cell>
          <cell r="E3078" t="str">
            <v>122964</v>
          </cell>
          <cell r="F3078" t="str">
            <v>0984949504</v>
          </cell>
          <cell r="G3078" t="str">
            <v>nhatld2@viettel.com.vn</v>
          </cell>
        </row>
        <row r="3079">
          <cell r="B3079" t="str">
            <v>hoangth</v>
          </cell>
          <cell r="C3079" t="str">
            <v>Trịnh Huy Hoàng</v>
          </cell>
          <cell r="E3079" t="str">
            <v>010804</v>
          </cell>
          <cell r="F3079" t="str">
            <v>0988080126</v>
          </cell>
          <cell r="G3079" t="str">
            <v>hoangth@viettel.com.vn</v>
          </cell>
        </row>
        <row r="3080">
          <cell r="B3080" t="str">
            <v>hungtp4</v>
          </cell>
          <cell r="C3080" t="str">
            <v>Trần Phi Hùng</v>
          </cell>
          <cell r="D3080" t="str">
            <v>197232245</v>
          </cell>
          <cell r="E3080" t="str">
            <v>189574</v>
          </cell>
          <cell r="F3080" t="str">
            <v>0983448237</v>
          </cell>
          <cell r="G3080" t="str">
            <v>hungtp4@viettel.com.vn</v>
          </cell>
        </row>
        <row r="3081">
          <cell r="B3081" t="str">
            <v>anhpt14</v>
          </cell>
          <cell r="C3081" t="str">
            <v>Phí Tuấn Anh</v>
          </cell>
          <cell r="E3081" t="str">
            <v>864027077</v>
          </cell>
          <cell r="F3081" t="str">
            <v>0986969900</v>
          </cell>
          <cell r="G3081" t="str">
            <v>anhpt14@viettel.com.vn</v>
          </cell>
        </row>
        <row r="3082">
          <cell r="B3082" t="str">
            <v>chihatl</v>
          </cell>
          <cell r="C3082" t="str">
            <v>Trịnh Lê Hoàng Thụy Chi Hạ</v>
          </cell>
          <cell r="E3082" t="str">
            <v>000441</v>
          </cell>
          <cell r="F3082" t="str">
            <v>0988767979</v>
          </cell>
          <cell r="G3082" t="str">
            <v>chihatl@viettel.com.vn</v>
          </cell>
        </row>
        <row r="3083">
          <cell r="B3083" t="str">
            <v>letung</v>
          </cell>
          <cell r="C3083" t="str">
            <v>Lê Tùng</v>
          </cell>
          <cell r="E3083" t="str">
            <v>027320</v>
          </cell>
          <cell r="F3083" t="str">
            <v>0979575246</v>
          </cell>
          <cell r="G3083" t="str">
            <v>letung@viettel.com.vn</v>
          </cell>
        </row>
        <row r="3084">
          <cell r="B3084" t="str">
            <v>viettq</v>
          </cell>
          <cell r="C3084" t="str">
            <v>Trần Quốc Việt</v>
          </cell>
          <cell r="D3084" t="str">
            <v>01980357659</v>
          </cell>
          <cell r="E3084" t="str">
            <v>009550</v>
          </cell>
          <cell r="F3084" t="str">
            <v>983576597</v>
          </cell>
          <cell r="G3084" t="str">
            <v>viettq@viettel.com.vn</v>
          </cell>
        </row>
        <row r="3085">
          <cell r="B3085" t="str">
            <v>act_184711</v>
          </cell>
          <cell r="C3085" t="str">
            <v>Nguyễn Hồng Tư</v>
          </cell>
          <cell r="D3085" t="str">
            <v>205427080</v>
          </cell>
          <cell r="E3085" t="str">
            <v>184711</v>
          </cell>
          <cell r="F3085" t="str">
            <v>0963966664</v>
          </cell>
          <cell r="G3085" t="str">
            <v>tunh@vienthongact.vn</v>
          </cell>
        </row>
        <row r="3086">
          <cell r="B3086" t="str">
            <v>vutuananh</v>
          </cell>
          <cell r="C3086" t="str">
            <v>Vũ Tuấn Anh</v>
          </cell>
          <cell r="E3086" t="str">
            <v>027198</v>
          </cell>
          <cell r="F3086" t="str">
            <v>255621111022</v>
          </cell>
          <cell r="G3086" t="str">
            <v>vutuananh@viettel.com.vn</v>
          </cell>
        </row>
        <row r="3087">
          <cell r="B3087" t="str">
            <v>thanhnc20</v>
          </cell>
          <cell r="C3087" t="str">
            <v>Nguyễn Chí Thành</v>
          </cell>
          <cell r="D3087" t="str">
            <v>187048699</v>
          </cell>
          <cell r="E3087" t="str">
            <v>189571</v>
          </cell>
          <cell r="F3087" t="str">
            <v>969262789</v>
          </cell>
          <cell r="G3087" t="str">
            <v>thanhnc20@viettel.com.vn</v>
          </cell>
        </row>
        <row r="3088">
          <cell r="B3088" t="str">
            <v>huyddd</v>
          </cell>
          <cell r="C3088" t="str">
            <v>huyddd</v>
          </cell>
          <cell r="D3088" t="str">
            <v>023427152</v>
          </cell>
          <cell r="E3088" t="str">
            <v>125678</v>
          </cell>
          <cell r="F3088" t="str">
            <v>0987799339</v>
          </cell>
          <cell r="G3088" t="str">
            <v>huyddd@viettel.com.vn</v>
          </cell>
        </row>
        <row r="3089">
          <cell r="B3089" t="str">
            <v>thangnt2</v>
          </cell>
          <cell r="C3089" t="str">
            <v>Nguyễn Toàn Thắng</v>
          </cell>
          <cell r="D3089" t="str">
            <v>290768534</v>
          </cell>
          <cell r="E3089" t="str">
            <v>71010</v>
          </cell>
          <cell r="F3089" t="str">
            <v>0362662345</v>
          </cell>
          <cell r="G3089" t="str">
            <v>thangnt2@viettel.com.vn</v>
          </cell>
        </row>
        <row r="3090">
          <cell r="B3090" t="str">
            <v>trungnd15</v>
          </cell>
          <cell r="C3090" t="str">
            <v>Nguyễn Đình Trung</v>
          </cell>
          <cell r="D3090" t="str">
            <v>186707523000</v>
          </cell>
          <cell r="E3090" t="str">
            <v>167553</v>
          </cell>
          <cell r="F3090" t="str">
            <v>0989393053</v>
          </cell>
          <cell r="G3090" t="str">
            <v>trungnd15@viettel.com.vn</v>
          </cell>
        </row>
        <row r="3091">
          <cell r="B3091" t="str">
            <v>toihv</v>
          </cell>
          <cell r="C3091" t="str">
            <v>Hà Văn Tới</v>
          </cell>
          <cell r="D3091" t="str">
            <v>260949802</v>
          </cell>
          <cell r="E3091" t="str">
            <v>014193</v>
          </cell>
          <cell r="F3091" t="str">
            <v>0977060168</v>
          </cell>
          <cell r="G3091" t="str">
            <v>toihv@vienthongact.vn</v>
          </cell>
        </row>
        <row r="3092">
          <cell r="B3092" t="str">
            <v>trungcnn</v>
          </cell>
          <cell r="C3092" t="str">
            <v>Nguyễn Thành Trung</v>
          </cell>
          <cell r="E3092" t="str">
            <v>025523</v>
          </cell>
          <cell r="F3092" t="str">
            <v>0989051105</v>
          </cell>
          <cell r="G3092" t="str">
            <v>trungcnn@viettel.com.vn</v>
          </cell>
        </row>
        <row r="3093">
          <cell r="B3093" t="str">
            <v>kietpt1</v>
          </cell>
          <cell r="C3093" t="str">
            <v>Phan Tuấn Kiệt</v>
          </cell>
          <cell r="D3093" t="str">
            <v>024011110</v>
          </cell>
          <cell r="E3093" t="str">
            <v>014119</v>
          </cell>
          <cell r="F3093" t="str">
            <v>982003614</v>
          </cell>
          <cell r="G3093" t="str">
            <v>kietpt1@viettel.com.vn</v>
          </cell>
        </row>
        <row r="3094">
          <cell r="B3094" t="str">
            <v>truonglx3</v>
          </cell>
          <cell r="C3094" t="str">
            <v>Lê Xuân Trường</v>
          </cell>
          <cell r="D3094" t="str">
            <v>023791926000</v>
          </cell>
          <cell r="E3094" t="str">
            <v>075635</v>
          </cell>
          <cell r="F3094" t="str">
            <v>0964777738</v>
          </cell>
          <cell r="G3094" t="str">
            <v>truonglx3@viettel.com.vn</v>
          </cell>
        </row>
        <row r="3095">
          <cell r="B3095" t="str">
            <v>cuongltk</v>
          </cell>
          <cell r="C3095" t="str">
            <v>Lê Thị Kim Cương</v>
          </cell>
          <cell r="D3095" t="str">
            <v>341263189</v>
          </cell>
          <cell r="E3095" t="str">
            <v>100031</v>
          </cell>
          <cell r="F3095" t="str">
            <v>979908687</v>
          </cell>
          <cell r="G3095" t="str">
            <v>cuongltk@viettel.com.vn</v>
          </cell>
        </row>
        <row r="3096">
          <cell r="B3096" t="str">
            <v>hainv11</v>
          </cell>
          <cell r="C3096" t="str">
            <v>Nguyễn Văn Hải</v>
          </cell>
          <cell r="E3096" t="str">
            <v>067212</v>
          </cell>
          <cell r="F3096" t="str">
            <v>989776520</v>
          </cell>
          <cell r="G3096" t="str">
            <v>hainv11@viettel.com.vn</v>
          </cell>
        </row>
        <row r="3097">
          <cell r="B3097" t="str">
            <v>act_216411</v>
          </cell>
          <cell r="C3097" t="str">
            <v>Nguyễn Anh Tuấn</v>
          </cell>
          <cell r="D3097" t="str">
            <v>058083021488</v>
          </cell>
          <cell r="E3097" t="str">
            <v>216411</v>
          </cell>
          <cell r="F3097" t="str">
            <v>0961808863</v>
          </cell>
          <cell r="G3097" t="str">
            <v>tuanna35@vienthongact.vn</v>
          </cell>
        </row>
        <row r="3098">
          <cell r="B3098" t="str">
            <v>minhvh</v>
          </cell>
          <cell r="C3098" t="str">
            <v>Võ Hoàng Minh</v>
          </cell>
          <cell r="D3098" t="str">
            <v>024483389</v>
          </cell>
          <cell r="E3098" t="str">
            <v>184579</v>
          </cell>
          <cell r="F3098" t="str">
            <v>982055331</v>
          </cell>
          <cell r="G3098" t="str">
            <v>minhvh@viettel.com.vn</v>
          </cell>
        </row>
        <row r="3099">
          <cell r="B3099" t="str">
            <v>197254953</v>
          </cell>
          <cell r="C3099" t="str">
            <v>Nguyễn Hữu Phong</v>
          </cell>
          <cell r="D3099" t="str">
            <v>191599049</v>
          </cell>
          <cell r="E3099" t="str">
            <v>197254953</v>
          </cell>
          <cell r="F3099" t="str">
            <v>0978108978</v>
          </cell>
          <cell r="G3099" t="str">
            <v>197254953@viettel.com.vn</v>
          </cell>
        </row>
        <row r="3100">
          <cell r="B3100" t="str">
            <v>vuongth</v>
          </cell>
          <cell r="C3100" t="str">
            <v>Trương Hồng Vương</v>
          </cell>
          <cell r="D3100" t="str">
            <v>17241369700</v>
          </cell>
          <cell r="E3100" t="str">
            <v>027894</v>
          </cell>
          <cell r="F3100" t="str">
            <v>0989754567</v>
          </cell>
          <cell r="G3100" t="str">
            <v>vuongth@viettel.com.vn</v>
          </cell>
        </row>
        <row r="3101">
          <cell r="B3101" t="str">
            <v>025899004</v>
          </cell>
          <cell r="C3101" t="str">
            <v>Vũ Xuân Tùng</v>
          </cell>
          <cell r="D3101" t="str">
            <v>0258990041</v>
          </cell>
          <cell r="E3101" t="str">
            <v>025899004</v>
          </cell>
          <cell r="F3101" t="str">
            <v>0983599477</v>
          </cell>
          <cell r="G3101" t="str">
            <v>025899004@viettel.com.vn</v>
          </cell>
        </row>
        <row r="3102">
          <cell r="B3102" t="str">
            <v>d00188697</v>
          </cell>
          <cell r="C3102" t="str">
            <v>Cao Tuấn Tú</v>
          </cell>
          <cell r="D3102" t="str">
            <v>250823564</v>
          </cell>
          <cell r="E3102" t="str">
            <v>D00188697</v>
          </cell>
          <cell r="F3102" t="str">
            <v>969460825</v>
          </cell>
          <cell r="G3102" t="str">
            <v>D00188697@viettel.com.vn</v>
          </cell>
        </row>
        <row r="3103">
          <cell r="B3103" t="str">
            <v>164307339</v>
          </cell>
          <cell r="C3103" t="str">
            <v>Vũ Văn Hải</v>
          </cell>
          <cell r="D3103" t="str">
            <v>381269570</v>
          </cell>
          <cell r="E3103" t="str">
            <v>164307339</v>
          </cell>
          <cell r="F3103" t="str">
            <v>982040608</v>
          </cell>
          <cell r="G3103" t="str">
            <v>164307339@viettel.com.vn</v>
          </cell>
        </row>
        <row r="3104">
          <cell r="B3104" t="str">
            <v>vuhx</v>
          </cell>
          <cell r="C3104" t="str">
            <v>Hồ Xuân Vũ</v>
          </cell>
          <cell r="D3104" t="str">
            <v>023830616</v>
          </cell>
          <cell r="E3104" t="str">
            <v>067223</v>
          </cell>
          <cell r="F3104" t="str">
            <v>0982405405</v>
          </cell>
          <cell r="G3104" t="str">
            <v>vuhx@viettel.com.vn</v>
          </cell>
        </row>
        <row r="3105">
          <cell r="B3105" t="str">
            <v>hienbn</v>
          </cell>
          <cell r="C3105" t="str">
            <v>Bùi Ngọc Hiền</v>
          </cell>
          <cell r="D3105" t="str">
            <v>023481961</v>
          </cell>
          <cell r="E3105" t="str">
            <v>071095</v>
          </cell>
          <cell r="F3105" t="str">
            <v>987800005</v>
          </cell>
          <cell r="G3105" t="str">
            <v>hienbn@viettel.com.vn</v>
          </cell>
        </row>
        <row r="3106">
          <cell r="B3106" t="str">
            <v>Duynn5</v>
          </cell>
          <cell r="C3106" t="str">
            <v>Ngyễn Ngọc Duy</v>
          </cell>
          <cell r="D3106" t="str">
            <v>271340153</v>
          </cell>
          <cell r="E3106" t="str">
            <v>181557</v>
          </cell>
          <cell r="F3106" t="str">
            <v>987313835</v>
          </cell>
          <cell r="G3106" t="str">
            <v>duynn5@viettel.com.vn</v>
          </cell>
        </row>
        <row r="3107">
          <cell r="B3107" t="str">
            <v>tailv1</v>
          </cell>
          <cell r="C3107" t="str">
            <v>Lê Văn Tài</v>
          </cell>
          <cell r="D3107" t="str">
            <v>301341971</v>
          </cell>
          <cell r="E3107" t="str">
            <v>146036</v>
          </cell>
          <cell r="F3107" t="str">
            <v>0982269043</v>
          </cell>
          <cell r="G3107" t="str">
            <v>tailv1@viettel.com.vn</v>
          </cell>
        </row>
        <row r="3108">
          <cell r="B3108" t="str">
            <v>dungntn1</v>
          </cell>
          <cell r="C3108" t="str">
            <v>Nguyễn Thị Ngọc Dung</v>
          </cell>
          <cell r="D3108" t="str">
            <v>301161529</v>
          </cell>
          <cell r="E3108" t="str">
            <v>055868</v>
          </cell>
          <cell r="F3108" t="str">
            <v>0983334749</v>
          </cell>
          <cell r="G3108" t="str">
            <v>dungntn1@viettel.com.vn</v>
          </cell>
        </row>
        <row r="3109">
          <cell r="B3109" t="str">
            <v>tienttt</v>
          </cell>
          <cell r="C3109" t="str">
            <v>Trịnh Thụy Thủy Tiên</v>
          </cell>
          <cell r="D3109" t="str">
            <v>25581858</v>
          </cell>
          <cell r="E3109" t="str">
            <v>36831</v>
          </cell>
          <cell r="F3109" t="str">
            <v>0985155255</v>
          </cell>
          <cell r="G3109" t="str">
            <v>tienttt@viettel.com.vn</v>
          </cell>
        </row>
        <row r="3110">
          <cell r="B3110" t="str">
            <v>duongntt6</v>
          </cell>
          <cell r="C3110" t="str">
            <v>Nguyễn Thị Thùy Dương</v>
          </cell>
          <cell r="D3110" t="str">
            <v>311726273</v>
          </cell>
          <cell r="E3110" t="str">
            <v>050058</v>
          </cell>
          <cell r="F3110" t="str">
            <v>0983800010</v>
          </cell>
          <cell r="G3110" t="str">
            <v>duongntt6@viettel.com.vn</v>
          </cell>
        </row>
        <row r="3111">
          <cell r="B3111" t="str">
            <v>301266696</v>
          </cell>
          <cell r="C3111" t="str">
            <v>Nguyễn Thái Sơn</v>
          </cell>
          <cell r="D3111" t="str">
            <v>312163845</v>
          </cell>
          <cell r="E3111" t="str">
            <v>301266696</v>
          </cell>
          <cell r="F3111" t="str">
            <v>973622221</v>
          </cell>
          <cell r="G3111" t="str">
            <v>301266696@viettel.com.vn</v>
          </cell>
        </row>
        <row r="3112">
          <cell r="B3112" t="str">
            <v>312199207</v>
          </cell>
          <cell r="C3112" t="str">
            <v>Võ Minh Chung</v>
          </cell>
          <cell r="D3112" t="str">
            <v>172246442</v>
          </cell>
          <cell r="E3112" t="str">
            <v>312199207</v>
          </cell>
          <cell r="F3112" t="str">
            <v>0989143820</v>
          </cell>
          <cell r="G3112" t="str">
            <v>312199207@viettel.com.vn</v>
          </cell>
        </row>
        <row r="3113">
          <cell r="B3113" t="str">
            <v>act_216537</v>
          </cell>
          <cell r="C3113" t="str">
            <v>Nguyễn Xuân Thảo</v>
          </cell>
          <cell r="D3113" t="str">
            <v>024257971</v>
          </cell>
          <cell r="E3113" t="str">
            <v>216537</v>
          </cell>
          <cell r="F3113" t="str">
            <v>0964045164</v>
          </cell>
          <cell r="G3113" t="str">
            <v>thaonx@vienthongact.vn</v>
          </cell>
        </row>
        <row r="3114">
          <cell r="B3114" t="str">
            <v>congnv_os_act</v>
          </cell>
          <cell r="C3114" t="str">
            <v>Nguyễn Văn Công</v>
          </cell>
          <cell r="E3114" t="str">
            <v>congnv_os_act</v>
          </cell>
          <cell r="F3114" t="str">
            <v>0985493579</v>
          </cell>
          <cell r="G3114" t="str">
            <v>congnv_os_act@viettel.com.vn</v>
          </cell>
        </row>
        <row r="3115">
          <cell r="B3115" t="str">
            <v>tanpv4</v>
          </cell>
          <cell r="C3115" t="str">
            <v>Phạm Văn Tấn</v>
          </cell>
          <cell r="E3115" t="str">
            <v>099019</v>
          </cell>
          <cell r="F3115" t="str">
            <v>0972802480</v>
          </cell>
          <cell r="G3115" t="str">
            <v>tanpv4@viettel.com.vn</v>
          </cell>
        </row>
        <row r="3116">
          <cell r="B3116" t="str">
            <v>diepvth</v>
          </cell>
          <cell r="C3116" t="str">
            <v>Vũ Thị Hồng Điệp</v>
          </cell>
          <cell r="E3116" t="str">
            <v>077977</v>
          </cell>
          <cell r="F3116" t="str">
            <v>0378080099</v>
          </cell>
          <cell r="G3116" t="str">
            <v>diepvth@viettel.com.vn</v>
          </cell>
        </row>
        <row r="3117">
          <cell r="B3117" t="str">
            <v>quangt2</v>
          </cell>
          <cell r="C3117" t="str">
            <v>Trần Quang</v>
          </cell>
          <cell r="D3117" t="str">
            <v>023802693</v>
          </cell>
          <cell r="E3117" t="str">
            <v>007158</v>
          </cell>
          <cell r="F3117" t="str">
            <v>0983476868</v>
          </cell>
          <cell r="G3117" t="str">
            <v>quangt2@viettel.com.vn</v>
          </cell>
        </row>
        <row r="3118">
          <cell r="B3118" t="str">
            <v>trinhvtt</v>
          </cell>
          <cell r="C3118" t="str">
            <v>Võ Thị Trung Trinh</v>
          </cell>
          <cell r="E3118" t="str">
            <v>036875</v>
          </cell>
          <cell r="F3118" t="str">
            <v>0984294283</v>
          </cell>
          <cell r="G3118" t="str">
            <v>trinhvtt@viettel.com.vn</v>
          </cell>
        </row>
        <row r="3119">
          <cell r="B3119" t="str">
            <v>trinhnth1</v>
          </cell>
          <cell r="C3119" t="str">
            <v>Nguyễn Thị Hồng Trinh</v>
          </cell>
          <cell r="D3119" t="str">
            <v>250522416</v>
          </cell>
          <cell r="E3119" t="str">
            <v>125792</v>
          </cell>
          <cell r="F3119" t="str">
            <v>0966697669</v>
          </cell>
          <cell r="G3119" t="str">
            <v>trinhnth1@viettel.com.vn</v>
          </cell>
        </row>
        <row r="3120">
          <cell r="B3120" t="str">
            <v>264262640</v>
          </cell>
          <cell r="C3120" t="str">
            <v>Tăng Nguyên Châu</v>
          </cell>
          <cell r="D3120" t="str">
            <v>273320616</v>
          </cell>
          <cell r="E3120" t="str">
            <v>264262640</v>
          </cell>
          <cell r="F3120" t="str">
            <v>0978220404</v>
          </cell>
          <cell r="G3120" t="str">
            <v>264262640@viettel.com.vn</v>
          </cell>
        </row>
        <row r="3121">
          <cell r="B3121" t="str">
            <v>205581442</v>
          </cell>
          <cell r="C3121" t="str">
            <v>Phạm Phúc Dự</v>
          </cell>
          <cell r="D3121" t="str">
            <v>205581442</v>
          </cell>
          <cell r="E3121" t="str">
            <v>205581442</v>
          </cell>
          <cell r="F3121" t="str">
            <v>0964580580</v>
          </cell>
          <cell r="G3121" t="str">
            <v>205581442@viettel.com.vn</v>
          </cell>
        </row>
        <row r="3122">
          <cell r="B3122" t="str">
            <v>212567693</v>
          </cell>
          <cell r="C3122" t="str">
            <v>Nguyễn Ngọc Cường</v>
          </cell>
          <cell r="D3122" t="str">
            <v>370952181</v>
          </cell>
          <cell r="E3122" t="str">
            <v>212567693</v>
          </cell>
          <cell r="F3122" t="str">
            <v>0977899923</v>
          </cell>
          <cell r="G3122" t="str">
            <v>212567693@viettel.com.vn</v>
          </cell>
        </row>
        <row r="3123">
          <cell r="B3123" t="str">
            <v>tranhph</v>
          </cell>
          <cell r="C3123" t="str">
            <v>Phạm Hữu Tranh</v>
          </cell>
          <cell r="D3123" t="str">
            <v>025065780</v>
          </cell>
          <cell r="E3123" t="str">
            <v>xxxxxx</v>
          </cell>
          <cell r="F3123" t="str">
            <v>988188333</v>
          </cell>
          <cell r="G3123" t="str">
            <v>tranhph@viettel.com.vn</v>
          </cell>
        </row>
        <row r="3124">
          <cell r="B3124" t="str">
            <v>tuanva8</v>
          </cell>
          <cell r="C3124" t="str">
            <v>Võ Anh Tuấn</v>
          </cell>
          <cell r="D3124" t="str">
            <v>026031481</v>
          </cell>
          <cell r="E3124" t="str">
            <v>115395</v>
          </cell>
          <cell r="F3124" t="str">
            <v>984972727</v>
          </cell>
          <cell r="G3124" t="str">
            <v>tuanva8@viettel.com.vn</v>
          </cell>
        </row>
        <row r="3125">
          <cell r="B3125" t="str">
            <v>183871904</v>
          </cell>
          <cell r="C3125" t="str">
            <v>Hoàng Văn Dũng</v>
          </cell>
          <cell r="D3125" t="str">
            <v>321288563</v>
          </cell>
          <cell r="E3125" t="str">
            <v>183871904</v>
          </cell>
          <cell r="F3125" t="str">
            <v>0977185577</v>
          </cell>
          <cell r="G3125" t="str">
            <v>183871904@viettel.com.vn</v>
          </cell>
        </row>
        <row r="3126">
          <cell r="B3126" t="str">
            <v>212321879</v>
          </cell>
          <cell r="C3126" t="str">
            <v>Phạm Ngọc Mạnh</v>
          </cell>
          <cell r="D3126" t="str">
            <v>023964398</v>
          </cell>
          <cell r="E3126" t="str">
            <v>212321879</v>
          </cell>
          <cell r="F3126" t="str">
            <v>0987607639</v>
          </cell>
          <cell r="G3126" t="str">
            <v>212321879@viettel.com.vn</v>
          </cell>
        </row>
        <row r="3127">
          <cell r="C3127" t="str">
            <v>Trần Hữu Nhân</v>
          </cell>
          <cell r="D3127" t="str">
            <v>225525788</v>
          </cell>
          <cell r="E3127" t="str">
            <v>225525788</v>
          </cell>
          <cell r="F3127" t="str">
            <v>0366424868</v>
          </cell>
          <cell r="G3127" t="str">
            <v>225525788@viettel.com.vn</v>
          </cell>
        </row>
        <row r="3128">
          <cell r="B3128" t="str">
            <v>d00190074</v>
          </cell>
          <cell r="C3128" t="str">
            <v>nguyễn văn quang</v>
          </cell>
          <cell r="D3128" t="str">
            <v>381269570</v>
          </cell>
          <cell r="E3128" t="str">
            <v>d00190074</v>
          </cell>
          <cell r="F3128" t="str">
            <v>973180336</v>
          </cell>
          <cell r="G3128" t="str">
            <v>d00190074@viettel.com.vn</v>
          </cell>
        </row>
        <row r="3129">
          <cell r="B3129" t="str">
            <v>duongpb1</v>
          </cell>
          <cell r="C3129" t="str">
            <v>Phạm Bá Dương</v>
          </cell>
          <cell r="D3129" t="str">
            <v>4455668877</v>
          </cell>
          <cell r="E3129" t="str">
            <v>072952</v>
          </cell>
          <cell r="F3129" t="str">
            <v>0988000977</v>
          </cell>
          <cell r="G3129" t="str">
            <v>duongpb1@viettel.com.vn</v>
          </cell>
        </row>
        <row r="3130">
          <cell r="B3130" t="str">
            <v>doatdv</v>
          </cell>
          <cell r="C3130" t="str">
            <v>Đỗ Văn Đoạt</v>
          </cell>
          <cell r="D3130" t="str">
            <v>162953836000</v>
          </cell>
          <cell r="E3130" t="str">
            <v>182699</v>
          </cell>
          <cell r="F3130" t="str">
            <v>0979357445</v>
          </cell>
          <cell r="G3130" t="str">
            <v>doatdv@viettel.com.vn</v>
          </cell>
        </row>
        <row r="3131">
          <cell r="B3131" t="str">
            <v>024693632</v>
          </cell>
          <cell r="C3131" t="str">
            <v>Lữ Mai Thanh Tiệp</v>
          </cell>
          <cell r="D3131" t="str">
            <v>024693632</v>
          </cell>
          <cell r="E3131" t="str">
            <v>024693632</v>
          </cell>
          <cell r="F3131" t="str">
            <v>0972797290</v>
          </cell>
          <cell r="G3131" t="str">
            <v>tieplmt@viettel.com.vn</v>
          </cell>
        </row>
        <row r="3132">
          <cell r="B3132" t="str">
            <v>D00182110</v>
          </cell>
          <cell r="C3132" t="str">
            <v>Đỗ Xuân Hiếu</v>
          </cell>
          <cell r="D3132" t="str">
            <v>222222223333</v>
          </cell>
          <cell r="E3132" t="str">
            <v>d00182110</v>
          </cell>
          <cell r="F3132" t="str">
            <v>965358512</v>
          </cell>
          <cell r="G3132" t="str">
            <v>D00182110@viettel.com.vn</v>
          </cell>
        </row>
        <row r="3133">
          <cell r="B3133" t="str">
            <v>quanph1</v>
          </cell>
          <cell r="C3133" t="str">
            <v>Phạm Hồng Quân</v>
          </cell>
          <cell r="E3133" t="str">
            <v>009430</v>
          </cell>
          <cell r="F3133" t="str">
            <v>0989361926</v>
          </cell>
          <cell r="G3133" t="str">
            <v>quanph1@viettel.com.vn</v>
          </cell>
        </row>
        <row r="3134">
          <cell r="B3134" t="str">
            <v>act_cuongtv1</v>
          </cell>
          <cell r="C3134" t="str">
            <v>Trần Văn Cường</v>
          </cell>
          <cell r="D3134" t="str">
            <v>285215370</v>
          </cell>
          <cell r="E3134" t="str">
            <v>239098</v>
          </cell>
          <cell r="F3134" t="str">
            <v>0981677939</v>
          </cell>
          <cell r="G3134" t="str">
            <v>cuongtv1@vienthongact.vn</v>
          </cell>
        </row>
        <row r="3135">
          <cell r="B3135" t="str">
            <v>act_413208</v>
          </cell>
          <cell r="C3135" t="str">
            <v>Mai Xuân Trường</v>
          </cell>
          <cell r="D3135" t="str">
            <v>001092003408</v>
          </cell>
          <cell r="E3135" t="str">
            <v>413208</v>
          </cell>
          <cell r="F3135" t="str">
            <v>0388880471</v>
          </cell>
          <cell r="G3135" t="str">
            <v>truongmx1@os.viettel.com.vn</v>
          </cell>
        </row>
        <row r="3136">
          <cell r="B3136" t="str">
            <v>tuannm51</v>
          </cell>
          <cell r="C3136" t="str">
            <v>Nguyễn Minh Tuấn</v>
          </cell>
          <cell r="D3136" t="str">
            <v>272247015</v>
          </cell>
          <cell r="E3136" t="str">
            <v>194627</v>
          </cell>
          <cell r="F3136" t="str">
            <v>977301159</v>
          </cell>
          <cell r="G3136" t="str">
            <v>tuannm51@viettel.com.vn</v>
          </cell>
        </row>
        <row r="3137">
          <cell r="B3137" t="str">
            <v>laptv2</v>
          </cell>
          <cell r="C3137" t="str">
            <v>Trịnh Văn Lập</v>
          </cell>
          <cell r="D3137" t="str">
            <v>250823564</v>
          </cell>
          <cell r="E3137" t="str">
            <v>204608</v>
          </cell>
          <cell r="F3137" t="str">
            <v>0355243488</v>
          </cell>
          <cell r="G3137" t="str">
            <v>laptv2@viettel.com.vn</v>
          </cell>
        </row>
        <row r="3138">
          <cell r="B3138" t="str">
            <v>haind38</v>
          </cell>
          <cell r="C3138" t="str">
            <v>Nguyễn Đông Hải</v>
          </cell>
          <cell r="D3138" t="str">
            <v>024731999</v>
          </cell>
          <cell r="E3138" t="str">
            <v>204578</v>
          </cell>
          <cell r="F3138" t="str">
            <v>0378726726</v>
          </cell>
          <cell r="G3138" t="str">
            <v>204578@viettel.com.vn</v>
          </cell>
        </row>
        <row r="3139">
          <cell r="B3139" t="str">
            <v>bupnt</v>
          </cell>
          <cell r="C3139" t="str">
            <v>Nguyễn Thị Búp</v>
          </cell>
          <cell r="D3139" t="str">
            <v>341466122</v>
          </cell>
          <cell r="E3139" t="str">
            <v>120772</v>
          </cell>
          <cell r="F3139" t="str">
            <v>0987572720</v>
          </cell>
          <cell r="G3139" t="str">
            <v>Bupnt@viettel.com.vn</v>
          </cell>
        </row>
        <row r="3140">
          <cell r="B3140" t="str">
            <v>d00177110</v>
          </cell>
          <cell r="C3140" t="str">
            <v>phạm nguyễn minh quyền</v>
          </cell>
          <cell r="D3140" t="str">
            <v>312163845</v>
          </cell>
          <cell r="E3140" t="str">
            <v>d00177110H</v>
          </cell>
          <cell r="F3140" t="str">
            <v>0986306306</v>
          </cell>
          <cell r="G3140" t="str">
            <v>d00177110@viettel.com.vn</v>
          </cell>
        </row>
        <row r="3141">
          <cell r="B3141" t="str">
            <v>namth_os_act</v>
          </cell>
          <cell r="C3141" t="str">
            <v>Trần Hoài Nam</v>
          </cell>
          <cell r="E3141" t="str">
            <v>namth_os_act</v>
          </cell>
          <cell r="F3141" t="str">
            <v>0989550649</v>
          </cell>
          <cell r="G3141" t="str">
            <v>namth_os_act@viettel.com.vn</v>
          </cell>
        </row>
        <row r="3142">
          <cell r="B3142" t="str">
            <v>act_haipt2</v>
          </cell>
          <cell r="C3142" t="str">
            <v>Phạm Thanh Hải</v>
          </cell>
          <cell r="D3142" t="str">
            <v>023465205</v>
          </cell>
          <cell r="E3142" t="str">
            <v>023465205</v>
          </cell>
          <cell r="F3142" t="str">
            <v>0982797982</v>
          </cell>
          <cell r="G3142" t="str">
            <v>haipt2@vienthongact.vn</v>
          </cell>
        </row>
        <row r="3143">
          <cell r="B3143" t="str">
            <v>act_216412</v>
          </cell>
          <cell r="C3143" t="str">
            <v>Nguyễn Doãn Tuấn</v>
          </cell>
          <cell r="D3143" t="str">
            <v>186186562</v>
          </cell>
          <cell r="E3143" t="str">
            <v>216412</v>
          </cell>
          <cell r="F3143" t="str">
            <v>0977871777</v>
          </cell>
          <cell r="G3143" t="str">
            <v>tuannd13@vienthongact.vn</v>
          </cell>
        </row>
        <row r="3144">
          <cell r="B3144" t="str">
            <v>ACT_thotv3</v>
          </cell>
          <cell r="C3144" t="str">
            <v>Trần Văn Thọ</v>
          </cell>
          <cell r="D3144" t="str">
            <v>183678446</v>
          </cell>
          <cell r="E3144" t="str">
            <v>216522</v>
          </cell>
          <cell r="F3144" t="str">
            <v>0985110270</v>
          </cell>
          <cell r="G3144" t="str">
            <v>thotv3@vienthongact.vn</v>
          </cell>
        </row>
        <row r="3145">
          <cell r="B3145" t="str">
            <v>023797669</v>
          </cell>
          <cell r="C3145" t="str">
            <v>Trần Phước Huy</v>
          </cell>
          <cell r="D3145" t="str">
            <v>381269570</v>
          </cell>
          <cell r="E3145" t="str">
            <v>023797669</v>
          </cell>
          <cell r="F3145" t="str">
            <v>0981618651</v>
          </cell>
          <cell r="G3145" t="str">
            <v>023797669@vienthongact.vn</v>
          </cell>
        </row>
        <row r="3146">
          <cell r="B3146" t="str">
            <v>025287444</v>
          </cell>
          <cell r="C3146" t="str">
            <v>Lê Hoàng Sơn</v>
          </cell>
          <cell r="D3146" t="str">
            <v>250823564</v>
          </cell>
          <cell r="E3146" t="str">
            <v>025287444</v>
          </cell>
          <cell r="F3146" t="str">
            <v>0965673774</v>
          </cell>
          <cell r="G3146" t="str">
            <v>025287444@vienthongact.vn</v>
          </cell>
        </row>
        <row r="3147">
          <cell r="B3147" t="str">
            <v>025287050</v>
          </cell>
          <cell r="C3147" t="str">
            <v>Nguyễn Hoàn Anh Tú</v>
          </cell>
          <cell r="D3147" t="str">
            <v>250823564</v>
          </cell>
          <cell r="E3147" t="str">
            <v>025287050</v>
          </cell>
          <cell r="F3147" t="str">
            <v>0989406736</v>
          </cell>
          <cell r="G3147" t="str">
            <v>025287050@vienthongact.vn</v>
          </cell>
        </row>
        <row r="3148">
          <cell r="B3148" t="str">
            <v>act_daitv</v>
          </cell>
          <cell r="C3148" t="str">
            <v>Trần Văn Đại</v>
          </cell>
          <cell r="D3148" t="str">
            <v>025707788</v>
          </cell>
          <cell r="E3148" t="str">
            <v>223283</v>
          </cell>
          <cell r="F3148" t="str">
            <v>0982300079</v>
          </cell>
          <cell r="G3148" t="str">
            <v>daitv@vienthongact.vn</v>
          </cell>
        </row>
        <row r="3149">
          <cell r="B3149" t="str">
            <v>hangbt</v>
          </cell>
          <cell r="C3149" t="str">
            <v>Phạm Thị Hằng</v>
          </cell>
          <cell r="D3149" t="str">
            <v>025931934</v>
          </cell>
          <cell r="E3149" t="str">
            <v>009850</v>
          </cell>
          <cell r="F3149" t="str">
            <v>0989775822</v>
          </cell>
          <cell r="G3149" t="str">
            <v>hangbt@viettel.com.vn</v>
          </cell>
        </row>
        <row r="3150">
          <cell r="B3150" t="str">
            <v>phinst</v>
          </cell>
          <cell r="C3150" t="str">
            <v>Nguyễn Sỹ Trường Phi</v>
          </cell>
          <cell r="D3150" t="str">
            <v>371284764</v>
          </cell>
          <cell r="E3150" t="str">
            <v>199422</v>
          </cell>
          <cell r="F3150" t="str">
            <v>0979128957</v>
          </cell>
          <cell r="G3150" t="str">
            <v>phinst@viettel.com.vn</v>
          </cell>
        </row>
        <row r="3151">
          <cell r="B3151" t="str">
            <v>act_ngantb</v>
          </cell>
          <cell r="C3151" t="str">
            <v>Trần Bảo Ngân</v>
          </cell>
          <cell r="D3151" t="str">
            <v>370952181</v>
          </cell>
          <cell r="E3151" t="str">
            <v>224326</v>
          </cell>
          <cell r="F3151" t="str">
            <v>0962725259</v>
          </cell>
          <cell r="G3151" t="str">
            <v>nganntb@vienthongact.vn</v>
          </cell>
        </row>
        <row r="3152">
          <cell r="B3152" t="str">
            <v>act_nangnd</v>
          </cell>
          <cell r="C3152" t="str">
            <v>Nguyễn Đình Năng</v>
          </cell>
          <cell r="D3152" t="str">
            <v>370952181</v>
          </cell>
          <cell r="E3152" t="str">
            <v>224327</v>
          </cell>
          <cell r="F3152" t="str">
            <v>0961988867</v>
          </cell>
          <cell r="G3152" t="str">
            <v>nangnd@vienthongact.vn</v>
          </cell>
        </row>
        <row r="3153">
          <cell r="B3153" t="str">
            <v>331681934</v>
          </cell>
          <cell r="C3153" t="str">
            <v>Trần Việt Thắng</v>
          </cell>
          <cell r="D3153" t="str">
            <v>194287670</v>
          </cell>
          <cell r="E3153" t="str">
            <v>331681934</v>
          </cell>
          <cell r="F3153" t="str">
            <v>0961825568</v>
          </cell>
          <cell r="G3153" t="str">
            <v>thangtv1@vienthongact.vn</v>
          </cell>
        </row>
        <row r="3154">
          <cell r="B3154" t="str">
            <v>173416896</v>
          </cell>
          <cell r="C3154" t="str">
            <v>Nguyễn Văn Đạt</v>
          </cell>
          <cell r="D3154" t="str">
            <v>273320616</v>
          </cell>
          <cell r="E3154" t="str">
            <v>D0018947612</v>
          </cell>
          <cell r="F3154" t="str">
            <v>0387196196</v>
          </cell>
          <cell r="G3154" t="str">
            <v>173416896@vienthongact.vn</v>
          </cell>
        </row>
        <row r="3155">
          <cell r="B3155" t="str">
            <v>act_222977</v>
          </cell>
          <cell r="C3155" t="str">
            <v>Trần Minh Tuệ</v>
          </cell>
          <cell r="D3155" t="str">
            <v>024065145</v>
          </cell>
          <cell r="E3155" t="str">
            <v>222977</v>
          </cell>
          <cell r="F3155" t="str">
            <v>0965358611</v>
          </cell>
          <cell r="G3155" t="str">
            <v>tuetm@vienthongact.vn</v>
          </cell>
        </row>
        <row r="3156">
          <cell r="B3156" t="str">
            <v>act_haitv</v>
          </cell>
          <cell r="C3156" t="str">
            <v>Trần Văn Hải</v>
          </cell>
          <cell r="D3156" t="str">
            <v>174147862</v>
          </cell>
          <cell r="E3156" t="str">
            <v>222950</v>
          </cell>
          <cell r="F3156" t="str">
            <v>0973192682</v>
          </cell>
          <cell r="G3156" t="str">
            <v>haitv@vienthongact.vn</v>
          </cell>
        </row>
        <row r="3157">
          <cell r="B3157" t="str">
            <v>act_hieutv</v>
          </cell>
          <cell r="C3157" t="str">
            <v>Trần Võ Hiếu</v>
          </cell>
          <cell r="D3157" t="str">
            <v>381269570</v>
          </cell>
          <cell r="E3157" t="str">
            <v>222948</v>
          </cell>
          <cell r="F3157" t="str">
            <v>0384128123</v>
          </cell>
          <cell r="G3157" t="str">
            <v>hieutv@vienthongact.vn</v>
          </cell>
        </row>
        <row r="3158">
          <cell r="B3158" t="str">
            <v>act_phucht1</v>
          </cell>
          <cell r="C3158" t="str">
            <v>Huỳnh Trọng Phúc</v>
          </cell>
          <cell r="D3158" t="str">
            <v>056087000014</v>
          </cell>
          <cell r="E3158" t="str">
            <v>216505</v>
          </cell>
          <cell r="F3158" t="str">
            <v>0986666257</v>
          </cell>
          <cell r="G3158" t="str">
            <v>phucht1@vienthongact.vn</v>
          </cell>
        </row>
        <row r="3159">
          <cell r="B3159" t="str">
            <v>act_216379</v>
          </cell>
          <cell r="C3159" t="str">
            <v>Trần Kim Hùng</v>
          </cell>
          <cell r="D3159" t="str">
            <v>023747709</v>
          </cell>
          <cell r="E3159" t="str">
            <v>216379</v>
          </cell>
          <cell r="F3159" t="str">
            <v>0967961333</v>
          </cell>
          <cell r="G3159" t="str">
            <v>HungTK1@vienthongact.vn</v>
          </cell>
        </row>
        <row r="3160">
          <cell r="B3160" t="str">
            <v>act_216483</v>
          </cell>
          <cell r="C3160" t="str">
            <v>Trịnh Xuân Thành</v>
          </cell>
          <cell r="D3160" t="str">
            <v>172225348</v>
          </cell>
          <cell r="E3160" t="str">
            <v>216483</v>
          </cell>
          <cell r="F3160" t="str">
            <v>0963505858</v>
          </cell>
          <cell r="G3160" t="str">
            <v>thanhtx7@vienthongact.vn</v>
          </cell>
        </row>
        <row r="3161">
          <cell r="B3161" t="str">
            <v>act_216517</v>
          </cell>
          <cell r="C3161" t="str">
            <v>Trương Văn Phích</v>
          </cell>
          <cell r="D3161" t="str">
            <v>290839896</v>
          </cell>
          <cell r="E3161" t="str">
            <v>216517</v>
          </cell>
          <cell r="F3161" t="str">
            <v>0963450246</v>
          </cell>
          <cell r="G3161" t="str">
            <v>phichtv@vienthongact.vn</v>
          </cell>
        </row>
        <row r="3162">
          <cell r="B3162" t="str">
            <v>act_216525</v>
          </cell>
          <cell r="C3162" t="str">
            <v>Trần Mạnh Khang</v>
          </cell>
          <cell r="D3162" t="str">
            <v>008086077877</v>
          </cell>
          <cell r="E3162" t="str">
            <v>216525</v>
          </cell>
          <cell r="F3162" t="str">
            <v>0965484879</v>
          </cell>
          <cell r="G3162" t="str">
            <v>khangtm2@vienthongact.vn</v>
          </cell>
        </row>
        <row r="3163">
          <cell r="B3163" t="str">
            <v>hantn2</v>
          </cell>
          <cell r="C3163" t="str">
            <v>Nguyễn Thị Nam Hà</v>
          </cell>
          <cell r="D3163" t="str">
            <v>225299401</v>
          </cell>
          <cell r="E3163" t="str">
            <v>087684</v>
          </cell>
          <cell r="F3163" t="str">
            <v>984390068</v>
          </cell>
          <cell r="G3163" t="str">
            <v>hantn2@viettel.com.vn</v>
          </cell>
        </row>
        <row r="3164">
          <cell r="B3164" t="str">
            <v>phuongnt9</v>
          </cell>
          <cell r="C3164" t="str">
            <v>Nguyễn Thu Phương</v>
          </cell>
          <cell r="D3164" t="str">
            <v>001180012634</v>
          </cell>
          <cell r="E3164" t="str">
            <v>011227</v>
          </cell>
          <cell r="F3164" t="str">
            <v>982090907</v>
          </cell>
          <cell r="G3164" t="str">
            <v>phuongnt9@viettel.com.vn</v>
          </cell>
        </row>
        <row r="3165">
          <cell r="B3165" t="str">
            <v>act_216571</v>
          </cell>
          <cell r="C3165" t="str">
            <v>Trần Thế Tiến</v>
          </cell>
          <cell r="D3165" t="str">
            <v>173171418</v>
          </cell>
          <cell r="E3165" t="str">
            <v>216571</v>
          </cell>
          <cell r="F3165" t="str">
            <v>0968686939</v>
          </cell>
          <cell r="G3165" t="str">
            <v>tientt5@vienthongact.vn</v>
          </cell>
        </row>
        <row r="3166">
          <cell r="B3166" t="str">
            <v>act_216581</v>
          </cell>
          <cell r="C3166" t="str">
            <v>Hoàng Văn Lành</v>
          </cell>
          <cell r="D3166" t="str">
            <v>370952181</v>
          </cell>
          <cell r="E3166" t="str">
            <v>216581</v>
          </cell>
          <cell r="F3166" t="str">
            <v>349775704</v>
          </cell>
          <cell r="G3166" t="str">
            <v>lanhhv@vienthongact.vn</v>
          </cell>
        </row>
        <row r="3167">
          <cell r="B3167" t="str">
            <v>act_216409</v>
          </cell>
          <cell r="C3167" t="str">
            <v>Nguyễn Hải Sơn</v>
          </cell>
          <cell r="D3167" t="str">
            <v>341048650</v>
          </cell>
          <cell r="E3167" t="str">
            <v>216409</v>
          </cell>
          <cell r="F3167" t="str">
            <v>0988855186</v>
          </cell>
          <cell r="G3167" t="str">
            <v>sonnh16@vienthongact.vn</v>
          </cell>
        </row>
        <row r="3168">
          <cell r="B3168" t="str">
            <v>act_216410</v>
          </cell>
          <cell r="C3168" t="str">
            <v>Nguyễn Thành Trung</v>
          </cell>
          <cell r="D3168" t="str">
            <v>0236046790</v>
          </cell>
          <cell r="E3168" t="str">
            <v>216410</v>
          </cell>
          <cell r="F3168" t="str">
            <v>0989621357</v>
          </cell>
          <cell r="G3168" t="str">
            <v>trungnt27@vienthongact.vn</v>
          </cell>
        </row>
        <row r="3169">
          <cell r="B3169" t="str">
            <v>act_216413</v>
          </cell>
          <cell r="C3169" t="str">
            <v>Lê Minh Hùng</v>
          </cell>
          <cell r="D3169" t="str">
            <v>194219955</v>
          </cell>
          <cell r="E3169" t="str">
            <v>216413</v>
          </cell>
          <cell r="F3169" t="str">
            <v>969390066</v>
          </cell>
          <cell r="G3169" t="str">
            <v>hunglm8@vienthongact.vn</v>
          </cell>
        </row>
        <row r="3170">
          <cell r="B3170" t="str">
            <v>act_216434</v>
          </cell>
          <cell r="C3170" t="str">
            <v>Dương Đức Hà</v>
          </cell>
          <cell r="D3170" t="str">
            <v>290770126</v>
          </cell>
          <cell r="E3170" t="str">
            <v>216434</v>
          </cell>
          <cell r="F3170" t="str">
            <v>978020467</v>
          </cell>
          <cell r="G3170" t="str">
            <v>hadd1@vienthongact.vn</v>
          </cell>
        </row>
        <row r="3171">
          <cell r="B3171" t="str">
            <v>act_216458</v>
          </cell>
          <cell r="C3171" t="str">
            <v>Phạm Phương Hoài</v>
          </cell>
          <cell r="D3171" t="str">
            <v>205299203</v>
          </cell>
          <cell r="E3171" t="str">
            <v>216458</v>
          </cell>
          <cell r="F3171" t="str">
            <v>983673339</v>
          </cell>
          <cell r="G3171" t="str">
            <v>HoaiPP@vienthongact.vn</v>
          </cell>
        </row>
        <row r="3172">
          <cell r="B3172" t="str">
            <v>act_216487</v>
          </cell>
          <cell r="C3172" t="str">
            <v>Nguyễn Hồng Hoàng</v>
          </cell>
          <cell r="D3172" t="str">
            <v>341179357</v>
          </cell>
          <cell r="E3172" t="str">
            <v>216487</v>
          </cell>
          <cell r="F3172" t="str">
            <v>0977454939</v>
          </cell>
          <cell r="G3172" t="str">
            <v>hoangnh22@vienthongact.vn</v>
          </cell>
        </row>
        <row r="3173">
          <cell r="B3173" t="str">
            <v>act_216389</v>
          </cell>
          <cell r="C3173" t="str">
            <v>Trần Cát Long</v>
          </cell>
          <cell r="D3173" t="str">
            <v>0239189180</v>
          </cell>
          <cell r="E3173" t="str">
            <v>216389</v>
          </cell>
          <cell r="F3173" t="str">
            <v>0983941122</v>
          </cell>
          <cell r="G3173" t="str">
            <v>longtc@vienthongact.vn</v>
          </cell>
        </row>
        <row r="3174">
          <cell r="B3174" t="str">
            <v>act_216385</v>
          </cell>
          <cell r="C3174" t="str">
            <v>Trương Hồng Vương</v>
          </cell>
          <cell r="D3174" t="str">
            <v>172413697</v>
          </cell>
          <cell r="E3174" t="str">
            <v>216385</v>
          </cell>
          <cell r="F3174" t="str">
            <v>0385757666</v>
          </cell>
          <cell r="G3174" t="str">
            <v>vuongth@vienthongact.vn</v>
          </cell>
        </row>
        <row r="3175">
          <cell r="B3175" t="str">
            <v>act_216544</v>
          </cell>
          <cell r="C3175" t="str">
            <v>Hồ Khánh Thịnh</v>
          </cell>
          <cell r="D3175" t="str">
            <v>264420442</v>
          </cell>
          <cell r="E3175" t="str">
            <v>216544</v>
          </cell>
          <cell r="F3175" t="str">
            <v>0981262791</v>
          </cell>
          <cell r="G3175" t="str">
            <v>thinhhk@vienthongact.vn</v>
          </cell>
        </row>
        <row r="3176">
          <cell r="B3176" t="str">
            <v>act_216553</v>
          </cell>
          <cell r="C3176" t="str">
            <v>Trần Văn Trọng</v>
          </cell>
          <cell r="D3176" t="str">
            <v>215146850</v>
          </cell>
          <cell r="E3176" t="str">
            <v>216553</v>
          </cell>
          <cell r="F3176" t="str">
            <v>389961552</v>
          </cell>
          <cell r="G3176" t="str">
            <v>trongtv4@vienthongact.vn</v>
          </cell>
        </row>
        <row r="3177">
          <cell r="B3177" t="str">
            <v>act_216404</v>
          </cell>
          <cell r="C3177" t="str">
            <v>Đỗ Anh Tuấn</v>
          </cell>
          <cell r="D3177" t="str">
            <v>151665749</v>
          </cell>
          <cell r="E3177" t="str">
            <v>216404</v>
          </cell>
          <cell r="F3177" t="str">
            <v>0982037327</v>
          </cell>
          <cell r="G3177" t="str">
            <v>tuanda29@vienthongact.vn</v>
          </cell>
        </row>
        <row r="3178">
          <cell r="B3178" t="str">
            <v>act_216454</v>
          </cell>
          <cell r="C3178" t="str">
            <v>Hà Văn Trung</v>
          </cell>
          <cell r="D3178" t="str">
            <v>211888039</v>
          </cell>
          <cell r="E3178" t="str">
            <v>216454</v>
          </cell>
          <cell r="F3178" t="str">
            <v>0974380380</v>
          </cell>
          <cell r="G3178" t="str">
            <v>trunghv5@vienthongact.vn</v>
          </cell>
        </row>
        <row r="3179">
          <cell r="B3179" t="str">
            <v>act_cuonghv7</v>
          </cell>
          <cell r="C3179" t="str">
            <v>Hồ Văn Cường</v>
          </cell>
          <cell r="D3179" t="str">
            <v>205526223</v>
          </cell>
          <cell r="E3179" t="str">
            <v>216511</v>
          </cell>
          <cell r="F3179" t="str">
            <v>0963383830</v>
          </cell>
          <cell r="G3179" t="str">
            <v>cuonghv7@vienthongact.vn</v>
          </cell>
        </row>
        <row r="3180">
          <cell r="B3180" t="str">
            <v>act_216470</v>
          </cell>
          <cell r="C3180" t="str">
            <v>Vương Bá Thành</v>
          </cell>
          <cell r="D3180" t="str">
            <v>290767357</v>
          </cell>
          <cell r="E3180" t="str">
            <v>216470</v>
          </cell>
          <cell r="F3180" t="str">
            <v>0988906652</v>
          </cell>
          <cell r="G3180" t="str">
            <v>thanhvb@vienthongact.vn</v>
          </cell>
        </row>
        <row r="3181">
          <cell r="B3181" t="str">
            <v>act_216526</v>
          </cell>
          <cell r="C3181" t="str">
            <v>Nguyễn Đình Trung</v>
          </cell>
          <cell r="D3181" t="str">
            <v>186707523</v>
          </cell>
          <cell r="E3181" t="str">
            <v>216526</v>
          </cell>
          <cell r="F3181" t="str">
            <v>989393053</v>
          </cell>
          <cell r="G3181" t="str">
            <v>trungnd15@vienthongact.vn</v>
          </cell>
        </row>
        <row r="3182">
          <cell r="B3182" t="str">
            <v>act_216348</v>
          </cell>
          <cell r="C3182" t="str">
            <v>Phan Tuấn Kiệt</v>
          </cell>
          <cell r="D3182" t="str">
            <v>00024011110</v>
          </cell>
          <cell r="E3182" t="str">
            <v>216348</v>
          </cell>
          <cell r="F3182" t="str">
            <v>982003614</v>
          </cell>
          <cell r="G3182" t="str">
            <v>kietpt1@vienthongact.vn</v>
          </cell>
        </row>
        <row r="3183">
          <cell r="B3183" t="str">
            <v>act_216362</v>
          </cell>
          <cell r="C3183" t="str">
            <v>Võ Hữu Nghĩa</v>
          </cell>
          <cell r="D3183" t="str">
            <v>212069890</v>
          </cell>
          <cell r="E3183" t="str">
            <v>216362</v>
          </cell>
          <cell r="F3183" t="str">
            <v>983666178</v>
          </cell>
          <cell r="G3183" t="str">
            <v>nghiavh@vienthongact.vn</v>
          </cell>
        </row>
        <row r="3184">
          <cell r="B3184" t="str">
            <v>act_216368</v>
          </cell>
          <cell r="C3184" t="str">
            <v>Lâm Thanh Việt</v>
          </cell>
          <cell r="D3184" t="str">
            <v>211996664</v>
          </cell>
          <cell r="E3184" t="str">
            <v>216368</v>
          </cell>
          <cell r="F3184" t="str">
            <v>0988001255</v>
          </cell>
          <cell r="G3184" t="str">
            <v>ltviet@vienthongact.vn</v>
          </cell>
        </row>
        <row r="3185">
          <cell r="B3185" t="str">
            <v>act_216426</v>
          </cell>
          <cell r="C3185" t="str">
            <v>Lê Xuân Trường</v>
          </cell>
          <cell r="D3185" t="str">
            <v>023791926</v>
          </cell>
          <cell r="E3185" t="str">
            <v>216426</v>
          </cell>
          <cell r="F3185" t="str">
            <v>982943394</v>
          </cell>
          <cell r="G3185" t="str">
            <v>truonglx3@vienthongact.vn</v>
          </cell>
        </row>
        <row r="3186">
          <cell r="B3186" t="str">
            <v>act_216452</v>
          </cell>
          <cell r="C3186" t="str">
            <v>Phan Hoài Thanh</v>
          </cell>
          <cell r="D3186" t="str">
            <v>000968421515</v>
          </cell>
          <cell r="E3186" t="str">
            <v>216452</v>
          </cell>
          <cell r="F3186" t="str">
            <v>968421515</v>
          </cell>
          <cell r="G3186" t="str">
            <v>thanhph5@vienthongact.vn</v>
          </cell>
        </row>
        <row r="3187">
          <cell r="B3187" t="str">
            <v>act_216536</v>
          </cell>
          <cell r="C3187" t="str">
            <v>Đỗ Văn Đoạt</v>
          </cell>
          <cell r="D3187" t="str">
            <v>162953836</v>
          </cell>
          <cell r="E3187" t="str">
            <v>216536</v>
          </cell>
          <cell r="F3187" t="str">
            <v>979357445</v>
          </cell>
          <cell r="G3187" t="str">
            <v>doatdv@vienthongact.vn</v>
          </cell>
        </row>
        <row r="3188">
          <cell r="B3188" t="str">
            <v>act_216588</v>
          </cell>
          <cell r="C3188" t="str">
            <v>Nguyễn Trung Hiếu</v>
          </cell>
          <cell r="D3188" t="str">
            <v>290947189</v>
          </cell>
          <cell r="E3188" t="str">
            <v>216588</v>
          </cell>
          <cell r="F3188" t="str">
            <v>979543550</v>
          </cell>
          <cell r="G3188" t="str">
            <v>hieunt46@vienthongact.vn</v>
          </cell>
        </row>
        <row r="3189">
          <cell r="B3189" t="str">
            <v>act_216430</v>
          </cell>
          <cell r="C3189" t="str">
            <v>Trần Đức Trí</v>
          </cell>
          <cell r="D3189" t="str">
            <v>023766523</v>
          </cell>
          <cell r="E3189" t="str">
            <v>216430</v>
          </cell>
          <cell r="F3189" t="str">
            <v>976575175</v>
          </cell>
          <cell r="G3189" t="str">
            <v>TriTD4@vienthongact.vn</v>
          </cell>
        </row>
        <row r="3190">
          <cell r="B3190" t="str">
            <v>act_216448</v>
          </cell>
          <cell r="C3190" t="str">
            <v>Đoàn Văn Long</v>
          </cell>
          <cell r="D3190" t="str">
            <v>183449459</v>
          </cell>
          <cell r="E3190" t="str">
            <v>216448</v>
          </cell>
          <cell r="F3190" t="str">
            <v>963818385</v>
          </cell>
          <cell r="G3190" t="str">
            <v>LongDV4@vienthongact.vn</v>
          </cell>
        </row>
        <row r="3191">
          <cell r="B3191" t="str">
            <v>act_216382</v>
          </cell>
          <cell r="C3191" t="str">
            <v>Ngô Xuân Thiên</v>
          </cell>
          <cell r="D3191" t="str">
            <v>079085001762</v>
          </cell>
          <cell r="E3191" t="str">
            <v>216382</v>
          </cell>
          <cell r="F3191" t="str">
            <v>0378977771</v>
          </cell>
          <cell r="G3191" t="str">
            <v>thiennx2@vienthongact.vn</v>
          </cell>
        </row>
        <row r="3192">
          <cell r="B3192" t="str">
            <v>act_216414</v>
          </cell>
          <cell r="C3192" t="str">
            <v>Nguyễn Đình Trung Trực</v>
          </cell>
          <cell r="D3192" t="str">
            <v>191593452</v>
          </cell>
          <cell r="E3192" t="str">
            <v>216414</v>
          </cell>
          <cell r="F3192" t="str">
            <v>0963191678</v>
          </cell>
          <cell r="G3192" t="str">
            <v>trucndt@vienthongact.vn</v>
          </cell>
        </row>
        <row r="3193">
          <cell r="B3193" t="str">
            <v>act_216347</v>
          </cell>
          <cell r="C3193" t="str">
            <v>Phạm Văn Toàn</v>
          </cell>
          <cell r="D3193" t="str">
            <v>038082003196</v>
          </cell>
          <cell r="E3193" t="str">
            <v>216347</v>
          </cell>
          <cell r="F3193" t="str">
            <v>0977683939</v>
          </cell>
          <cell r="G3193" t="str">
            <v>toanpv@vienthongact.vn</v>
          </cell>
        </row>
        <row r="3194">
          <cell r="B3194" t="str">
            <v>act_216350</v>
          </cell>
          <cell r="C3194" t="str">
            <v>Dư Hào Kiệt</v>
          </cell>
          <cell r="D3194" t="str">
            <v>381114039</v>
          </cell>
          <cell r="E3194" t="str">
            <v>216350</v>
          </cell>
          <cell r="F3194" t="str">
            <v>0963643456</v>
          </cell>
          <cell r="G3194" t="str">
            <v>Kietdh@vienthongact.vn</v>
          </cell>
        </row>
        <row r="3195">
          <cell r="B3195" t="str">
            <v>act_216585</v>
          </cell>
          <cell r="C3195" t="str">
            <v>Đặng Đình Quý</v>
          </cell>
          <cell r="D3195" t="str">
            <v>024279966</v>
          </cell>
          <cell r="E3195" t="str">
            <v>216585</v>
          </cell>
          <cell r="F3195" t="str">
            <v>356500086</v>
          </cell>
          <cell r="G3195" t="str">
            <v>quydd3@vienthongact.vn</v>
          </cell>
        </row>
        <row r="3196">
          <cell r="B3196" t="str">
            <v>act_216586</v>
          </cell>
          <cell r="C3196" t="str">
            <v>Đỗ Tích Đức</v>
          </cell>
          <cell r="D3196" t="str">
            <v>024840691</v>
          </cell>
          <cell r="E3196" t="str">
            <v>216586</v>
          </cell>
          <cell r="F3196" t="str">
            <v>0963812309</v>
          </cell>
          <cell r="G3196" t="str">
            <v>ducdt8@vienthongact.vn</v>
          </cell>
        </row>
        <row r="3197">
          <cell r="B3197" t="str">
            <v>act_216587</v>
          </cell>
          <cell r="C3197" t="str">
            <v>Trần Việt Hà</v>
          </cell>
          <cell r="D3197" t="str">
            <v>172735859</v>
          </cell>
          <cell r="E3197" t="str">
            <v>216587</v>
          </cell>
          <cell r="F3197" t="str">
            <v>974784660</v>
          </cell>
          <cell r="G3197" t="str">
            <v>hatv8@vienthongact.vn</v>
          </cell>
        </row>
        <row r="3198">
          <cell r="B3198" t="str">
            <v>act_216366</v>
          </cell>
          <cell r="C3198" t="str">
            <v>Trần Hữu Thuấn</v>
          </cell>
          <cell r="D3198" t="str">
            <v>290858798</v>
          </cell>
          <cell r="E3198" t="str">
            <v>216366</v>
          </cell>
          <cell r="F3198" t="str">
            <v>0983031667</v>
          </cell>
          <cell r="G3198" t="str">
            <v>huuthuan@vienthongact.vn</v>
          </cell>
        </row>
        <row r="3199">
          <cell r="B3199" t="str">
            <v>act_216345</v>
          </cell>
          <cell r="C3199" t="str">
            <v>Lê Quang Thắng</v>
          </cell>
          <cell r="D3199" t="str">
            <v>025437532</v>
          </cell>
          <cell r="E3199" t="str">
            <v>216345</v>
          </cell>
          <cell r="F3199" t="str">
            <v>0969365365</v>
          </cell>
          <cell r="G3199" t="str">
            <v>thanglq@vienthongact.vn</v>
          </cell>
        </row>
        <row r="3200">
          <cell r="B3200" t="str">
            <v>act_anhpd</v>
          </cell>
          <cell r="C3200" t="str">
            <v>Phan Đức Anh</v>
          </cell>
          <cell r="D3200" t="str">
            <v>2851765531</v>
          </cell>
          <cell r="E3200" t="str">
            <v>A200774</v>
          </cell>
          <cell r="F3200" t="str">
            <v>0969330808</v>
          </cell>
          <cell r="G3200" t="str">
            <v>anhpd@vienthongact.vn</v>
          </cell>
        </row>
        <row r="3201">
          <cell r="B3201" t="str">
            <v>act_216360</v>
          </cell>
          <cell r="C3201" t="str">
            <v>Trần Khánh Duy</v>
          </cell>
          <cell r="D3201" t="str">
            <v>212124230</v>
          </cell>
          <cell r="E3201" t="str">
            <v>216360</v>
          </cell>
          <cell r="F3201" t="str">
            <v>0988001516</v>
          </cell>
          <cell r="G3201" t="str">
            <v>duytk1@vienthongact.vn</v>
          </cell>
        </row>
        <row r="3202">
          <cell r="B3202" t="str">
            <v>act_216391</v>
          </cell>
          <cell r="C3202" t="str">
            <v>Võ Văn Thông</v>
          </cell>
          <cell r="D3202" t="str">
            <v>321230187</v>
          </cell>
          <cell r="E3202" t="str">
            <v>216391</v>
          </cell>
          <cell r="F3202" t="str">
            <v>983831879</v>
          </cell>
          <cell r="G3202" t="str">
            <v>thongvv@vienthongact.vn</v>
          </cell>
        </row>
        <row r="3203">
          <cell r="B3203" t="str">
            <v>act_216444</v>
          </cell>
          <cell r="C3203" t="str">
            <v>Trần Ngọc Vũ</v>
          </cell>
          <cell r="D3203" t="str">
            <v>205130812</v>
          </cell>
          <cell r="E3203" t="str">
            <v>216444</v>
          </cell>
          <cell r="F3203" t="str">
            <v>0986100773</v>
          </cell>
          <cell r="G3203" t="str">
            <v>vutn3@vienthongact.vn</v>
          </cell>
        </row>
        <row r="3204">
          <cell r="B3204" t="str">
            <v>tuanpa3</v>
          </cell>
          <cell r="C3204" t="str">
            <v>Phạm Anh Tuấn</v>
          </cell>
          <cell r="D3204" t="str">
            <v>025114185</v>
          </cell>
          <cell r="E3204" t="str">
            <v>091173</v>
          </cell>
          <cell r="F3204" t="str">
            <v>974024040</v>
          </cell>
          <cell r="G3204" t="str">
            <v>tuanpa3@viettel.com.vn</v>
          </cell>
        </row>
        <row r="3205">
          <cell r="B3205" t="str">
            <v>act_trungcnn</v>
          </cell>
          <cell r="C3205" t="str">
            <v>Nguyễn Thành Trung</v>
          </cell>
          <cell r="D3205" t="str">
            <v>022935856</v>
          </cell>
          <cell r="E3205" t="str">
            <v>216376</v>
          </cell>
          <cell r="F3205" t="str">
            <v>0989051105</v>
          </cell>
          <cell r="G3205" t="str">
            <v>trungcnn@vienthongact.vn</v>
          </cell>
        </row>
        <row r="3206">
          <cell r="B3206" t="str">
            <v>act_triqt</v>
          </cell>
          <cell r="C3206" t="str">
            <v>Quách Trọng Trí</v>
          </cell>
          <cell r="D3206" t="str">
            <v>024293494</v>
          </cell>
          <cell r="E3206" t="str">
            <v>216589</v>
          </cell>
          <cell r="F3206" t="str">
            <v>0988211181</v>
          </cell>
          <cell r="G3206" t="str">
            <v>triqt@vienthongact.vn</v>
          </cell>
        </row>
        <row r="3207">
          <cell r="B3207" t="str">
            <v>186782056</v>
          </cell>
          <cell r="C3207" t="str">
            <v>Đinh Bạt Quy</v>
          </cell>
          <cell r="D3207" t="str">
            <v>381269570</v>
          </cell>
          <cell r="E3207" t="str">
            <v>186782056</v>
          </cell>
          <cell r="F3207" t="str">
            <v>964515377</v>
          </cell>
          <cell r="G3207" t="str">
            <v>186782056@vienthongact.vn</v>
          </cell>
        </row>
        <row r="3208">
          <cell r="B3208" t="str">
            <v>187226519</v>
          </cell>
          <cell r="C3208" t="str">
            <v>Lê Văn Hà</v>
          </cell>
          <cell r="D3208" t="str">
            <v>381269570</v>
          </cell>
          <cell r="E3208" t="str">
            <v>187226519</v>
          </cell>
          <cell r="F3208" t="str">
            <v>372884994</v>
          </cell>
          <cell r="G3208" t="str">
            <v>187226519@vienthongact.vn</v>
          </cell>
        </row>
        <row r="3209">
          <cell r="B3209" t="str">
            <v>186986608</v>
          </cell>
          <cell r="C3209" t="str">
            <v>Trương Văn Nam</v>
          </cell>
          <cell r="D3209" t="str">
            <v>381269570</v>
          </cell>
          <cell r="E3209" t="str">
            <v>186986608</v>
          </cell>
          <cell r="F3209" t="str">
            <v>0973029857</v>
          </cell>
          <cell r="G3209" t="str">
            <v>186986608@vienthongact.vn</v>
          </cell>
        </row>
        <row r="3210">
          <cell r="B3210" t="str">
            <v>186918669</v>
          </cell>
          <cell r="C3210" t="str">
            <v>Vũ Văn Hòa</v>
          </cell>
          <cell r="D3210" t="str">
            <v>381269570</v>
          </cell>
          <cell r="E3210" t="str">
            <v>186918669</v>
          </cell>
          <cell r="F3210" t="str">
            <v>398744997</v>
          </cell>
          <cell r="G3210" t="str">
            <v>186918669@vienthongact.vn</v>
          </cell>
        </row>
        <row r="3211">
          <cell r="B3211" t="str">
            <v>act_218006</v>
          </cell>
          <cell r="C3211" t="str">
            <v>Trần Thanh Hải</v>
          </cell>
          <cell r="D3211" t="str">
            <v>024065145</v>
          </cell>
          <cell r="E3211" t="str">
            <v>218006</v>
          </cell>
          <cell r="F3211" t="str">
            <v>0968007070</v>
          </cell>
          <cell r="G3211" t="str">
            <v>haitt17@vienthongact.vn</v>
          </cell>
        </row>
        <row r="3212">
          <cell r="B3212" t="str">
            <v>vuongthuy</v>
          </cell>
          <cell r="C3212" t="str">
            <v>Nguyễn Phạm Vương Thùy</v>
          </cell>
          <cell r="D3212" t="str">
            <v>024934121</v>
          </cell>
          <cell r="E3212" t="str">
            <v>018845</v>
          </cell>
          <cell r="F3212" t="str">
            <v>0988420042</v>
          </cell>
          <cell r="G3212" t="str">
            <v>vuongthuy@viettel.com.vn</v>
          </cell>
        </row>
        <row r="3213">
          <cell r="B3213" t="str">
            <v>act_218012</v>
          </cell>
          <cell r="C3213" t="str">
            <v>Trương Minh Mẫn</v>
          </cell>
          <cell r="D3213" t="str">
            <v>024063292</v>
          </cell>
          <cell r="E3213" t="str">
            <v>218012</v>
          </cell>
          <cell r="F3213" t="str">
            <v>0974113325</v>
          </cell>
          <cell r="G3213" t="str">
            <v>mantm@vienthongact.vn</v>
          </cell>
        </row>
        <row r="3214">
          <cell r="B3214" t="str">
            <v>act_218026</v>
          </cell>
          <cell r="C3214" t="str">
            <v>Lê Vinh Trạng</v>
          </cell>
          <cell r="D3214" t="str">
            <v>212592258</v>
          </cell>
          <cell r="E3214" t="str">
            <v>218026</v>
          </cell>
          <cell r="F3214" t="str">
            <v>0342807070</v>
          </cell>
          <cell r="G3214" t="str">
            <v>tranglv@vienthongact.vn</v>
          </cell>
        </row>
        <row r="3215">
          <cell r="B3215" t="str">
            <v>act_218031</v>
          </cell>
          <cell r="C3215" t="str">
            <v>Hà Thanh An</v>
          </cell>
          <cell r="D3215" t="str">
            <v>197218191</v>
          </cell>
          <cell r="E3215" t="str">
            <v>218031</v>
          </cell>
          <cell r="F3215" t="str">
            <v>0977653579</v>
          </cell>
          <cell r="G3215" t="str">
            <v>anht@vienthongact.vn</v>
          </cell>
        </row>
        <row r="3216">
          <cell r="B3216" t="str">
            <v>act_218033</v>
          </cell>
          <cell r="C3216" t="str">
            <v>Đinh Văn Hòa</v>
          </cell>
          <cell r="D3216" t="str">
            <v>164263610</v>
          </cell>
          <cell r="E3216" t="str">
            <v>218033</v>
          </cell>
          <cell r="F3216" t="str">
            <v>0973755568</v>
          </cell>
          <cell r="G3216" t="str">
            <v>hoadv6@vienthongact.vn</v>
          </cell>
        </row>
        <row r="3217">
          <cell r="B3217" t="str">
            <v>act_218038</v>
          </cell>
          <cell r="C3217" t="str">
            <v>Nguyễn Văn Hùng</v>
          </cell>
          <cell r="D3217" t="str">
            <v>172246442</v>
          </cell>
          <cell r="E3217" t="str">
            <v>218038</v>
          </cell>
          <cell r="F3217" t="str">
            <v>0977315202</v>
          </cell>
          <cell r="G3217" t="str">
            <v>hungnv@vienthongact.vn</v>
          </cell>
        </row>
        <row r="3218">
          <cell r="B3218" t="str">
            <v>act_218042</v>
          </cell>
          <cell r="C3218" t="str">
            <v>Đỗ Xuân Chiến</v>
          </cell>
          <cell r="D3218" t="str">
            <v>063405546</v>
          </cell>
          <cell r="E3218" t="str">
            <v>218042</v>
          </cell>
          <cell r="F3218" t="str">
            <v>0983205205</v>
          </cell>
          <cell r="G3218" t="str">
            <v>chiendx1@vienthongact.vn</v>
          </cell>
        </row>
        <row r="3219">
          <cell r="B3219" t="str">
            <v>187334010</v>
          </cell>
          <cell r="C3219" t="str">
            <v>Nguyễn Văn Thảo</v>
          </cell>
          <cell r="D3219" t="str">
            <v>187334010</v>
          </cell>
          <cell r="E3219" t="str">
            <v>187334010</v>
          </cell>
          <cell r="F3219" t="str">
            <v>0967255005</v>
          </cell>
          <cell r="G3219" t="str">
            <v>187334010@vienthongact.vn</v>
          </cell>
        </row>
        <row r="3220">
          <cell r="B3220" t="str">
            <v>142582506</v>
          </cell>
          <cell r="C3220" t="str">
            <v>Nguyễn Văn Nam</v>
          </cell>
          <cell r="D3220" t="str">
            <v>381269570</v>
          </cell>
          <cell r="E3220" t="str">
            <v>142582506</v>
          </cell>
          <cell r="F3220" t="str">
            <v>0348327650</v>
          </cell>
          <cell r="G3220" t="str">
            <v>142582506@vienthongact.vn</v>
          </cell>
        </row>
        <row r="3221">
          <cell r="B3221" t="str">
            <v>act_d00184216</v>
          </cell>
          <cell r="C3221" t="str">
            <v>Trần Văn Phương</v>
          </cell>
          <cell r="D3221" t="str">
            <v>194287670</v>
          </cell>
          <cell r="E3221" t="str">
            <v>426823</v>
          </cell>
          <cell r="F3221" t="str">
            <v>0975005586</v>
          </cell>
          <cell r="G3221" t="str">
            <v>phuongtv88@vienthongact.vn</v>
          </cell>
        </row>
        <row r="3222">
          <cell r="B3222" t="str">
            <v>act_218051</v>
          </cell>
          <cell r="C3222" t="str">
            <v>Lê Thanh Ngọc</v>
          </cell>
          <cell r="D3222" t="str">
            <v>331618082</v>
          </cell>
          <cell r="E3222" t="str">
            <v>218051</v>
          </cell>
          <cell r="F3222" t="str">
            <v>0978892030</v>
          </cell>
          <cell r="G3222" t="str">
            <v>ngoclt1@vienthongact.vn</v>
          </cell>
        </row>
        <row r="3223">
          <cell r="B3223" t="str">
            <v>act_218054</v>
          </cell>
          <cell r="C3223" t="str">
            <v>Lại Văn Thịnh</v>
          </cell>
          <cell r="D3223" t="str">
            <v>034082001032</v>
          </cell>
          <cell r="E3223" t="str">
            <v>218054</v>
          </cell>
          <cell r="F3223" t="str">
            <v>0962489789</v>
          </cell>
          <cell r="G3223" t="str">
            <v>thinhlv@vienthongact.vn</v>
          </cell>
        </row>
        <row r="3224">
          <cell r="B3224" t="str">
            <v>act_218007</v>
          </cell>
          <cell r="C3224" t="str">
            <v>Trịnh Văn Huynh</v>
          </cell>
          <cell r="D3224" t="str">
            <v>173617638</v>
          </cell>
          <cell r="E3224" t="str">
            <v>218007</v>
          </cell>
          <cell r="F3224" t="str">
            <v>0981846368</v>
          </cell>
          <cell r="G3224" t="str">
            <v>huynhtv@vienthongact.vn</v>
          </cell>
        </row>
        <row r="3225">
          <cell r="B3225" t="str">
            <v>act_218022</v>
          </cell>
          <cell r="C3225" t="str">
            <v>Nguyễn Lám</v>
          </cell>
          <cell r="D3225" t="str">
            <v>191599049</v>
          </cell>
          <cell r="E3225" t="str">
            <v>218022</v>
          </cell>
          <cell r="F3225" t="str">
            <v>0989566647</v>
          </cell>
          <cell r="G3225" t="str">
            <v>lamn@vienthongact.vn</v>
          </cell>
        </row>
        <row r="3226">
          <cell r="B3226" t="str">
            <v>act_218048</v>
          </cell>
          <cell r="C3226" t="str">
            <v>Phạm Tuấn Anh</v>
          </cell>
          <cell r="D3226" t="str">
            <v>250647917</v>
          </cell>
          <cell r="E3226" t="str">
            <v>218048</v>
          </cell>
          <cell r="F3226" t="str">
            <v>0986567897</v>
          </cell>
          <cell r="G3226" t="str">
            <v>anhpt45@vienthongact.vn</v>
          </cell>
        </row>
        <row r="3227">
          <cell r="B3227" t="str">
            <v>025148251</v>
          </cell>
          <cell r="C3227" t="str">
            <v>Lê Minh Hoàng</v>
          </cell>
          <cell r="D3227" t="str">
            <v>024117239</v>
          </cell>
          <cell r="E3227" t="str">
            <v>025148251</v>
          </cell>
          <cell r="F3227" t="str">
            <v>0346116461</v>
          </cell>
          <cell r="G3227" t="str">
            <v>025148251@vienthongact.vn</v>
          </cell>
        </row>
        <row r="3228">
          <cell r="B3228" t="str">
            <v>thynn</v>
          </cell>
          <cell r="C3228" t="str">
            <v>Nguyễn Ngọc Thy</v>
          </cell>
          <cell r="D3228" t="str">
            <v>271973706</v>
          </cell>
          <cell r="E3228" t="str">
            <v>184578</v>
          </cell>
          <cell r="F3228" t="str">
            <v>389947757</v>
          </cell>
          <cell r="G3228" t="str">
            <v>thynn@vietteel.com.vn</v>
          </cell>
        </row>
        <row r="3229">
          <cell r="B3229" t="str">
            <v>longpm2</v>
          </cell>
          <cell r="C3229" t="str">
            <v>Phan Minh Long</v>
          </cell>
          <cell r="D3229" t="str">
            <v>024089725</v>
          </cell>
          <cell r="E3229" t="str">
            <v>184553</v>
          </cell>
          <cell r="F3229" t="str">
            <v>0963666227</v>
          </cell>
          <cell r="G3229" t="str">
            <v>longpm2@viettel.com.vn</v>
          </cell>
        </row>
        <row r="3230">
          <cell r="B3230" t="str">
            <v>tuanna77</v>
          </cell>
          <cell r="C3230" t="str">
            <v>Nguyễn Anh Tuấn</v>
          </cell>
          <cell r="D3230" t="str">
            <v>183167729</v>
          </cell>
          <cell r="E3230" t="str">
            <v>186414</v>
          </cell>
          <cell r="F3230" t="str">
            <v>966777573</v>
          </cell>
          <cell r="G3230" t="str">
            <v>tuanna77@viettel.com.vn</v>
          </cell>
        </row>
        <row r="3231">
          <cell r="B3231" t="str">
            <v>act_216538</v>
          </cell>
          <cell r="C3231" t="str">
            <v>Trần Nguyễn Sáng</v>
          </cell>
          <cell r="D3231" t="str">
            <v>215243596</v>
          </cell>
          <cell r="E3231" t="str">
            <v>216538</v>
          </cell>
          <cell r="F3231" t="str">
            <v>967041051</v>
          </cell>
          <cell r="G3231" t="str">
            <v>sangtn1@vienthongact.vn</v>
          </cell>
        </row>
        <row r="3232">
          <cell r="B3232" t="str">
            <v>trungnv3</v>
          </cell>
          <cell r="C3232" t="str">
            <v>Nguyễn Văn Trung</v>
          </cell>
          <cell r="D3232" t="str">
            <v>281128641</v>
          </cell>
          <cell r="E3232" t="str">
            <v>002472</v>
          </cell>
          <cell r="F3232" t="str">
            <v>0989003939</v>
          </cell>
          <cell r="G3232" t="str">
            <v>trungnv3@viettel.com.vn</v>
          </cell>
        </row>
        <row r="3233">
          <cell r="B3233" t="str">
            <v>240672017</v>
          </cell>
          <cell r="C3233" t="str">
            <v>Nguyễn Tất Nhiệm</v>
          </cell>
          <cell r="D3233" t="str">
            <v>240672017</v>
          </cell>
          <cell r="E3233" t="str">
            <v>240672017</v>
          </cell>
          <cell r="F3233" t="str">
            <v>0989236776</v>
          </cell>
          <cell r="G3233" t="str">
            <v>240672017@viettel.com.vn</v>
          </cell>
        </row>
        <row r="3234">
          <cell r="B3234" t="str">
            <v>365703568</v>
          </cell>
          <cell r="C3234" t="str">
            <v>ngụy tuấn hưng</v>
          </cell>
          <cell r="D3234" t="str">
            <v>172741564</v>
          </cell>
          <cell r="E3234" t="str">
            <v>365703568</v>
          </cell>
          <cell r="F3234" t="str">
            <v>0973300202</v>
          </cell>
          <cell r="G3234" t="str">
            <v>365703568@viettel.com.vn</v>
          </cell>
        </row>
        <row r="3235">
          <cell r="B3235" t="str">
            <v>act_216415</v>
          </cell>
          <cell r="C3235" t="str">
            <v>Nguyễn Văn Hòa</v>
          </cell>
          <cell r="D3235" t="str">
            <v>023763900</v>
          </cell>
          <cell r="E3235" t="str">
            <v>216415</v>
          </cell>
          <cell r="F3235" t="str">
            <v>982076242</v>
          </cell>
          <cell r="G3235" t="str">
            <v>hoanv3@vienthongact.vn</v>
          </cell>
        </row>
        <row r="3236">
          <cell r="B3236" t="str">
            <v>act_218002</v>
          </cell>
          <cell r="C3236" t="str">
            <v>Phan Văn Cẩm</v>
          </cell>
          <cell r="D3236" t="str">
            <v>000205055503</v>
          </cell>
          <cell r="E3236" t="str">
            <v>218002</v>
          </cell>
          <cell r="F3236" t="str">
            <v>0982959989</v>
          </cell>
          <cell r="G3236" t="str">
            <v>campv@vienthongact.vn</v>
          </cell>
        </row>
        <row r="3237">
          <cell r="B3237" t="str">
            <v>act_218036</v>
          </cell>
          <cell r="C3237" t="str">
            <v>Nguyễn Đức Toàn</v>
          </cell>
          <cell r="D3237" t="str">
            <v>24085909012</v>
          </cell>
          <cell r="E3237" t="str">
            <v>218036</v>
          </cell>
          <cell r="F3237" t="str">
            <v>123456789</v>
          </cell>
          <cell r="G3237" t="str">
            <v>toannd12@vienthongact.vn</v>
          </cell>
        </row>
        <row r="3238">
          <cell r="B3238" t="str">
            <v>act_218050</v>
          </cell>
          <cell r="C3238" t="str">
            <v>Lâm Hoàng Khương</v>
          </cell>
          <cell r="D3238" t="str">
            <v>38138102712</v>
          </cell>
          <cell r="E3238" t="str">
            <v>218050</v>
          </cell>
          <cell r="F3238" t="str">
            <v>0985678534</v>
          </cell>
          <cell r="G3238" t="str">
            <v>khuonglh1@vienthongact.vn</v>
          </cell>
        </row>
        <row r="3239">
          <cell r="B3239" t="str">
            <v>trongnd3</v>
          </cell>
          <cell r="C3239" t="str">
            <v>Nguyễn Đình Trọng</v>
          </cell>
          <cell r="D3239" t="str">
            <v>0101976500</v>
          </cell>
          <cell r="E3239" t="str">
            <v>080724</v>
          </cell>
          <cell r="F3239" t="str">
            <v>0985605843</v>
          </cell>
          <cell r="G3239" t="str">
            <v>trongnd3@viettel.com.vn</v>
          </cell>
        </row>
        <row r="3240">
          <cell r="B3240" t="str">
            <v>024726455</v>
          </cell>
          <cell r="C3240" t="str">
            <v>Cao Tuấn Tú</v>
          </cell>
          <cell r="D3240" t="str">
            <v>250823564</v>
          </cell>
          <cell r="E3240" t="str">
            <v>024726455</v>
          </cell>
          <cell r="F3240" t="str">
            <v>969460825</v>
          </cell>
          <cell r="G3240" t="str">
            <v>024726455@vienthongact.vn</v>
          </cell>
        </row>
        <row r="3241">
          <cell r="B3241" t="str">
            <v>174149652</v>
          </cell>
          <cell r="C3241" t="str">
            <v>Lê Đình Sỹ</v>
          </cell>
          <cell r="D3241" t="str">
            <v>250823564</v>
          </cell>
          <cell r="E3241" t="str">
            <v>174149652</v>
          </cell>
          <cell r="F3241" t="str">
            <v>0988483335</v>
          </cell>
          <cell r="G3241" t="str">
            <v>174149652@vienthongact.vn</v>
          </cell>
        </row>
        <row r="3242">
          <cell r="B3242" t="str">
            <v>duongtq1</v>
          </cell>
          <cell r="C3242" t="str">
            <v>Trần Quốc Dương</v>
          </cell>
          <cell r="D3242" t="str">
            <v>239037230</v>
          </cell>
          <cell r="E3242" t="str">
            <v>088799</v>
          </cell>
          <cell r="F3242" t="str">
            <v>0977778181</v>
          </cell>
          <cell r="G3242" t="str">
            <v>Duongtq1@viettel.com.vn</v>
          </cell>
        </row>
        <row r="3243">
          <cell r="B3243" t="str">
            <v>hainm15</v>
          </cell>
          <cell r="C3243" t="str">
            <v>Nguyễn Mạnh Hải</v>
          </cell>
          <cell r="D3243" t="str">
            <v>186031232</v>
          </cell>
          <cell r="E3243" t="str">
            <v>082470</v>
          </cell>
          <cell r="F3243" t="str">
            <v>0989892142</v>
          </cell>
          <cell r="G3243" t="str">
            <v>hainm15@viettel.com.vn</v>
          </cell>
        </row>
        <row r="3244">
          <cell r="B3244" t="str">
            <v>act_216403</v>
          </cell>
          <cell r="C3244" t="str">
            <v>Nguyễn Đức Luân</v>
          </cell>
          <cell r="D3244" t="str">
            <v>197164989</v>
          </cell>
          <cell r="E3244" t="str">
            <v>216403</v>
          </cell>
          <cell r="F3244" t="str">
            <v>0978000121</v>
          </cell>
          <cell r="G3244" t="str">
            <v>luannd@vienthongact.vn</v>
          </cell>
        </row>
        <row r="3245">
          <cell r="B3245" t="str">
            <v>hienluong</v>
          </cell>
          <cell r="C3245" t="str">
            <v>Lương Thị Thanh Hiền</v>
          </cell>
          <cell r="D3245" t="str">
            <v>334114234</v>
          </cell>
          <cell r="E3245" t="str">
            <v>012230</v>
          </cell>
          <cell r="F3245" t="str">
            <v>0982130672</v>
          </cell>
          <cell r="G3245" t="str">
            <v>hienluong@viettel.com.vn</v>
          </cell>
        </row>
        <row r="3246">
          <cell r="B3246" t="str">
            <v>tienntt1</v>
          </cell>
          <cell r="C3246" t="str">
            <v>Nguyễn Thái Thủy Tiên</v>
          </cell>
          <cell r="D3246" t="str">
            <v>023318508</v>
          </cell>
          <cell r="E3246" t="str">
            <v>125032</v>
          </cell>
          <cell r="F3246" t="str">
            <v>0966699111</v>
          </cell>
          <cell r="G3246" t="str">
            <v>tienntt1@viettel.com.vn</v>
          </cell>
        </row>
        <row r="3247">
          <cell r="B3247" t="str">
            <v>025149159</v>
          </cell>
          <cell r="C3247" t="str">
            <v>Đào Văn Nam</v>
          </cell>
          <cell r="D3247" t="str">
            <v>381269570</v>
          </cell>
          <cell r="E3247" t="str">
            <v>025149159</v>
          </cell>
          <cell r="F3247" t="str">
            <v>0369717605</v>
          </cell>
          <cell r="G3247" t="str">
            <v>025149159@viettel.com.vn</v>
          </cell>
        </row>
        <row r="3248">
          <cell r="B3248" t="str">
            <v>act_216392</v>
          </cell>
          <cell r="C3248" t="str">
            <v>Trần Nguyễn</v>
          </cell>
          <cell r="D3248" t="str">
            <v>321247228</v>
          </cell>
          <cell r="E3248" t="str">
            <v>216392</v>
          </cell>
          <cell r="F3248" t="str">
            <v>389900339</v>
          </cell>
          <cell r="G3248" t="str">
            <v>trannguyen@vienthongact.vn</v>
          </cell>
        </row>
        <row r="3249">
          <cell r="B3249" t="str">
            <v>act_216374</v>
          </cell>
          <cell r="C3249" t="str">
            <v>Trần Nhật Đàm</v>
          </cell>
          <cell r="D3249" t="str">
            <v>162161164</v>
          </cell>
          <cell r="E3249" t="str">
            <v>216374</v>
          </cell>
          <cell r="F3249" t="str">
            <v>979797981</v>
          </cell>
          <cell r="G3249" t="str">
            <v>damtn@vienthongact.vn</v>
          </cell>
        </row>
        <row r="3250">
          <cell r="B3250" t="str">
            <v>act_216442</v>
          </cell>
          <cell r="C3250" t="str">
            <v>Nguyễn Xuân Lộc</v>
          </cell>
          <cell r="D3250" t="str">
            <v>225151151</v>
          </cell>
          <cell r="E3250" t="str">
            <v>216442</v>
          </cell>
          <cell r="F3250" t="str">
            <v>975210626</v>
          </cell>
          <cell r="G3250" t="str">
            <v>locnx@vienthongact.vn</v>
          </cell>
        </row>
        <row r="3251">
          <cell r="B3251" t="str">
            <v>act_216416</v>
          </cell>
          <cell r="C3251" t="str">
            <v>Nguyễn Hữu Thái</v>
          </cell>
          <cell r="D3251" t="str">
            <v>271800970</v>
          </cell>
          <cell r="E3251" t="str">
            <v>216416</v>
          </cell>
          <cell r="F3251" t="str">
            <v>0974864466</v>
          </cell>
          <cell r="G3251" t="str">
            <v>thaihn@vienthongact.vn</v>
          </cell>
        </row>
        <row r="3252">
          <cell r="B3252" t="str">
            <v>hienpd1</v>
          </cell>
          <cell r="C3252" t="str">
            <v>Phạm Đức Hiền</v>
          </cell>
          <cell r="D3252" t="str">
            <v>023891281</v>
          </cell>
          <cell r="E3252" t="str">
            <v>088798</v>
          </cell>
          <cell r="F3252" t="str">
            <v>0987755911</v>
          </cell>
          <cell r="G3252" t="str">
            <v>hienpd1@viettel.com.vn</v>
          </cell>
        </row>
        <row r="3253">
          <cell r="B3253" t="str">
            <v>act_kienvt</v>
          </cell>
          <cell r="C3253" t="str">
            <v>Vương Trung Kiên</v>
          </cell>
          <cell r="D3253" t="str">
            <v>381269570</v>
          </cell>
          <cell r="E3253" t="str">
            <v>232936</v>
          </cell>
          <cell r="F3253" t="str">
            <v>0359999998</v>
          </cell>
          <cell r="G3253" t="str">
            <v>kienvt@vienthongact.vn</v>
          </cell>
        </row>
        <row r="3254">
          <cell r="B3254" t="str">
            <v>binhnn</v>
          </cell>
          <cell r="C3254" t="str">
            <v>Ngô Ngọc Bình</v>
          </cell>
          <cell r="D3254" t="str">
            <v>025372423</v>
          </cell>
          <cell r="E3254" t="str">
            <v>013700</v>
          </cell>
          <cell r="F3254" t="str">
            <v>0988000060</v>
          </cell>
          <cell r="G3254" t="str">
            <v>binhnn@viettel.com.vn</v>
          </cell>
        </row>
        <row r="3255">
          <cell r="B3255" t="str">
            <v>hoangh</v>
          </cell>
          <cell r="C3255" t="str">
            <v>Giáp Hồng Hoàn</v>
          </cell>
          <cell r="D3255" t="str">
            <v>024206568</v>
          </cell>
          <cell r="E3255" t="str">
            <v>088518</v>
          </cell>
          <cell r="F3255" t="str">
            <v>0968338333</v>
          </cell>
          <cell r="G3255" t="str">
            <v>hoangh@viettel.com.vn</v>
          </cell>
        </row>
        <row r="3256">
          <cell r="B3256" t="str">
            <v>act_hunghp</v>
          </cell>
          <cell r="C3256" t="str">
            <v>Huỳnh Phi Hùng</v>
          </cell>
          <cell r="D3256" t="str">
            <v>381269570</v>
          </cell>
          <cell r="E3256" t="str">
            <v>240279</v>
          </cell>
          <cell r="F3256" t="str">
            <v>988946496</v>
          </cell>
          <cell r="G3256" t="str">
            <v>hunghp@vienthongact.vn</v>
          </cell>
        </row>
        <row r="3257">
          <cell r="B3257" t="str">
            <v>act_lucnt</v>
          </cell>
          <cell r="C3257" t="str">
            <v>Nguyễn Tấn Lực</v>
          </cell>
          <cell r="D3257" t="str">
            <v>370952181</v>
          </cell>
          <cell r="E3257" t="str">
            <v>239483</v>
          </cell>
          <cell r="F3257" t="str">
            <v>969855621</v>
          </cell>
          <cell r="G3257" t="str">
            <v>lucnt@vienthongact.vn</v>
          </cell>
        </row>
        <row r="3258">
          <cell r="B3258" t="str">
            <v>act_tinhht</v>
          </cell>
          <cell r="C3258" t="str">
            <v>Huỳnh Thanh Tĩnh</v>
          </cell>
          <cell r="D3258" t="str">
            <v>221122943</v>
          </cell>
          <cell r="E3258" t="str">
            <v>108341</v>
          </cell>
          <cell r="F3258" t="str">
            <v>966000058</v>
          </cell>
          <cell r="G3258" t="str">
            <v>tinhht@vienthongact.vn</v>
          </cell>
        </row>
        <row r="3259">
          <cell r="B3259" t="str">
            <v>act_chinhlb</v>
          </cell>
          <cell r="C3259" t="str">
            <v>Lê Bá Chính</v>
          </cell>
          <cell r="D3259" t="str">
            <v>334187660</v>
          </cell>
          <cell r="E3259" t="str">
            <v>119591</v>
          </cell>
          <cell r="F3259" t="str">
            <v>0979195757</v>
          </cell>
          <cell r="G3259" t="str">
            <v>act_chinhlb@vienthongact.vn</v>
          </cell>
        </row>
        <row r="3260">
          <cell r="B3260" t="str">
            <v>ACT_minhtan</v>
          </cell>
          <cell r="C3260" t="str">
            <v>Nguyễn Minh Tân</v>
          </cell>
          <cell r="D3260" t="str">
            <v>079090002338</v>
          </cell>
          <cell r="E3260" t="str">
            <v>227312</v>
          </cell>
          <cell r="F3260" t="str">
            <v>868861813</v>
          </cell>
          <cell r="G3260" t="str">
            <v>minhtan@vienthongact.vn</v>
          </cell>
        </row>
        <row r="3261">
          <cell r="B3261" t="str">
            <v>vanchinh</v>
          </cell>
          <cell r="C3261" t="str">
            <v>Phan Văn Chính</v>
          </cell>
          <cell r="D3261" t="str">
            <v>182355715</v>
          </cell>
          <cell r="E3261" t="str">
            <v>006563</v>
          </cell>
          <cell r="F3261" t="str">
            <v>0987181868</v>
          </cell>
          <cell r="G3261" t="str">
            <v>vanchinh@viettel.com.vn</v>
          </cell>
        </row>
        <row r="3262">
          <cell r="B3262" t="str">
            <v>thanhpv9</v>
          </cell>
          <cell r="C3262" t="str">
            <v>Phạm Văn Thanh</v>
          </cell>
          <cell r="D3262" t="str">
            <v>183372932</v>
          </cell>
          <cell r="E3262" t="str">
            <v>152799</v>
          </cell>
          <cell r="F3262" t="str">
            <v>0982728272</v>
          </cell>
          <cell r="G3262" t="str">
            <v>thanhpv9@viettel.com.vn</v>
          </cell>
        </row>
        <row r="3263">
          <cell r="B3263" t="str">
            <v>ailien</v>
          </cell>
          <cell r="C3263" t="str">
            <v>Nguyễn Thị Ái Liên</v>
          </cell>
          <cell r="D3263" t="str">
            <v>024673306</v>
          </cell>
          <cell r="E3263" t="str">
            <v>010912</v>
          </cell>
          <cell r="F3263" t="str">
            <v>0979080505</v>
          </cell>
          <cell r="G3263" t="str">
            <v>ailien@viettel.com.vn</v>
          </cell>
        </row>
        <row r="3264">
          <cell r="B3264" t="str">
            <v>thaolbx</v>
          </cell>
          <cell r="C3264" t="str">
            <v>Lê Bá Xuân Thảo</v>
          </cell>
          <cell r="D3264" t="str">
            <v>023598872</v>
          </cell>
          <cell r="E3264" t="str">
            <v>011326</v>
          </cell>
          <cell r="F3264" t="str">
            <v>0974800900</v>
          </cell>
          <cell r="G3264" t="str">
            <v>thaolbx@viettel.com.vn</v>
          </cell>
        </row>
        <row r="3265">
          <cell r="B3265" t="str">
            <v>sanglt5</v>
          </cell>
          <cell r="C3265" t="str">
            <v>Lê Thanh Sang</v>
          </cell>
          <cell r="D3265" t="str">
            <v>341366915</v>
          </cell>
          <cell r="E3265" t="str">
            <v>146096</v>
          </cell>
          <cell r="F3265" t="str">
            <v>0962483935</v>
          </cell>
          <cell r="G3265" t="str">
            <v>sanglt5@viettel.com.vn</v>
          </cell>
        </row>
        <row r="3266">
          <cell r="B3266" t="str">
            <v>chinhnv</v>
          </cell>
          <cell r="C3266" t="str">
            <v>Nguyễn Văn Chính</v>
          </cell>
          <cell r="D3266" t="str">
            <v>025391899</v>
          </cell>
          <cell r="E3266" t="str">
            <v>000461</v>
          </cell>
          <cell r="F3266" t="str">
            <v>0989232377</v>
          </cell>
          <cell r="G3266" t="str">
            <v>chinhnv@viettel.com.vn</v>
          </cell>
        </row>
        <row r="3267">
          <cell r="B3267" t="str">
            <v>lamnq</v>
          </cell>
          <cell r="C3267" t="str">
            <v>Nguyễn Quang Lâm</v>
          </cell>
          <cell r="D3267" t="str">
            <v>001082024338</v>
          </cell>
          <cell r="E3267" t="str">
            <v>059264</v>
          </cell>
          <cell r="F3267" t="str">
            <v>0965666768</v>
          </cell>
          <cell r="G3267" t="str">
            <v>lamnq@viettel.com.vn</v>
          </cell>
        </row>
        <row r="3268">
          <cell r="B3268" t="str">
            <v>thinhnhp</v>
          </cell>
          <cell r="C3268" t="str">
            <v>Nguyễn Hoàng Phúc Thịnh</v>
          </cell>
          <cell r="D3268" t="str">
            <v>025027248</v>
          </cell>
          <cell r="E3268" t="str">
            <v>086733</v>
          </cell>
          <cell r="F3268" t="str">
            <v>0985666629</v>
          </cell>
          <cell r="G3268" t="str">
            <v>thinhnhp@viettel.com.vn</v>
          </cell>
        </row>
        <row r="3269">
          <cell r="B3269" t="str">
            <v>ductuyen</v>
          </cell>
          <cell r="C3269" t="str">
            <v>Lê Đức Tuyến</v>
          </cell>
          <cell r="D3269" t="str">
            <v>025319150</v>
          </cell>
          <cell r="E3269" t="str">
            <v>025042</v>
          </cell>
          <cell r="F3269" t="str">
            <v>0988202088</v>
          </cell>
          <cell r="G3269" t="str">
            <v>ductuyen@viettel.com.vn</v>
          </cell>
        </row>
        <row r="3270">
          <cell r="B3270" t="str">
            <v>tranhung</v>
          </cell>
          <cell r="C3270" t="str">
            <v>Đặng Trần Hùng</v>
          </cell>
          <cell r="D3270" t="str">
            <v>083228899</v>
          </cell>
          <cell r="E3270" t="str">
            <v>024797</v>
          </cell>
          <cell r="F3270" t="str">
            <v>0988000099</v>
          </cell>
          <cell r="G3270" t="str">
            <v>tranhung@viettel.com.vn</v>
          </cell>
        </row>
        <row r="3271">
          <cell r="B3271" t="str">
            <v>ptxuan</v>
          </cell>
          <cell r="C3271" t="str">
            <v>Phạm Tấn Xuân</v>
          </cell>
          <cell r="D3271" t="str">
            <v>022736159</v>
          </cell>
          <cell r="E3271" t="str">
            <v>010227</v>
          </cell>
          <cell r="F3271" t="str">
            <v>989070380</v>
          </cell>
          <cell r="G3271" t="str">
            <v>ptxuan@viettel.com.vn</v>
          </cell>
        </row>
        <row r="3272">
          <cell r="B3272" t="str">
            <v>trinhpdk</v>
          </cell>
          <cell r="C3272" t="str">
            <v>Phạm Đỗ Khánh Trình</v>
          </cell>
          <cell r="D3272" t="str">
            <v>025888003</v>
          </cell>
          <cell r="E3272" t="str">
            <v>231238</v>
          </cell>
          <cell r="F3272" t="str">
            <v>0982449798</v>
          </cell>
          <cell r="G3272" t="str">
            <v>trinhpdk@viettel.com.vn</v>
          </cell>
        </row>
        <row r="3273">
          <cell r="B3273" t="str">
            <v>truongvt</v>
          </cell>
          <cell r="C3273" t="str">
            <v>Võ Thanh Trường</v>
          </cell>
          <cell r="D3273" t="str">
            <v>023230476</v>
          </cell>
          <cell r="E3273" t="str">
            <v>003636</v>
          </cell>
          <cell r="F3273" t="str">
            <v>0989959909</v>
          </cell>
          <cell r="G3273" t="str">
            <v>truongvt@viettel.com.vn</v>
          </cell>
        </row>
        <row r="3274">
          <cell r="B3274" t="str">
            <v>act_lamdd</v>
          </cell>
          <cell r="C3274" t="str">
            <v>Đào Duy Lâm</v>
          </cell>
          <cell r="D3274" t="str">
            <v>370952181</v>
          </cell>
          <cell r="E3274" t="str">
            <v>237486</v>
          </cell>
          <cell r="F3274" t="str">
            <v>0362519925</v>
          </cell>
          <cell r="G3274" t="str">
            <v>daonhua13@gmail.com</v>
          </cell>
        </row>
        <row r="3275">
          <cell r="B3275" t="str">
            <v>act_hungtk</v>
          </cell>
          <cell r="C3275" t="str">
            <v>Trần Khắc Hưng</v>
          </cell>
          <cell r="D3275" t="str">
            <v>025769548</v>
          </cell>
          <cell r="E3275" t="str">
            <v>238100</v>
          </cell>
          <cell r="F3275" t="str">
            <v>0981898168</v>
          </cell>
          <cell r="G3275" t="str">
            <v>act_hungtk@vienthongact.vn</v>
          </cell>
        </row>
        <row r="3276">
          <cell r="B3276" t="str">
            <v>act_phuonglt</v>
          </cell>
          <cell r="C3276" t="str">
            <v>Lê Thanh Phương</v>
          </cell>
          <cell r="D3276" t="str">
            <v>191599049</v>
          </cell>
          <cell r="E3276" t="str">
            <v>239486</v>
          </cell>
          <cell r="F3276" t="str">
            <v>965987944</v>
          </cell>
          <cell r="G3276" t="str">
            <v>phuonglt@vienthongact.vn</v>
          </cell>
        </row>
        <row r="3277">
          <cell r="C3277" t="str">
            <v>Lê Bá Chính</v>
          </cell>
          <cell r="D3277" t="str">
            <v>45756424210241</v>
          </cell>
          <cell r="E3277" t="str">
            <v>1195915234</v>
          </cell>
          <cell r="F3277" t="str">
            <v>14242424124</v>
          </cell>
          <cell r="G3277" t="str">
            <v>452445424@vienthongact.vn</v>
          </cell>
        </row>
        <row r="3278">
          <cell r="B3278" t="str">
            <v>hungns</v>
          </cell>
          <cell r="C3278" t="str">
            <v>Nguyễn Sỹ Hưng</v>
          </cell>
          <cell r="D3278" t="str">
            <v>186289406</v>
          </cell>
          <cell r="E3278" t="str">
            <v>072971</v>
          </cell>
          <cell r="F3278" t="str">
            <v>0979448099</v>
          </cell>
          <cell r="G3278" t="str">
            <v>hungns@viettel.com.vn</v>
          </cell>
        </row>
        <row r="3279">
          <cell r="B3279" t="str">
            <v>giappb</v>
          </cell>
          <cell r="C3279" t="str">
            <v>Phạm Bá Giáp</v>
          </cell>
          <cell r="D3279" t="str">
            <v>0972668725</v>
          </cell>
          <cell r="E3279" t="str">
            <v>071094</v>
          </cell>
          <cell r="F3279" t="str">
            <v>0972668725</v>
          </cell>
          <cell r="G3279" t="str">
            <v>giappb@viettel.com.vn</v>
          </cell>
        </row>
        <row r="3280">
          <cell r="B3280" t="str">
            <v>act_vunv</v>
          </cell>
          <cell r="C3280" t="str">
            <v>Nguyễn Văn Vũ</v>
          </cell>
          <cell r="D3280" t="str">
            <v>206260409</v>
          </cell>
          <cell r="E3280" t="str">
            <v>D00170537</v>
          </cell>
          <cell r="F3280" t="str">
            <v>335896911</v>
          </cell>
          <cell r="G3280" t="str">
            <v>act_vunv@vienthongact.vn</v>
          </cell>
        </row>
        <row r="3281">
          <cell r="B3281" t="str">
            <v>act_thuapv</v>
          </cell>
          <cell r="C3281" t="str">
            <v>Phạm Văn Thừa</v>
          </cell>
          <cell r="D3281" t="str">
            <v>271775959</v>
          </cell>
          <cell r="E3281" t="str">
            <v>233217</v>
          </cell>
          <cell r="F3281" t="str">
            <v>976757326</v>
          </cell>
          <cell r="G3281" t="str">
            <v>thuapv@vienthongact.vn</v>
          </cell>
        </row>
        <row r="3282">
          <cell r="B3282" t="str">
            <v>act_quyenpnm</v>
          </cell>
          <cell r="C3282" t="str">
            <v>Phạm Nguyễn Minh Quyền</v>
          </cell>
          <cell r="D3282" t="str">
            <v>312163845</v>
          </cell>
          <cell r="E3282" t="str">
            <v>426820</v>
          </cell>
          <cell r="F3282" t="str">
            <v>984411611</v>
          </cell>
          <cell r="G3282" t="str">
            <v>quyenpnm@vienthongact.vn</v>
          </cell>
        </row>
        <row r="3283">
          <cell r="B3283" t="str">
            <v>act_hienvh</v>
          </cell>
          <cell r="C3283" t="str">
            <v>Võ Hữu Hiến</v>
          </cell>
          <cell r="D3283" t="str">
            <v>024065145</v>
          </cell>
          <cell r="E3283" t="str">
            <v>027637</v>
          </cell>
          <cell r="F3283" t="str">
            <v>0982717571</v>
          </cell>
          <cell r="G3283" t="str">
            <v>act_hienvh@vienthongact.vn</v>
          </cell>
        </row>
        <row r="3284">
          <cell r="B3284" t="str">
            <v>act_dunghv1</v>
          </cell>
          <cell r="C3284" t="str">
            <v>Hoàng văn dũng</v>
          </cell>
          <cell r="D3284" t="str">
            <v>183871904</v>
          </cell>
          <cell r="E3284" t="str">
            <v>426816</v>
          </cell>
          <cell r="F3284" t="str">
            <v>0977185577</v>
          </cell>
          <cell r="G3284" t="str">
            <v>dunghv@vienthongact.vn</v>
          </cell>
        </row>
        <row r="3285">
          <cell r="B3285" t="str">
            <v>act_kiennt</v>
          </cell>
          <cell r="C3285" t="str">
            <v>Nguyễn Trung Kiên</v>
          </cell>
          <cell r="D3285" t="str">
            <v>250837584</v>
          </cell>
          <cell r="E3285" t="str">
            <v>426941</v>
          </cell>
          <cell r="F3285" t="str">
            <v>974089798</v>
          </cell>
          <cell r="G3285" t="str">
            <v>act_kiennt@vienthongact.vn</v>
          </cell>
        </row>
        <row r="3286">
          <cell r="B3286" t="str">
            <v>act_330026</v>
          </cell>
          <cell r="C3286" t="str">
            <v>Nguyễn Đức Quý</v>
          </cell>
          <cell r="D3286" t="str">
            <v>0969427799</v>
          </cell>
          <cell r="E3286" t="str">
            <v>330026</v>
          </cell>
          <cell r="F3286" t="str">
            <v>0969427799</v>
          </cell>
          <cell r="G3286" t="str">
            <v>quynd@vienthongact.vn</v>
          </cell>
        </row>
        <row r="3287">
          <cell r="B3287" t="str">
            <v>act_hungnt</v>
          </cell>
          <cell r="C3287" t="str">
            <v>Ngụy Tuấn Hưng</v>
          </cell>
          <cell r="D3287" t="str">
            <v>365703568</v>
          </cell>
          <cell r="E3287" t="str">
            <v>079056</v>
          </cell>
          <cell r="F3287" t="str">
            <v>0973300202</v>
          </cell>
          <cell r="G3287" t="str">
            <v>hungnt74@vienthongact.vn</v>
          </cell>
        </row>
        <row r="3288">
          <cell r="B3288" t="str">
            <v>act_huongnn1</v>
          </cell>
          <cell r="C3288" t="str">
            <v>Nguyễn Ngọc Hướng</v>
          </cell>
          <cell r="D3288" t="str">
            <v>215225530</v>
          </cell>
          <cell r="E3288" t="str">
            <v>426986</v>
          </cell>
          <cell r="F3288" t="str">
            <v>0352233555</v>
          </cell>
          <cell r="G3288" t="str">
            <v>huongnn1@vienthongact.vn</v>
          </cell>
        </row>
        <row r="3289">
          <cell r="B3289" t="str">
            <v>Act_vuongnx</v>
          </cell>
          <cell r="C3289" t="str">
            <v>Nguyễn Xuân Vượng</v>
          </cell>
          <cell r="D3289" t="str">
            <v>0186877203</v>
          </cell>
          <cell r="E3289" t="str">
            <v>186877203</v>
          </cell>
          <cell r="F3289" t="str">
            <v>0979709099</v>
          </cell>
          <cell r="G3289" t="str">
            <v>vuongnx13@vienthongact.vn</v>
          </cell>
        </row>
        <row r="3290">
          <cell r="B3290" t="str">
            <v>haimh1</v>
          </cell>
          <cell r="C3290" t="str">
            <v>Mật Hoàng Hải</v>
          </cell>
          <cell r="D3290" t="str">
            <v>280981778</v>
          </cell>
          <cell r="E3290" t="str">
            <v>213051</v>
          </cell>
          <cell r="F3290" t="str">
            <v>0969740323</v>
          </cell>
          <cell r="G3290" t="str">
            <v>haimh1@viettel.com.vn</v>
          </cell>
        </row>
        <row r="3291">
          <cell r="B3291" t="str">
            <v>act_nambh</v>
          </cell>
          <cell r="C3291" t="str">
            <v>Bùi Hải Nam</v>
          </cell>
          <cell r="D3291" t="str">
            <v>079094004627</v>
          </cell>
          <cell r="E3291" t="str">
            <v>231104</v>
          </cell>
          <cell r="F3291" t="str">
            <v>0326860330</v>
          </cell>
          <cell r="G3291" t="str">
            <v>nambh@vienthongact.vn</v>
          </cell>
        </row>
        <row r="3292">
          <cell r="B3292" t="str">
            <v>act_hieuvt1</v>
          </cell>
          <cell r="C3292" t="str">
            <v>Võ Trọng Hiếu</v>
          </cell>
          <cell r="D3292" t="str">
            <v>321288563</v>
          </cell>
          <cell r="E3292" t="str">
            <v>231097</v>
          </cell>
          <cell r="F3292" t="str">
            <v>0975457769</v>
          </cell>
          <cell r="G3292" t="str">
            <v>hieuvt1@vienthongact.vn</v>
          </cell>
        </row>
        <row r="3293">
          <cell r="B3293" t="str">
            <v>act_danhht</v>
          </cell>
          <cell r="C3293" t="str">
            <v>Huỳnh Trung Danh</v>
          </cell>
          <cell r="D3293" t="str">
            <v>260963214</v>
          </cell>
          <cell r="E3293" t="str">
            <v>223956</v>
          </cell>
          <cell r="F3293" t="str">
            <v>379657251</v>
          </cell>
          <cell r="G3293" t="str">
            <v>danhht@vienthongact.vn</v>
          </cell>
        </row>
        <row r="3294">
          <cell r="B3294" t="str">
            <v>act_218069</v>
          </cell>
          <cell r="C3294" t="str">
            <v>Nguyễn Ngọc Toàn</v>
          </cell>
          <cell r="D3294" t="str">
            <v>025700778</v>
          </cell>
          <cell r="E3294" t="str">
            <v>218069</v>
          </cell>
          <cell r="F3294" t="str">
            <v>988604064</v>
          </cell>
          <cell r="G3294" t="str">
            <v>toannn@vienthongact.vn</v>
          </cell>
        </row>
        <row r="3295">
          <cell r="B3295" t="str">
            <v>act_273796</v>
          </cell>
          <cell r="C3295" t="str">
            <v>Nguyễn Văn Duy</v>
          </cell>
          <cell r="D3295" t="str">
            <v>033088003847</v>
          </cell>
          <cell r="E3295" t="str">
            <v>273796</v>
          </cell>
          <cell r="F3295" t="str">
            <v>0983237988</v>
          </cell>
          <cell r="G3295" t="str">
            <v>duynv@vienthongact.vn</v>
          </cell>
        </row>
        <row r="3296">
          <cell r="B3296" t="str">
            <v>act_218017</v>
          </cell>
          <cell r="C3296" t="str">
            <v>Trần Thị Hiền</v>
          </cell>
          <cell r="D3296" t="str">
            <v>84972000083</v>
          </cell>
          <cell r="E3296" t="str">
            <v>218017</v>
          </cell>
          <cell r="F3296" t="str">
            <v>84972000083</v>
          </cell>
          <cell r="G3296" t="str">
            <v>hientt@vienthongact.vn</v>
          </cell>
        </row>
        <row r="3297">
          <cell r="B3297" t="str">
            <v>act_216513</v>
          </cell>
          <cell r="C3297" t="str">
            <v>Nguyễn Tuấn Ngọc</v>
          </cell>
          <cell r="D3297" t="str">
            <v>987931910</v>
          </cell>
          <cell r="E3297" t="str">
            <v>216513</v>
          </cell>
          <cell r="F3297" t="str">
            <v>987931910</v>
          </cell>
          <cell r="G3297" t="str">
            <v>ngocnt19@vienthongact.vn</v>
          </cell>
        </row>
        <row r="3298">
          <cell r="B3298" t="str">
            <v>act_216428</v>
          </cell>
          <cell r="C3298" t="str">
            <v>Nguyễn Chí Hiếu</v>
          </cell>
          <cell r="D3298" t="str">
            <v>978040828</v>
          </cell>
          <cell r="E3298" t="str">
            <v>216428</v>
          </cell>
          <cell r="F3298" t="str">
            <v>978040828</v>
          </cell>
          <cell r="G3298" t="str">
            <v>hieunc5@vienthongact.vn</v>
          </cell>
        </row>
        <row r="3299">
          <cell r="B3299" t="str">
            <v>act_066100</v>
          </cell>
          <cell r="C3299" t="str">
            <v>Vũ Văn Hải</v>
          </cell>
          <cell r="D3299" t="str">
            <v>037090005360</v>
          </cell>
          <cell r="E3299" t="str">
            <v>066100</v>
          </cell>
          <cell r="F3299" t="str">
            <v>0982040608</v>
          </cell>
          <cell r="G3299" t="str">
            <v>haivv@vienthongact.vn</v>
          </cell>
        </row>
        <row r="3300">
          <cell r="B3300" t="str">
            <v>act_266796</v>
          </cell>
          <cell r="C3300" t="str">
            <v>Nguyễn Quang Trường</v>
          </cell>
          <cell r="D3300" t="str">
            <v>272345042</v>
          </cell>
          <cell r="E3300" t="str">
            <v>266796</v>
          </cell>
          <cell r="F3300" t="str">
            <v>0327873659</v>
          </cell>
          <cell r="G3300" t="str">
            <v>truongnq22@vienthongact.vn</v>
          </cell>
        </row>
        <row r="3301">
          <cell r="B3301" t="str">
            <v>act_216424</v>
          </cell>
          <cell r="C3301" t="str">
            <v>Phan Thanh Hòa</v>
          </cell>
          <cell r="D3301" t="str">
            <v>0977332032</v>
          </cell>
          <cell r="E3301" t="str">
            <v>216424</v>
          </cell>
          <cell r="F3301" t="str">
            <v>0977332032</v>
          </cell>
          <cell r="G3301" t="str">
            <v>hoapt7@vienthongact.vn</v>
          </cell>
        </row>
        <row r="3302">
          <cell r="B3302" t="str">
            <v>act_428297</v>
          </cell>
          <cell r="C3302" t="str">
            <v>Bùi Ngọc Khánh</v>
          </cell>
          <cell r="D3302" t="str">
            <v>079099013174</v>
          </cell>
          <cell r="E3302" t="str">
            <v>428297</v>
          </cell>
          <cell r="F3302" t="str">
            <v>0343839082</v>
          </cell>
          <cell r="G3302" t="str">
            <v>khanhbn@vienthongact.vn</v>
          </cell>
        </row>
        <row r="3303">
          <cell r="B3303" t="str">
            <v>act_428074</v>
          </cell>
          <cell r="C3303" t="str">
            <v>Hoàng Hà Xuân Thiệp</v>
          </cell>
          <cell r="D3303" t="str">
            <v>250945101</v>
          </cell>
          <cell r="E3303" t="str">
            <v>428074</v>
          </cell>
          <cell r="F3303" t="str">
            <v>0368984845</v>
          </cell>
          <cell r="G3303" t="str">
            <v>thiephhx@vienthongact.vn</v>
          </cell>
        </row>
        <row r="3304">
          <cell r="B3304" t="str">
            <v>act_231100</v>
          </cell>
          <cell r="C3304" t="str">
            <v>Phạm Diệp Nam Giao</v>
          </cell>
          <cell r="D3304" t="str">
            <v>025441187</v>
          </cell>
          <cell r="E3304" t="str">
            <v>act_231100</v>
          </cell>
          <cell r="F3304" t="str">
            <v>0338799973</v>
          </cell>
          <cell r="G3304" t="str">
            <v>giaopdn@vienthongact.vn</v>
          </cell>
        </row>
        <row r="3305">
          <cell r="B3305" t="str">
            <v>act_270364</v>
          </cell>
          <cell r="C3305" t="str">
            <v>Nguyễn Hoàng Bảo</v>
          </cell>
          <cell r="D3305" t="str">
            <v>025657853</v>
          </cell>
          <cell r="E3305" t="str">
            <v>270364</v>
          </cell>
          <cell r="F3305" t="str">
            <v>0347296243</v>
          </cell>
          <cell r="G3305" t="str">
            <v>baonh@vienthongact.vn</v>
          </cell>
        </row>
        <row r="3306">
          <cell r="B3306" t="str">
            <v>act_435289</v>
          </cell>
          <cell r="C3306" t="str">
            <v>act_435289</v>
          </cell>
          <cell r="D3306" t="str">
            <v>046093000015</v>
          </cell>
          <cell r="E3306" t="str">
            <v>435289</v>
          </cell>
          <cell r="F3306" t="str">
            <v>0369684375</v>
          </cell>
          <cell r="G3306" t="str">
            <v>hieupd@vienthongact.vn</v>
          </cell>
        </row>
        <row r="3307">
          <cell r="B3307" t="str">
            <v>act_435290</v>
          </cell>
          <cell r="C3307" t="str">
            <v>Dư Thanh Tiếng</v>
          </cell>
          <cell r="D3307" t="str">
            <v>291145112</v>
          </cell>
          <cell r="E3307" t="str">
            <v>435290</v>
          </cell>
          <cell r="F3307" t="str">
            <v>0986341494</v>
          </cell>
          <cell r="G3307" t="str">
            <v>tiengdt@vienthongact.vn</v>
          </cell>
        </row>
        <row r="3308">
          <cell r="B3308" t="str">
            <v>act_435292</v>
          </cell>
          <cell r="C3308" t="str">
            <v>act_435292</v>
          </cell>
          <cell r="D3308" t="str">
            <v>077099010155</v>
          </cell>
          <cell r="E3308" t="str">
            <v>435292</v>
          </cell>
          <cell r="F3308" t="str">
            <v>0353592887</v>
          </cell>
          <cell r="G3308" t="str">
            <v>khoantd@vienthongact.vn</v>
          </cell>
        </row>
        <row r="3309">
          <cell r="B3309" t="str">
            <v>act_432842</v>
          </cell>
          <cell r="C3309" t="str">
            <v>Trần Quang Nhựt</v>
          </cell>
          <cell r="D3309" t="str">
            <v>089097013077</v>
          </cell>
          <cell r="E3309" t="str">
            <v>432842</v>
          </cell>
          <cell r="F3309" t="str">
            <v>0862557781</v>
          </cell>
          <cell r="G3309" t="str">
            <v>nhuttq@vienthongact.vn</v>
          </cell>
        </row>
        <row r="3310">
          <cell r="B3310" t="str">
            <v>act_438089</v>
          </cell>
          <cell r="C3310" t="str">
            <v>Nguyễn Tiểu Bối</v>
          </cell>
          <cell r="D3310" t="str">
            <v>0333280631</v>
          </cell>
          <cell r="E3310" t="str">
            <v>438089</v>
          </cell>
          <cell r="F3310" t="str">
            <v>0333280631</v>
          </cell>
          <cell r="G3310" t="str">
            <v>boint@vienthongact.vn</v>
          </cell>
        </row>
        <row r="3311">
          <cell r="B3311" t="str">
            <v>act_437919</v>
          </cell>
          <cell r="C3311" t="str">
            <v>Ngô Hoàng Đức</v>
          </cell>
          <cell r="D3311" t="str">
            <v>040086016410</v>
          </cell>
          <cell r="E3311" t="str">
            <v>437919</v>
          </cell>
          <cell r="F3311" t="str">
            <v>0862498953</v>
          </cell>
          <cell r="G3311" t="str">
            <v>ducnh1@vienthongact.vn</v>
          </cell>
        </row>
        <row r="3312">
          <cell r="B3312" t="str">
            <v>act_270363</v>
          </cell>
          <cell r="C3312" t="str">
            <v>Trần Đình Quốc</v>
          </cell>
          <cell r="D3312" t="str">
            <v>025591194</v>
          </cell>
          <cell r="E3312" t="str">
            <v>270363</v>
          </cell>
          <cell r="F3312" t="str">
            <v>0348652899</v>
          </cell>
          <cell r="G3312" t="str">
            <v>quoctd@vienthongact.vn</v>
          </cell>
        </row>
        <row r="3313">
          <cell r="B3313" t="str">
            <v>act_121765</v>
          </cell>
          <cell r="C3313" t="str">
            <v>Trương Văn Út</v>
          </cell>
          <cell r="D3313" t="str">
            <v>334187660</v>
          </cell>
          <cell r="E3313" t="str">
            <v>121765</v>
          </cell>
          <cell r="F3313" t="str">
            <v>0975970880</v>
          </cell>
          <cell r="G3313" t="str">
            <v>uttv@vienthongact.vn</v>
          </cell>
        </row>
        <row r="3314">
          <cell r="B3314" t="str">
            <v>act_274564</v>
          </cell>
          <cell r="C3314" t="str">
            <v>Trần Việt Anh</v>
          </cell>
          <cell r="D3314" t="str">
            <v>184300559</v>
          </cell>
          <cell r="E3314" t="str">
            <v>274564</v>
          </cell>
          <cell r="F3314" t="str">
            <v>0356930267</v>
          </cell>
          <cell r="G3314" t="str">
            <v>anhtv@vienthongact.vn</v>
          </cell>
        </row>
        <row r="3315">
          <cell r="B3315" t="str">
            <v>act_D00189437</v>
          </cell>
          <cell r="C3315" t="str">
            <v>Hoàng Văn Huy</v>
          </cell>
          <cell r="D3315" t="str">
            <v>024717141</v>
          </cell>
          <cell r="E3315" t="str">
            <v>426963</v>
          </cell>
          <cell r="F3315" t="str">
            <v>0981813379</v>
          </cell>
          <cell r="G3315" t="str">
            <v>huyhv@vienthongact.vn</v>
          </cell>
        </row>
        <row r="3316">
          <cell r="B3316" t="str">
            <v>act_233055</v>
          </cell>
          <cell r="C3316" t="str">
            <v>Trần Bá Lâm</v>
          </cell>
          <cell r="D3316" t="str">
            <v>341762421</v>
          </cell>
          <cell r="E3316" t="str">
            <v>233055</v>
          </cell>
          <cell r="F3316" t="str">
            <v>0399879627</v>
          </cell>
          <cell r="G3316" t="str">
            <v>lamtb@vienthongact.vn</v>
          </cell>
        </row>
        <row r="3317">
          <cell r="B3317" t="str">
            <v>act_233048</v>
          </cell>
          <cell r="C3317" t="str">
            <v>Trần Hoàng Hiệp</v>
          </cell>
          <cell r="D3317" t="str">
            <v>371447420</v>
          </cell>
          <cell r="E3317" t="str">
            <v>233048</v>
          </cell>
          <cell r="F3317" t="str">
            <v>0972355973</v>
          </cell>
          <cell r="G3317" t="str">
            <v>hiepth@vientthongact.vn</v>
          </cell>
        </row>
        <row r="3318">
          <cell r="B3318" t="str">
            <v>act_027804</v>
          </cell>
          <cell r="C3318" t="str">
            <v>Nguyễn Bá Sơn</v>
          </cell>
          <cell r="D3318" t="str">
            <v>112031176</v>
          </cell>
          <cell r="E3318" t="str">
            <v>027804</v>
          </cell>
          <cell r="F3318" t="str">
            <v>0974800586</v>
          </cell>
          <cell r="G3318" t="str">
            <v>sonnb@vienthongact.vn</v>
          </cell>
        </row>
        <row r="3319">
          <cell r="B3319" t="str">
            <v>act_234997</v>
          </cell>
          <cell r="C3319" t="str">
            <v>Lê Lâm Tường Duy</v>
          </cell>
          <cell r="D3319" t="str">
            <v>025019207</v>
          </cell>
          <cell r="E3319" t="str">
            <v>234997</v>
          </cell>
          <cell r="F3319" t="str">
            <v>0988366633</v>
          </cell>
          <cell r="G3319" t="str">
            <v>duyllt@vienthongact.vn</v>
          </cell>
        </row>
        <row r="3320">
          <cell r="B3320" t="str">
            <v>act_227931</v>
          </cell>
          <cell r="C3320" t="str">
            <v>Trần Viết Dũng</v>
          </cell>
          <cell r="D3320" t="str">
            <v>025149407</v>
          </cell>
          <cell r="E3320" t="str">
            <v>227931</v>
          </cell>
          <cell r="F3320" t="str">
            <v>0962559895</v>
          </cell>
          <cell r="G3320" t="str">
            <v>dungtv@vienthongact.vn</v>
          </cell>
        </row>
        <row r="3321">
          <cell r="B3321" t="str">
            <v>act_271079</v>
          </cell>
          <cell r="C3321" t="str">
            <v>Phan Thanh Minh</v>
          </cell>
          <cell r="D3321" t="str">
            <v>301706553</v>
          </cell>
          <cell r="E3321" t="str">
            <v>271079</v>
          </cell>
          <cell r="F3321" t="str">
            <v>03000</v>
          </cell>
          <cell r="G3321" t="str">
            <v>minhpt25@vienthongact.vn</v>
          </cell>
        </row>
        <row r="3322">
          <cell r="B3322" t="str">
            <v>act_269571</v>
          </cell>
          <cell r="C3322" t="str">
            <v>Lê Hồng Minh Hiến</v>
          </cell>
          <cell r="D3322" t="str">
            <v>381269570</v>
          </cell>
          <cell r="E3322" t="str">
            <v>269571</v>
          </cell>
          <cell r="F3322" t="str">
            <v>0364666642</v>
          </cell>
          <cell r="G3322" t="str">
            <v>hienlhm@vienthongact.vn</v>
          </cell>
        </row>
        <row r="3323">
          <cell r="B3323" t="str">
            <v>HCM_VIN_Phubt</v>
          </cell>
          <cell r="C3323" t="str">
            <v>Bùi Tấn Phú</v>
          </cell>
          <cell r="D3323" t="str">
            <v>285425158</v>
          </cell>
          <cell r="E3323" t="str">
            <v>HCM_VIN_Phubt</v>
          </cell>
          <cell r="F3323" t="str">
            <v>962933723</v>
          </cell>
          <cell r="G3323" t="str">
            <v>v.phubt3@vinitis.net</v>
          </cell>
        </row>
        <row r="3324">
          <cell r="B3324" t="str">
            <v>act_223961</v>
          </cell>
          <cell r="C3324" t="str">
            <v>Trần Quốc Đại</v>
          </cell>
          <cell r="D3324" t="str">
            <v>221251567</v>
          </cell>
          <cell r="E3324" t="str">
            <v>223961</v>
          </cell>
          <cell r="F3324" t="str">
            <v>84978255811</v>
          </cell>
          <cell r="G3324" t="str">
            <v>daitq@vienthongact.vn</v>
          </cell>
        </row>
        <row r="3325">
          <cell r="B3325" t="str">
            <v>act_227640</v>
          </cell>
          <cell r="C3325" t="str">
            <v>Đỗ Trung Hiếu</v>
          </cell>
          <cell r="D3325" t="str">
            <v>321244500</v>
          </cell>
          <cell r="E3325" t="str">
            <v>227640</v>
          </cell>
          <cell r="F3325" t="str">
            <v>84982575778</v>
          </cell>
          <cell r="G3325" t="str">
            <v>hieudt@vienthongact.vn</v>
          </cell>
        </row>
        <row r="3326">
          <cell r="B3326" t="str">
            <v>act_D00180932</v>
          </cell>
          <cell r="C3326" t="str">
            <v>Nguyễn Công Danh</v>
          </cell>
          <cell r="D3326" t="str">
            <v>024832925</v>
          </cell>
          <cell r="E3326" t="str">
            <v>426814</v>
          </cell>
          <cell r="F3326" t="str">
            <v>0377777190</v>
          </cell>
          <cell r="G3326" t="str">
            <v>danhnc@vienthongact.vn</v>
          </cell>
        </row>
        <row r="3327">
          <cell r="B3327" t="str">
            <v>act_235100</v>
          </cell>
          <cell r="C3327" t="str">
            <v>Nguyễn Hữu Thọ</v>
          </cell>
          <cell r="D3327" t="str">
            <v>281257809</v>
          </cell>
          <cell r="E3327" t="str">
            <v>281257809</v>
          </cell>
          <cell r="F3327" t="str">
            <v>84982993034</v>
          </cell>
          <cell r="G3327" t="str">
            <v>danhnc@vienthongact.vn</v>
          </cell>
        </row>
        <row r="3328">
          <cell r="B3328" t="str">
            <v>act_216498</v>
          </cell>
          <cell r="C3328" t="str">
            <v>Đặng Quốc Vị</v>
          </cell>
          <cell r="D3328" t="str">
            <v>024226986</v>
          </cell>
          <cell r="E3328" t="str">
            <v>216498</v>
          </cell>
          <cell r="F3328" t="str">
            <v>0966697666</v>
          </cell>
          <cell r="G3328" t="str">
            <v>vidq@vienthongact.vn</v>
          </cell>
        </row>
        <row r="3329">
          <cell r="B3329" t="str">
            <v>act_216462</v>
          </cell>
          <cell r="C3329" t="str">
            <v>Nguyễn Hoàng Minh</v>
          </cell>
          <cell r="D3329" t="str">
            <v>023927210</v>
          </cell>
          <cell r="E3329" t="str">
            <v>216462</v>
          </cell>
          <cell r="F3329" t="str">
            <v>0962623162</v>
          </cell>
          <cell r="G3329" t="str">
            <v>minhnh22@vienthongact.vn</v>
          </cell>
        </row>
        <row r="3330">
          <cell r="B3330" t="str">
            <v>act_233070</v>
          </cell>
          <cell r="C3330" t="str">
            <v>Phạm Văn Thụy</v>
          </cell>
          <cell r="D3330" t="str">
            <v>034091002178</v>
          </cell>
          <cell r="E3330" t="str">
            <v>233070</v>
          </cell>
          <cell r="F3330" t="str">
            <v>84988786132</v>
          </cell>
          <cell r="G3330" t="str">
            <v>thuypv@vienthongact.vn</v>
          </cell>
        </row>
        <row r="3331">
          <cell r="B3331" t="str">
            <v>act_275872</v>
          </cell>
          <cell r="C3331" t="str">
            <v>Trần Nguyên Quốc</v>
          </cell>
          <cell r="D3331" t="str">
            <v>025504754</v>
          </cell>
          <cell r="E3331" t="str">
            <v>275872</v>
          </cell>
          <cell r="F3331" t="str">
            <v>0354839176</v>
          </cell>
          <cell r="G3331" t="str">
            <v>quoctn31@vienthongact.vn</v>
          </cell>
        </row>
        <row r="3332">
          <cell r="B3332" t="str">
            <v>huydt1</v>
          </cell>
          <cell r="C3332" t="str">
            <v>Đỗ Thế Huy</v>
          </cell>
          <cell r="D3332" t="str">
            <v>080083000293</v>
          </cell>
          <cell r="E3332" t="str">
            <v>027178</v>
          </cell>
          <cell r="F3332" t="str">
            <v>0982345079</v>
          </cell>
          <cell r="G3332" t="str">
            <v>huydt1@viettel.com.vn</v>
          </cell>
        </row>
        <row r="3333">
          <cell r="B3333" t="str">
            <v>act_271907</v>
          </cell>
          <cell r="C3333" t="str">
            <v>Trương Phi Tân Phong</v>
          </cell>
          <cell r="D3333" t="str">
            <v>221442248</v>
          </cell>
          <cell r="E3333" t="str">
            <v>271907</v>
          </cell>
          <cell r="F3333" t="str">
            <v>0983733519</v>
          </cell>
          <cell r="G3333" t="str">
            <v>phongtpt@vienthongact.vn</v>
          </cell>
        </row>
        <row r="3334">
          <cell r="B3334" t="str">
            <v>act_428073</v>
          </cell>
          <cell r="C3334" t="str">
            <v>Huỳnh Nhật Thanh</v>
          </cell>
          <cell r="D3334" t="str">
            <v>221435900</v>
          </cell>
          <cell r="E3334" t="str">
            <v>428073</v>
          </cell>
          <cell r="F3334" t="str">
            <v>0389237643</v>
          </cell>
          <cell r="G3334" t="str">
            <v>thanhhn@vienthongact.vn</v>
          </cell>
        </row>
        <row r="3335">
          <cell r="B3335" t="str">
            <v>daiht</v>
          </cell>
          <cell r="C3335" t="str">
            <v>Trần Hữu Đại</v>
          </cell>
          <cell r="D3335" t="str">
            <v>985804080</v>
          </cell>
          <cell r="E3335" t="str">
            <v>064589</v>
          </cell>
          <cell r="F3335" t="str">
            <v>985804080</v>
          </cell>
          <cell r="G3335" t="str">
            <v>daiht@viettel.com.vn</v>
          </cell>
        </row>
        <row r="3336">
          <cell r="B3336" t="str">
            <v>tiennhq</v>
          </cell>
          <cell r="C3336" t="str">
            <v>Nguyễn Hoàng Quốc Tiến</v>
          </cell>
          <cell r="D3336" t="str">
            <v>989722269</v>
          </cell>
          <cell r="E3336" t="str">
            <v>072948</v>
          </cell>
          <cell r="F3336" t="str">
            <v>989722269</v>
          </cell>
          <cell r="G3336" t="str">
            <v>tiennhq@viettel.com.vn</v>
          </cell>
        </row>
        <row r="3337">
          <cell r="B3337" t="str">
            <v>Phuongtd3</v>
          </cell>
          <cell r="C3337" t="str">
            <v>Trần Duy Phương</v>
          </cell>
          <cell r="D3337" t="str">
            <v>988242670</v>
          </cell>
          <cell r="E3337" t="str">
            <v>077173</v>
          </cell>
          <cell r="F3337" t="str">
            <v>988242670</v>
          </cell>
          <cell r="G3337" t="str">
            <v>Phuongtd3@viettel.com.vn</v>
          </cell>
        </row>
        <row r="3338">
          <cell r="B3338" t="str">
            <v>act_218063</v>
          </cell>
          <cell r="C3338" t="str">
            <v>Nguyễn Đức Quý</v>
          </cell>
          <cell r="D3338" t="str">
            <v>211642906</v>
          </cell>
          <cell r="E3338" t="str">
            <v>218063</v>
          </cell>
          <cell r="F3338" t="str">
            <v>0969427799</v>
          </cell>
          <cell r="G3338" t="str">
            <v>quynd@vienthongact.vn</v>
          </cell>
        </row>
        <row r="3339">
          <cell r="B3339" t="str">
            <v>act_272936</v>
          </cell>
          <cell r="C3339" t="str">
            <v>Hoàng Văn Khải</v>
          </cell>
          <cell r="D3339" t="str">
            <v>038068005413</v>
          </cell>
          <cell r="E3339" t="str">
            <v>272936</v>
          </cell>
          <cell r="F3339" t="str">
            <v>0964208868</v>
          </cell>
          <cell r="G3339" t="str">
            <v>khaihv@vienthongact.vn</v>
          </cell>
        </row>
        <row r="3340">
          <cell r="B3340" t="str">
            <v>act_276302</v>
          </cell>
          <cell r="C3340" t="str">
            <v>Nguyễn Thị Thanh Trúc</v>
          </cell>
          <cell r="D3340" t="str">
            <v>027173000476</v>
          </cell>
          <cell r="E3340" t="str">
            <v>276302</v>
          </cell>
          <cell r="F3340" t="str">
            <v>0983036873</v>
          </cell>
          <cell r="G3340" t="str">
            <v>trucntt@vienthongact.vn</v>
          </cell>
        </row>
        <row r="3341">
          <cell r="B3341" t="str">
            <v>act_283889</v>
          </cell>
          <cell r="C3341" t="str">
            <v>Đỗ Quốc Khánh</v>
          </cell>
          <cell r="D3341" t="str">
            <v>225751852</v>
          </cell>
          <cell r="E3341" t="str">
            <v>283889</v>
          </cell>
          <cell r="F3341" t="str">
            <v>0359055300</v>
          </cell>
          <cell r="G3341" t="str">
            <v>khanhdq@vienthongact.vn</v>
          </cell>
        </row>
        <row r="3342">
          <cell r="B3342" t="str">
            <v>act_440334</v>
          </cell>
          <cell r="C3342" t="str">
            <v>Huỳnh Tấn Công</v>
          </cell>
          <cell r="D3342" t="str">
            <v>052098003746</v>
          </cell>
          <cell r="E3342" t="str">
            <v>440334</v>
          </cell>
          <cell r="F3342" t="str">
            <v>0866676044</v>
          </cell>
          <cell r="G3342" t="str">
            <v>conght@vienthongact.vn</v>
          </cell>
        </row>
        <row r="3343">
          <cell r="B3343" t="str">
            <v>act_440180</v>
          </cell>
          <cell r="C3343" t="str">
            <v>Nguyễn Đức Nhơn</v>
          </cell>
          <cell r="D3343" t="str">
            <v>371679188</v>
          </cell>
          <cell r="E3343" t="str">
            <v>440179</v>
          </cell>
          <cell r="F3343" t="str">
            <v>0369655084</v>
          </cell>
          <cell r="G3343" t="str">
            <v>nhonnd@vienthongact.vn</v>
          </cell>
        </row>
        <row r="3344">
          <cell r="B3344" t="str">
            <v>act_440352</v>
          </cell>
          <cell r="C3344" t="str">
            <v>Đỗ Quyền Quý</v>
          </cell>
          <cell r="D3344" t="str">
            <v>0388931249</v>
          </cell>
          <cell r="E3344" t="str">
            <v>440352</v>
          </cell>
          <cell r="F3344" t="str">
            <v>0961237039</v>
          </cell>
          <cell r="G3344" t="str">
            <v>quydq@vienthongact.vn</v>
          </cell>
        </row>
        <row r="3345">
          <cell r="B3345" t="str">
            <v>act_825514</v>
          </cell>
          <cell r="C3345" t="str">
            <v>Phạm Ngọc Minh</v>
          </cell>
          <cell r="D3345" t="str">
            <v>034202014960</v>
          </cell>
          <cell r="E3345" t="str">
            <v>825514</v>
          </cell>
          <cell r="F3345" t="str">
            <v>0347794148</v>
          </cell>
          <cell r="G3345" t="str">
            <v>minhpn15@os.viettel.com.vn</v>
          </cell>
        </row>
        <row r="3346">
          <cell r="B3346" t="str">
            <v>act_825517</v>
          </cell>
          <cell r="C3346" t="str">
            <v>Hoàng Sơn</v>
          </cell>
          <cell r="D3346" t="str">
            <v>051099004368</v>
          </cell>
          <cell r="E3346" t="str">
            <v>825517</v>
          </cell>
          <cell r="F3346" t="str">
            <v>0336825080</v>
          </cell>
          <cell r="G3346" t="str">
            <v>sonh60@os.viettel.com.vn</v>
          </cell>
        </row>
        <row r="3347">
          <cell r="B3347" t="str">
            <v>act_825543</v>
          </cell>
          <cell r="C3347" t="str">
            <v>Trịnh Quang Trung</v>
          </cell>
          <cell r="D3347" t="str">
            <v>064098005851</v>
          </cell>
          <cell r="E3347" t="str">
            <v>825543</v>
          </cell>
          <cell r="F3347" t="str">
            <v>0899060891</v>
          </cell>
          <cell r="G3347" t="str">
            <v>trungtq20@os.viettel.com.vn</v>
          </cell>
        </row>
        <row r="3348">
          <cell r="B3348" t="str">
            <v>act_825549</v>
          </cell>
          <cell r="C3348" t="str">
            <v>Nguyễn Quốc Đài</v>
          </cell>
          <cell r="D3348" t="str">
            <v>079201029111</v>
          </cell>
          <cell r="E3348" t="str">
            <v>825549</v>
          </cell>
          <cell r="F3348" t="str">
            <v>0399610382</v>
          </cell>
          <cell r="G3348" t="str">
            <v>dainq5@os.viettel.com.vn</v>
          </cell>
        </row>
        <row r="3349">
          <cell r="B3349" t="str">
            <v>act_807972</v>
          </cell>
          <cell r="C3349" t="str">
            <v>Nguyễn Văn Thịnh</v>
          </cell>
          <cell r="D3349" t="str">
            <v>070084000111</v>
          </cell>
          <cell r="E3349" t="str">
            <v>807972</v>
          </cell>
          <cell r="F3349" t="str">
            <v>0974966766</v>
          </cell>
          <cell r="G3349" t="str">
            <v>thinhnv@vienthongact.vn</v>
          </cell>
        </row>
        <row r="3350">
          <cell r="B3350" t="str">
            <v>act_831722</v>
          </cell>
          <cell r="C3350" t="str">
            <v>Nguyễn Hoàng Thanh Tùng</v>
          </cell>
          <cell r="D3350" t="str">
            <v>079098017674</v>
          </cell>
          <cell r="E3350" t="str">
            <v>831722</v>
          </cell>
          <cell r="F3350" t="str">
            <v>0334748281</v>
          </cell>
          <cell r="G3350" t="str">
            <v>tungnht1@os.viettel.com.vn</v>
          </cell>
        </row>
        <row r="3351">
          <cell r="B3351" t="str">
            <v>act_835001</v>
          </cell>
          <cell r="C3351" t="str">
            <v>Phạm Nguyễn Minh Ngọc</v>
          </cell>
          <cell r="D3351" t="str">
            <v>0355618921</v>
          </cell>
          <cell r="E3351" t="str">
            <v>835001</v>
          </cell>
          <cell r="F3351" t="str">
            <v>0355618921</v>
          </cell>
          <cell r="G3351" t="str">
            <v>ngocpnm@os.viettel.com.vn</v>
          </cell>
        </row>
        <row r="3352">
          <cell r="B3352" t="str">
            <v>act_837905</v>
          </cell>
          <cell r="C3352" t="str">
            <v>Nguyễn Văn Sơn</v>
          </cell>
          <cell r="D3352" t="str">
            <v>054093002474</v>
          </cell>
          <cell r="E3352" t="str">
            <v>837905</v>
          </cell>
          <cell r="F3352" t="str">
            <v>0977264194</v>
          </cell>
          <cell r="G3352" t="str">
            <v>sonnv47@os.viettel.com.vn</v>
          </cell>
        </row>
        <row r="3353">
          <cell r="B3353" t="str">
            <v>act_837920</v>
          </cell>
          <cell r="C3353" t="str">
            <v>Nguyễn Văn Hữu Lộc</v>
          </cell>
          <cell r="D3353" t="str">
            <v>051202007287</v>
          </cell>
          <cell r="E3353" t="str">
            <v>837920</v>
          </cell>
          <cell r="F3353" t="str">
            <v>0376132561</v>
          </cell>
          <cell r="G3353" t="str">
            <v>locnvh1@os.viettel.com.vn</v>
          </cell>
        </row>
        <row r="3354">
          <cell r="B3354" t="str">
            <v>act_837922</v>
          </cell>
          <cell r="C3354" t="str">
            <v>Nguyễn Hồng Phúc</v>
          </cell>
          <cell r="D3354" t="str">
            <v>079200027338</v>
          </cell>
          <cell r="E3354" t="str">
            <v>837922</v>
          </cell>
          <cell r="F3354" t="str">
            <v>0354448859</v>
          </cell>
          <cell r="G3354" t="str">
            <v>phucnh59@os.viettel.com.vn</v>
          </cell>
        </row>
        <row r="3355">
          <cell r="B3355" t="str">
            <v>act_837923</v>
          </cell>
          <cell r="C3355" t="str">
            <v>Phạm Quang Dự</v>
          </cell>
          <cell r="D3355" t="str">
            <v>082203004568</v>
          </cell>
          <cell r="E3355" t="str">
            <v>837923</v>
          </cell>
          <cell r="F3355" t="str">
            <v>0334464959</v>
          </cell>
          <cell r="G3355" t="str">
            <v>dupq1@os.viettel.com.vn</v>
          </cell>
        </row>
        <row r="3356">
          <cell r="B3356" t="str">
            <v>act_837906</v>
          </cell>
          <cell r="C3356" t="str">
            <v>Nguyễn Trung Đức</v>
          </cell>
          <cell r="D3356" t="str">
            <v>031202003580</v>
          </cell>
          <cell r="E3356" t="str">
            <v>837906</v>
          </cell>
          <cell r="F3356" t="str">
            <v>0393969385</v>
          </cell>
          <cell r="G3356" t="str">
            <v>ducnt62@os.viettel.com.vn</v>
          </cell>
        </row>
        <row r="3357">
          <cell r="B3357" t="str">
            <v>act_837924</v>
          </cell>
          <cell r="C3357" t="str">
            <v>Khuất Hồ Duy Phước</v>
          </cell>
          <cell r="D3357" t="str">
            <v>079201025964</v>
          </cell>
          <cell r="E3357" t="str">
            <v>837924</v>
          </cell>
          <cell r="F3357" t="str">
            <v>0337248816</v>
          </cell>
          <cell r="G3357" t="str">
            <v>phuockhd@os.viettel.com.vn</v>
          </cell>
        </row>
        <row r="3358">
          <cell r="B3358" t="str">
            <v>act_837926</v>
          </cell>
          <cell r="C3358" t="str">
            <v>Hồ Thanh Xuân</v>
          </cell>
          <cell r="D3358" t="str">
            <v>086202001598</v>
          </cell>
          <cell r="E3358" t="str">
            <v>837926</v>
          </cell>
          <cell r="F3358" t="str">
            <v>0765994041</v>
          </cell>
          <cell r="G3358" t="str">
            <v>xuanht15@os.viettel.com.vn</v>
          </cell>
        </row>
        <row r="3359">
          <cell r="B3359" t="str">
            <v>act_805644</v>
          </cell>
          <cell r="C3359" t="str">
            <v>Lê Thành Nhân</v>
          </cell>
          <cell r="D3359" t="str">
            <v>079080008130</v>
          </cell>
          <cell r="E3359" t="str">
            <v>805644</v>
          </cell>
          <cell r="F3359" t="str">
            <v>0368122852</v>
          </cell>
          <cell r="G3359" t="str">
            <v>nhanlt@vienthongact.vn</v>
          </cell>
        </row>
        <row r="3360">
          <cell r="B3360" t="str">
            <v>act_805694</v>
          </cell>
          <cell r="C3360" t="str">
            <v>Nguyễn Ngọc Thiện</v>
          </cell>
          <cell r="D3360" t="str">
            <v>052099006145</v>
          </cell>
          <cell r="E3360" t="str">
            <v>805694</v>
          </cell>
          <cell r="F3360" t="str">
            <v>0966937619</v>
          </cell>
          <cell r="G3360" t="str">
            <v>thiennn@vienthongact.vn</v>
          </cell>
        </row>
        <row r="3361">
          <cell r="B3361" t="str">
            <v>act_805619</v>
          </cell>
          <cell r="C3361" t="str">
            <v>Đào Ngọc Đoàn</v>
          </cell>
          <cell r="D3361" t="str">
            <v>034078009282</v>
          </cell>
          <cell r="E3361" t="str">
            <v>805619</v>
          </cell>
          <cell r="F3361" t="str">
            <v>0393333248</v>
          </cell>
          <cell r="G3361" t="str">
            <v>doannd@vienthongact.vn</v>
          </cell>
        </row>
        <row r="3362">
          <cell r="B3362" t="str">
            <v>act_834092</v>
          </cell>
          <cell r="C3362" t="str">
            <v>Đặng Hoàng Tuấn</v>
          </cell>
          <cell r="D3362" t="str">
            <v>083203009334</v>
          </cell>
          <cell r="E3362" t="str">
            <v>834092</v>
          </cell>
          <cell r="F3362" t="str">
            <v>0383377963</v>
          </cell>
          <cell r="G3362" t="str">
            <v>tuandh9@os.viettel.com.vn</v>
          </cell>
        </row>
        <row r="3363">
          <cell r="B3363" t="str">
            <v>act_834115</v>
          </cell>
          <cell r="C3363" t="str">
            <v>Nguyễn Trung Hiếu</v>
          </cell>
          <cell r="D3363" t="str">
            <v>077202004409</v>
          </cell>
          <cell r="E3363" t="str">
            <v>834115</v>
          </cell>
          <cell r="F3363" t="str">
            <v>0332974149</v>
          </cell>
          <cell r="G3363" t="str">
            <v>hieunt134@os.viettel.com.vn</v>
          </cell>
        </row>
        <row r="3364">
          <cell r="B3364" t="str">
            <v>act_833271</v>
          </cell>
          <cell r="C3364" t="str">
            <v>Hoàng Anh Tú</v>
          </cell>
          <cell r="D3364" t="str">
            <v>079099021934</v>
          </cell>
          <cell r="E3364" t="str">
            <v>833271</v>
          </cell>
          <cell r="F3364" t="str">
            <v>0968027643</v>
          </cell>
          <cell r="G3364" t="str">
            <v>tuna5@os.viettel.com.vn</v>
          </cell>
        </row>
        <row r="3365">
          <cell r="B3365" t="str">
            <v>act_834114</v>
          </cell>
          <cell r="C3365" t="str">
            <v>Lê Duy Lộc</v>
          </cell>
          <cell r="D3365" t="str">
            <v>083091008809</v>
          </cell>
          <cell r="E3365" t="str">
            <v>834114</v>
          </cell>
          <cell r="F3365" t="str">
            <v>0981656867</v>
          </cell>
          <cell r="G3365" t="str">
            <v>locld7@os.viettel.com.vn</v>
          </cell>
        </row>
        <row r="3366">
          <cell r="B3366" t="str">
            <v>act_449663</v>
          </cell>
          <cell r="C3366" t="str">
            <v>Lê Quốc Dinh</v>
          </cell>
          <cell r="D3366" t="str">
            <v>094099008781</v>
          </cell>
          <cell r="E3366" t="str">
            <v>449663</v>
          </cell>
          <cell r="F3366" t="str">
            <v>0399993706</v>
          </cell>
          <cell r="G3366" t="str">
            <v>dinhlq7@os.viettel.com.vn</v>
          </cell>
        </row>
        <row r="3367">
          <cell r="B3367" t="str">
            <v>act_808041</v>
          </cell>
          <cell r="C3367" t="str">
            <v>Lê Ngọc Hải</v>
          </cell>
          <cell r="D3367" t="str">
            <v>052099011838</v>
          </cell>
          <cell r="E3367" t="str">
            <v>808041</v>
          </cell>
          <cell r="F3367" t="str">
            <v>0356073983</v>
          </cell>
          <cell r="G3367" t="str">
            <v>hailn@vienthongact.vn</v>
          </cell>
        </row>
        <row r="3368">
          <cell r="B3368" t="str">
            <v>act_808025</v>
          </cell>
          <cell r="C3368" t="str">
            <v>Nguyễn Hữu Khen</v>
          </cell>
          <cell r="D3368" t="str">
            <v>030200015199</v>
          </cell>
          <cell r="E3368" t="str">
            <v>808025</v>
          </cell>
          <cell r="F3368" t="str">
            <v>0374600668</v>
          </cell>
          <cell r="G3368" t="str">
            <v>khennh@vienthongact.vn</v>
          </cell>
        </row>
        <row r="3369">
          <cell r="B3369" t="str">
            <v>act_808028</v>
          </cell>
          <cell r="C3369" t="str">
            <v>Trần Hiếu Nghĩa</v>
          </cell>
          <cell r="D3369" t="str">
            <v>079200026788</v>
          </cell>
          <cell r="E3369" t="str">
            <v>808028</v>
          </cell>
          <cell r="F3369" t="str">
            <v>0961739973</v>
          </cell>
          <cell r="G3369" t="str">
            <v>nghiath@vienthongact.vn</v>
          </cell>
        </row>
        <row r="3370">
          <cell r="B3370" t="str">
            <v>act_808021</v>
          </cell>
          <cell r="C3370" t="str">
            <v>Nguyễn Duy Ngọc</v>
          </cell>
          <cell r="D3370" t="str">
            <v>079098032426</v>
          </cell>
          <cell r="E3370" t="str">
            <v>808021</v>
          </cell>
          <cell r="F3370" t="str">
            <v>0329803434</v>
          </cell>
          <cell r="G3370" t="str">
            <v>ngocnd@vienthongact.vn</v>
          </cell>
        </row>
        <row r="3371">
          <cell r="B3371" t="str">
            <v>act_808024</v>
          </cell>
          <cell r="C3371" t="str">
            <v>Nguyễn Thanh Sinh</v>
          </cell>
          <cell r="D3371" t="str">
            <v>215490632</v>
          </cell>
          <cell r="E3371" t="str">
            <v>808024</v>
          </cell>
          <cell r="F3371" t="str">
            <v>0335907542</v>
          </cell>
          <cell r="G3371" t="str">
            <v>sinhnt@vienthongact.vn</v>
          </cell>
        </row>
        <row r="3372">
          <cell r="B3372" t="str">
            <v>act_812571</v>
          </cell>
          <cell r="C3372" t="str">
            <v>Đào Hữu Đạt</v>
          </cell>
          <cell r="D3372" t="str">
            <v>087200006284</v>
          </cell>
          <cell r="E3372" t="str">
            <v>812571</v>
          </cell>
          <cell r="F3372" t="str">
            <v>0363066118</v>
          </cell>
          <cell r="G3372" t="str">
            <v>datdh@vienthongact.vn</v>
          </cell>
        </row>
        <row r="3373">
          <cell r="B3373" t="str">
            <v>act_812600</v>
          </cell>
          <cell r="C3373" t="str">
            <v>Trần Minh Thuận</v>
          </cell>
          <cell r="D3373" t="str">
            <v>082201010094</v>
          </cell>
          <cell r="E3373" t="str">
            <v>812600</v>
          </cell>
          <cell r="F3373" t="str">
            <v>0364310403</v>
          </cell>
          <cell r="G3373" t="str">
            <v>thuantm@vienthongact.vn</v>
          </cell>
        </row>
        <row r="3374">
          <cell r="B3374" t="str">
            <v>act_805690</v>
          </cell>
          <cell r="C3374" t="str">
            <v>Nguyễn Tấn Tài</v>
          </cell>
          <cell r="D3374" t="str">
            <v>049201013167</v>
          </cell>
          <cell r="E3374" t="str">
            <v>805690</v>
          </cell>
          <cell r="F3374" t="str">
            <v>0373934324</v>
          </cell>
          <cell r="G3374" t="str">
            <v>taint@vienthongact.vn</v>
          </cell>
        </row>
        <row r="3375">
          <cell r="B3375" t="str">
            <v>act_823584</v>
          </cell>
          <cell r="C3375" t="str">
            <v>Trần Tiến Thông</v>
          </cell>
          <cell r="D3375" t="str">
            <v>082099003355</v>
          </cell>
          <cell r="E3375" t="str">
            <v>823584</v>
          </cell>
          <cell r="F3375" t="str">
            <v>0388991626</v>
          </cell>
          <cell r="G3375" t="str">
            <v>thongtt3@os.viettel.com.vn</v>
          </cell>
        </row>
        <row r="3376">
          <cell r="B3376" t="str">
            <v>act_823583</v>
          </cell>
          <cell r="C3376" t="str">
            <v>Hồ Minh Khang</v>
          </cell>
          <cell r="D3376" t="str">
            <v>080201008079</v>
          </cell>
          <cell r="E3376" t="str">
            <v>823583</v>
          </cell>
          <cell r="F3376" t="str">
            <v>0965901233</v>
          </cell>
          <cell r="G3376" t="str">
            <v>khanghm@os.viettel.com.vn</v>
          </cell>
        </row>
        <row r="3377">
          <cell r="B3377" t="str">
            <v>act_823585</v>
          </cell>
          <cell r="C3377" t="str">
            <v>Nguyễn Thành Đô</v>
          </cell>
          <cell r="D3377" t="str">
            <v>054098000044</v>
          </cell>
          <cell r="E3377" t="str">
            <v>823585</v>
          </cell>
          <cell r="F3377" t="str">
            <v>0981900706</v>
          </cell>
          <cell r="G3377" t="str">
            <v>dont18@os.viettel.com.vn</v>
          </cell>
        </row>
        <row r="3378">
          <cell r="B3378" t="str">
            <v>act_823587</v>
          </cell>
          <cell r="C3378" t="str">
            <v>Trần Trọng Tiến</v>
          </cell>
          <cell r="D3378" t="str">
            <v>080200008844</v>
          </cell>
          <cell r="E3378" t="str">
            <v>823587</v>
          </cell>
          <cell r="F3378" t="str">
            <v>0394006058</v>
          </cell>
          <cell r="G3378" t="str">
            <v>tientt19@os.viettel.com.vn</v>
          </cell>
        </row>
        <row r="3379">
          <cell r="B3379" t="str">
            <v>act_834974</v>
          </cell>
          <cell r="C3379" t="str">
            <v>Lê Trọng Hiếu</v>
          </cell>
          <cell r="D3379" t="str">
            <v>079201028927</v>
          </cell>
          <cell r="E3379" t="str">
            <v>834974</v>
          </cell>
          <cell r="F3379" t="str">
            <v>0349138972</v>
          </cell>
          <cell r="G3379" t="str">
            <v>hieult39@os.viettel.com.vn</v>
          </cell>
        </row>
        <row r="3380">
          <cell r="B3380" t="str">
            <v>act_835003</v>
          </cell>
          <cell r="C3380" t="str">
            <v>Đỗ Xuân Phúc</v>
          </cell>
          <cell r="D3380" t="str">
            <v>095203002589</v>
          </cell>
          <cell r="E3380" t="str">
            <v>835003</v>
          </cell>
          <cell r="F3380" t="str">
            <v>0357710635</v>
          </cell>
          <cell r="G3380" t="str">
            <v>phucdx3@os.viettel.com.vn</v>
          </cell>
        </row>
        <row r="3381">
          <cell r="B3381" t="str">
            <v>act_830616</v>
          </cell>
          <cell r="C3381" t="str">
            <v>Thái Đức Khoa</v>
          </cell>
          <cell r="D3381" t="str">
            <v>079097018573</v>
          </cell>
          <cell r="E3381" t="str">
            <v>830616</v>
          </cell>
          <cell r="F3381" t="str">
            <v>0795047613</v>
          </cell>
          <cell r="G3381" t="str">
            <v>khoatd16@os.viettel.com.vn</v>
          </cell>
        </row>
        <row r="3382">
          <cell r="B3382" t="str">
            <v>act_829782</v>
          </cell>
          <cell r="C3382" t="str">
            <v>Nguyễn Văn Hưng</v>
          </cell>
          <cell r="D3382" t="str">
            <v>038092001786</v>
          </cell>
          <cell r="E3382" t="str">
            <v>829782</v>
          </cell>
          <cell r="F3382" t="str">
            <v>0989595445</v>
          </cell>
          <cell r="G3382" t="str">
            <v>hungnv170@os.viettel.com.vn</v>
          </cell>
        </row>
        <row r="3383">
          <cell r="B3383" t="str">
            <v>act_435291</v>
          </cell>
          <cell r="C3383" t="str">
            <v>Nguyễn Trọng Nhân</v>
          </cell>
          <cell r="D3383" t="str">
            <v>0344303464</v>
          </cell>
          <cell r="E3383" t="str">
            <v>435291</v>
          </cell>
          <cell r="F3383" t="str">
            <v>0344303464</v>
          </cell>
          <cell r="G3383" t="str">
            <v>Nhannt1@vienthongact.vn</v>
          </cell>
        </row>
        <row r="3384">
          <cell r="B3384" t="str">
            <v>act_812602</v>
          </cell>
          <cell r="C3384" t="str">
            <v>Lê Khánh Trình</v>
          </cell>
          <cell r="D3384" t="str">
            <v>086202010323</v>
          </cell>
          <cell r="E3384" t="str">
            <v>812602</v>
          </cell>
          <cell r="F3384" t="str">
            <v>0398253590</v>
          </cell>
          <cell r="G3384" t="str">
            <v>trinhlk@vienthongact.vn</v>
          </cell>
        </row>
        <row r="3385">
          <cell r="B3385" t="str">
            <v>act_216436</v>
          </cell>
          <cell r="C3385" t="str">
            <v>Phạm Khắc Duy</v>
          </cell>
          <cell r="D3385" t="str">
            <v>027085000459</v>
          </cell>
          <cell r="E3385" t="str">
            <v>216436</v>
          </cell>
          <cell r="F3385" t="str">
            <v>0977099124</v>
          </cell>
          <cell r="G3385" t="str">
            <v>duypk1@vienthongact.vn</v>
          </cell>
        </row>
        <row r="3386">
          <cell r="B3386" t="str">
            <v>act_813519</v>
          </cell>
          <cell r="C3386" t="str">
            <v>Nguyễn Phúc Sang</v>
          </cell>
          <cell r="D3386" t="str">
            <v>054095005384</v>
          </cell>
          <cell r="E3386" t="str">
            <v>813519</v>
          </cell>
          <cell r="F3386" t="str">
            <v>0358190579</v>
          </cell>
          <cell r="G3386" t="str">
            <v>sangnp@vienthongact.vn</v>
          </cell>
        </row>
        <row r="3387">
          <cell r="B3387" t="str">
            <v>act_813533</v>
          </cell>
          <cell r="C3387" t="str">
            <v>Cao Gia Hưng</v>
          </cell>
          <cell r="D3387" t="str">
            <v>092099006116</v>
          </cell>
          <cell r="E3387" t="str">
            <v>813533</v>
          </cell>
          <cell r="F3387" t="str">
            <v>0394960989</v>
          </cell>
          <cell r="G3387" t="str">
            <v>hungcg@vienthongact.vn</v>
          </cell>
        </row>
        <row r="3388">
          <cell r="B3388" t="str">
            <v>act_813541</v>
          </cell>
          <cell r="C3388" t="str">
            <v>Võ Nhựt Tân</v>
          </cell>
          <cell r="D3388" t="str">
            <v>083098004341</v>
          </cell>
          <cell r="E3388" t="str">
            <v>813541</v>
          </cell>
          <cell r="F3388" t="str">
            <v>0354965049</v>
          </cell>
          <cell r="G3388" t="str">
            <v>tanvn@vienthongact.vn</v>
          </cell>
        </row>
        <row r="3389">
          <cell r="B3389" t="str">
            <v>tuongnt4</v>
          </cell>
          <cell r="C3389" t="str">
            <v>Nguyễn Thiện Tương</v>
          </cell>
          <cell r="D3389" t="str">
            <v>0987858545</v>
          </cell>
          <cell r="E3389" t="str">
            <v>204820</v>
          </cell>
          <cell r="F3389" t="str">
            <v>0987858545</v>
          </cell>
          <cell r="G3389" t="str">
            <v>tuongnt4@viettel.com.vn</v>
          </cell>
        </row>
        <row r="3390">
          <cell r="B3390" t="str">
            <v>baoqt</v>
          </cell>
          <cell r="C3390" t="str">
            <v>Quách Thế Bảo</v>
          </cell>
          <cell r="D3390" t="str">
            <v>056085009599</v>
          </cell>
          <cell r="E3390" t="str">
            <v>068292</v>
          </cell>
          <cell r="F3390" t="str">
            <v>0973003969</v>
          </cell>
          <cell r="G3390" t="str">
            <v>baoqt@viettel.com.vn</v>
          </cell>
        </row>
        <row r="3391">
          <cell r="B3391" t="str">
            <v>act_829871</v>
          </cell>
          <cell r="C3391" t="str">
            <v>Nguyễn Văn Chánh</v>
          </cell>
          <cell r="D3391" t="str">
            <v>051098010824</v>
          </cell>
          <cell r="E3391" t="str">
            <v>829871</v>
          </cell>
          <cell r="F3391" t="str">
            <v>0332771588</v>
          </cell>
          <cell r="G3391" t="str">
            <v>chanhnv3@os.viettel.com.vn</v>
          </cell>
        </row>
        <row r="3392">
          <cell r="B3392" t="str">
            <v>act_829781</v>
          </cell>
          <cell r="C3392" t="str">
            <v>Trần Lê Phương Linh</v>
          </cell>
          <cell r="D3392" t="str">
            <v>082094008966</v>
          </cell>
          <cell r="E3392" t="str">
            <v>829781</v>
          </cell>
          <cell r="F3392" t="str">
            <v>0961365788</v>
          </cell>
          <cell r="G3392" t="str">
            <v>linhtlp@os.viettel.com.vn</v>
          </cell>
        </row>
        <row r="3393">
          <cell r="B3393" t="str">
            <v>act_437794</v>
          </cell>
          <cell r="C3393" t="str">
            <v>Đặng Xuân Liệu</v>
          </cell>
          <cell r="D3393" t="str">
            <v>0983019919</v>
          </cell>
          <cell r="E3393" t="str">
            <v>437794</v>
          </cell>
          <cell r="F3393" t="str">
            <v>0983019919</v>
          </cell>
          <cell r="G3393" t="str">
            <v>lieudx@os.viettel.com.vn</v>
          </cell>
        </row>
        <row r="3394">
          <cell r="B3394" t="str">
            <v>act_836724</v>
          </cell>
          <cell r="C3394" t="str">
            <v>La Đạt Quang</v>
          </cell>
          <cell r="D3394" t="str">
            <v>079201008680</v>
          </cell>
          <cell r="E3394" t="str">
            <v>836724</v>
          </cell>
          <cell r="F3394" t="str">
            <v>0386854569</v>
          </cell>
          <cell r="G3394" t="str">
            <v>quangld8@os.viettel.com.vn</v>
          </cell>
        </row>
        <row r="3395">
          <cell r="B3395" t="str">
            <v>act_805480</v>
          </cell>
          <cell r="C3395" t="str">
            <v>Đinh Ngọc Hoàng Thành</v>
          </cell>
          <cell r="D3395" t="str">
            <v>045098004815</v>
          </cell>
          <cell r="E3395" t="str">
            <v>805480</v>
          </cell>
          <cell r="F3395" t="str">
            <v>0337941508</v>
          </cell>
          <cell r="G3395" t="str">
            <v>thanhdnh@vienthongact.vn</v>
          </cell>
        </row>
        <row r="3396">
          <cell r="B3396" t="str">
            <v>act_805461</v>
          </cell>
          <cell r="C3396" t="str">
            <v>Lê Hoàng Ân</v>
          </cell>
          <cell r="D3396" t="str">
            <v>070097005404</v>
          </cell>
          <cell r="E3396" t="str">
            <v>805461</v>
          </cell>
          <cell r="F3396" t="str">
            <v>0339377225</v>
          </cell>
          <cell r="G3396" t="str">
            <v>anlh@vienthongact.vn</v>
          </cell>
        </row>
        <row r="3397">
          <cell r="B3397" t="str">
            <v>act_805462</v>
          </cell>
          <cell r="C3397" t="str">
            <v>Lê Quang Vũ</v>
          </cell>
          <cell r="D3397" t="str">
            <v>09744278901</v>
          </cell>
          <cell r="E3397" t="str">
            <v>805462</v>
          </cell>
          <cell r="F3397" t="str">
            <v>0974427890</v>
          </cell>
          <cell r="G3397" t="str">
            <v>vulq@vienthongact.vn</v>
          </cell>
        </row>
        <row r="3398">
          <cell r="B3398" t="str">
            <v>act_820985</v>
          </cell>
          <cell r="C3398" t="str">
            <v>Đoàn Quốc Dương</v>
          </cell>
          <cell r="D3398" t="str">
            <v>075201020961</v>
          </cell>
          <cell r="E3398" t="str">
            <v>820985</v>
          </cell>
          <cell r="F3398" t="str">
            <v>0348773072</v>
          </cell>
          <cell r="G3398" t="str">
            <v>duongdq6@os.viettel.com.vn</v>
          </cell>
        </row>
        <row r="3399">
          <cell r="B3399" t="str">
            <v>act_819152</v>
          </cell>
          <cell r="C3399" t="str">
            <v>Võ Phạm Như</v>
          </cell>
          <cell r="D3399" t="str">
            <v>044084001726</v>
          </cell>
          <cell r="E3399" t="str">
            <v>819152</v>
          </cell>
          <cell r="F3399" t="str">
            <v>0345464808</v>
          </cell>
          <cell r="G3399" t="str">
            <v>nhuvp@os.viettel.com.vn</v>
          </cell>
        </row>
        <row r="3400">
          <cell r="B3400" t="str">
            <v>act_813544</v>
          </cell>
          <cell r="C3400" t="str">
            <v>Nguyễn Trung Tín</v>
          </cell>
          <cell r="D3400" t="str">
            <v>086087000136</v>
          </cell>
          <cell r="E3400" t="str">
            <v>813544</v>
          </cell>
          <cell r="F3400" t="str">
            <v>0968515624</v>
          </cell>
          <cell r="G3400" t="str">
            <v>tinnt24@os.viettel.com.vn</v>
          </cell>
        </row>
        <row r="3401">
          <cell r="B3401" t="str">
            <v>act_813542</v>
          </cell>
          <cell r="C3401" t="str">
            <v>Lê Vũ Thành Nhân</v>
          </cell>
          <cell r="D3401" t="str">
            <v>083202006341</v>
          </cell>
          <cell r="E3401" t="str">
            <v>813542</v>
          </cell>
          <cell r="F3401" t="str">
            <v>0354837183</v>
          </cell>
          <cell r="G3401" t="str">
            <v>nhanlvt@os.viettel.com.vn</v>
          </cell>
        </row>
        <row r="3402">
          <cell r="B3402" t="str">
            <v>act_814551</v>
          </cell>
          <cell r="C3402" t="str">
            <v>Nguyễn Anh Phương</v>
          </cell>
          <cell r="D3402" t="str">
            <v>0345892104</v>
          </cell>
          <cell r="E3402" t="str">
            <v>814551</v>
          </cell>
          <cell r="F3402" t="str">
            <v>0345892104</v>
          </cell>
          <cell r="G3402" t="str">
            <v>phuongna6@os.viettel.com.vn</v>
          </cell>
        </row>
        <row r="3403">
          <cell r="B3403" t="str">
            <v>hoattq</v>
          </cell>
          <cell r="C3403" t="str">
            <v>Trương Thị Quỳnh Hoa</v>
          </cell>
          <cell r="D3403" t="str">
            <v>038178031574</v>
          </cell>
          <cell r="E3403" t="str">
            <v>002689</v>
          </cell>
          <cell r="F3403" t="str">
            <v>0973173232</v>
          </cell>
          <cell r="G3403" t="str">
            <v>hoattq@viettel.com.vn</v>
          </cell>
        </row>
        <row r="3404">
          <cell r="B3404" t="str">
            <v>act_825944</v>
          </cell>
          <cell r="C3404" t="str">
            <v>Lê Quốc Kiệt</v>
          </cell>
          <cell r="D3404" t="str">
            <v>334187660</v>
          </cell>
          <cell r="E3404" t="str">
            <v>825944</v>
          </cell>
          <cell r="F3404" t="str">
            <v>0376097353</v>
          </cell>
          <cell r="G3404" t="str">
            <v>kietlq2@os.viettel.com.vn</v>
          </cell>
        </row>
        <row r="3405">
          <cell r="B3405" t="str">
            <v>act_817349</v>
          </cell>
          <cell r="C3405" t="str">
            <v>Phạm Hải Hạnh</v>
          </cell>
          <cell r="D3405" t="str">
            <v>036183021196</v>
          </cell>
          <cell r="E3405" t="str">
            <v>817349</v>
          </cell>
          <cell r="F3405" t="str">
            <v>0978337889</v>
          </cell>
          <cell r="G3405" t="str">
            <v>hanhph22@os.viettel.com.vn</v>
          </cell>
        </row>
        <row r="3406">
          <cell r="B3406" t="str">
            <v>truongcn1</v>
          </cell>
          <cell r="C3406" t="str">
            <v>Cao Nhật Trường</v>
          </cell>
          <cell r="D3406" t="str">
            <v>311854973</v>
          </cell>
          <cell r="E3406" t="str">
            <v>056915</v>
          </cell>
          <cell r="F3406" t="str">
            <v>0973387878</v>
          </cell>
          <cell r="G3406" t="str">
            <v>truongcn1@viettel.com.vn</v>
          </cell>
        </row>
        <row r="3407">
          <cell r="B3407" t="str">
            <v>toandvq</v>
          </cell>
          <cell r="C3407" t="str">
            <v>Đoàn Văn Quốc Toản</v>
          </cell>
          <cell r="D3407" t="str">
            <v>311848554</v>
          </cell>
          <cell r="E3407" t="str">
            <v>116999</v>
          </cell>
          <cell r="F3407" t="str">
            <v>0849636868</v>
          </cell>
          <cell r="G3407" t="str">
            <v>toandvq@viettel.com.vn</v>
          </cell>
        </row>
        <row r="3408">
          <cell r="B3408" t="str">
            <v>tanvh</v>
          </cell>
          <cell r="C3408" t="str">
            <v>Võ Hoàng Tân</v>
          </cell>
          <cell r="D3408" t="str">
            <v>311919536</v>
          </cell>
          <cell r="E3408" t="str">
            <v>059876</v>
          </cell>
          <cell r="F3408" t="str">
            <v>0988706060</v>
          </cell>
          <cell r="G3408" t="str">
            <v>tanvh@viettel.com.vn</v>
          </cell>
        </row>
        <row r="3409">
          <cell r="B3409" t="str">
            <v>longnd3</v>
          </cell>
          <cell r="C3409" t="str">
            <v>Nguyễn Đạt Long</v>
          </cell>
          <cell r="D3409" t="str">
            <v>311839115</v>
          </cell>
          <cell r="E3409" t="str">
            <v>066445</v>
          </cell>
          <cell r="F3409" t="str">
            <v>0975385959</v>
          </cell>
          <cell r="G3409" t="str">
            <v>longnd3@viettel.com.vn</v>
          </cell>
        </row>
        <row r="3410">
          <cell r="B3410" t="str">
            <v>phuongnv4</v>
          </cell>
          <cell r="C3410" t="str">
            <v>Nguyễn Văn Phương</v>
          </cell>
          <cell r="D3410" t="str">
            <v>321063136</v>
          </cell>
          <cell r="E3410" t="str">
            <v>054254</v>
          </cell>
          <cell r="F3410" t="str">
            <v>0396600004</v>
          </cell>
          <cell r="G3410" t="str">
            <v>phuongnv4@viettel.com.vn</v>
          </cell>
        </row>
        <row r="3411">
          <cell r="B3411" t="str">
            <v>phatnt2</v>
          </cell>
          <cell r="C3411" t="str">
            <v>Nguyễn Tài Phát</v>
          </cell>
          <cell r="D3411" t="str">
            <v>312094448</v>
          </cell>
          <cell r="E3411" t="str">
            <v>171894</v>
          </cell>
          <cell r="F3411" t="str">
            <v>0987794794</v>
          </cell>
          <cell r="G3411" t="str">
            <v>phatnt2@viettel.com.vn</v>
          </cell>
        </row>
        <row r="3412">
          <cell r="B3412" t="str">
            <v>tungnt63</v>
          </cell>
          <cell r="C3412" t="str">
            <v>nguyễn thanh tùng</v>
          </cell>
          <cell r="D3412" t="str">
            <v>312089991</v>
          </cell>
          <cell r="E3412" t="str">
            <v>422523</v>
          </cell>
          <cell r="F3412" t="str">
            <v>0978722623</v>
          </cell>
          <cell r="G3412" t="str">
            <v>tungnt63@viettel.com.vn</v>
          </cell>
        </row>
        <row r="3413">
          <cell r="B3413" t="str">
            <v>d00169873</v>
          </cell>
          <cell r="C3413" t="str">
            <v>trần duy khánh</v>
          </cell>
          <cell r="D3413" t="str">
            <v>311995096</v>
          </cell>
          <cell r="E3413" t="str">
            <v>422532</v>
          </cell>
          <cell r="F3413" t="str">
            <v>963869351</v>
          </cell>
          <cell r="G3413" t="str">
            <v>d00169873@viettel.com.vn</v>
          </cell>
        </row>
        <row r="3414">
          <cell r="B3414" t="str">
            <v>d00169900</v>
          </cell>
          <cell r="C3414" t="str">
            <v>đoàn văn thiện</v>
          </cell>
          <cell r="D3414" t="str">
            <v>312224362</v>
          </cell>
          <cell r="E3414" t="str">
            <v>422535</v>
          </cell>
          <cell r="F3414" t="str">
            <v>0334587825</v>
          </cell>
          <cell r="G3414" t="str">
            <v>d00169900@viettel.com.vn</v>
          </cell>
        </row>
        <row r="3415">
          <cell r="B3415" t="str">
            <v>thaonv5</v>
          </cell>
          <cell r="C3415" t="str">
            <v>Ngô Văn Thạo</v>
          </cell>
          <cell r="D3415" t="str">
            <v>341349642</v>
          </cell>
          <cell r="E3415" t="str">
            <v>079092</v>
          </cell>
          <cell r="F3415" t="str">
            <v>0982541434</v>
          </cell>
          <cell r="G3415" t="str">
            <v>thaonv5@viettel.com.vn</v>
          </cell>
        </row>
        <row r="3416">
          <cell r="B3416" t="str">
            <v>thuanvm3</v>
          </cell>
          <cell r="C3416" t="str">
            <v>Võ Minh Thuần</v>
          </cell>
          <cell r="D3416" t="str">
            <v>311826637</v>
          </cell>
          <cell r="E3416" t="str">
            <v>422519</v>
          </cell>
          <cell r="F3416" t="str">
            <v>0981300118</v>
          </cell>
          <cell r="G3416" t="str">
            <v>thuanvm3@viettel.com.vn</v>
          </cell>
        </row>
        <row r="3417">
          <cell r="B3417" t="str">
            <v>D00200688</v>
          </cell>
          <cell r="C3417" t="str">
            <v>Nguyễn Văn Nguyên</v>
          </cell>
          <cell r="D3417" t="str">
            <v>311783195</v>
          </cell>
          <cell r="E3417" t="str">
            <v>422531</v>
          </cell>
          <cell r="F3417" t="str">
            <v>0986807408</v>
          </cell>
          <cell r="G3417" t="str">
            <v>nguyennv5@viettel.com.vn</v>
          </cell>
        </row>
        <row r="3418">
          <cell r="B3418" t="str">
            <v>d00193619</v>
          </cell>
          <cell r="C3418" t="str">
            <v>bùi phan đức tâm</v>
          </cell>
          <cell r="D3418" t="str">
            <v>312164537</v>
          </cell>
          <cell r="E3418" t="str">
            <v>d00193619</v>
          </cell>
          <cell r="F3418" t="str">
            <v>0342225445</v>
          </cell>
          <cell r="G3418" t="str">
            <v>d00193619@viettel.com.vn</v>
          </cell>
        </row>
        <row r="3419">
          <cell r="B3419" t="str">
            <v>d00189572</v>
          </cell>
          <cell r="C3419" t="str">
            <v>nguyễn minh đon</v>
          </cell>
          <cell r="D3419" t="str">
            <v>311985533</v>
          </cell>
          <cell r="E3419" t="str">
            <v>422529</v>
          </cell>
          <cell r="F3419" t="str">
            <v>0377510167</v>
          </cell>
          <cell r="G3419" t="str">
            <v>d00189572@viettel.com.vn</v>
          </cell>
        </row>
        <row r="3420">
          <cell r="B3420" t="str">
            <v>d00188247</v>
          </cell>
          <cell r="C3420" t="str">
            <v>lê văn thanh</v>
          </cell>
          <cell r="D3420" t="str">
            <v>311938359</v>
          </cell>
          <cell r="E3420" t="str">
            <v>422533</v>
          </cell>
          <cell r="F3420" t="str">
            <v>0964597575</v>
          </cell>
          <cell r="G3420" t="str">
            <v>thanhlv19@viettel.com.vn</v>
          </cell>
        </row>
        <row r="3421">
          <cell r="B3421" t="str">
            <v>trungnt81</v>
          </cell>
          <cell r="C3421" t="str">
            <v>Nguyễn Thế Trung</v>
          </cell>
          <cell r="D3421" t="str">
            <v>312188128</v>
          </cell>
          <cell r="E3421" t="str">
            <v>221180</v>
          </cell>
          <cell r="F3421" t="str">
            <v>365644711</v>
          </cell>
          <cell r="G3421" t="str">
            <v>trungnt81@viettel.com.vn</v>
          </cell>
        </row>
        <row r="3422">
          <cell r="B3422" t="str">
            <v>cuongdb2</v>
          </cell>
          <cell r="C3422" t="str">
            <v>Đặng bá Cường</v>
          </cell>
          <cell r="D3422" t="str">
            <v>312031109</v>
          </cell>
          <cell r="E3422" t="str">
            <v>221183</v>
          </cell>
          <cell r="F3422" t="str">
            <v>988339611</v>
          </cell>
          <cell r="G3422" t="str">
            <v>cuongdb2@viettel.com.vn</v>
          </cell>
        </row>
        <row r="3423">
          <cell r="B3423" t="str">
            <v>thinhph2</v>
          </cell>
          <cell r="C3423" t="str">
            <v>Phạm Hữu Thịnh</v>
          </cell>
          <cell r="D3423" t="str">
            <v>036085004640</v>
          </cell>
          <cell r="E3423" t="str">
            <v>221711</v>
          </cell>
          <cell r="F3423" t="str">
            <v>974009877</v>
          </cell>
          <cell r="G3423" t="str">
            <v>thinhph2@viettel.com.vn</v>
          </cell>
        </row>
        <row r="3424">
          <cell r="B3424" t="str">
            <v>longtn4</v>
          </cell>
          <cell r="C3424" t="str">
            <v>Trần Nam Long</v>
          </cell>
          <cell r="D3424" t="str">
            <v>312086344</v>
          </cell>
          <cell r="E3424" t="str">
            <v>224168</v>
          </cell>
          <cell r="F3424" t="str">
            <v>0376411411</v>
          </cell>
          <cell r="G3424" t="str">
            <v>longtn4@viettel.com.vn</v>
          </cell>
        </row>
        <row r="3425">
          <cell r="B3425" t="str">
            <v>khoanl2</v>
          </cell>
          <cell r="C3425" t="str">
            <v>Nguyễn Lê Khoa</v>
          </cell>
          <cell r="D3425" t="str">
            <v>311956350</v>
          </cell>
          <cell r="E3425" t="str">
            <v>D00202524</v>
          </cell>
          <cell r="F3425" t="str">
            <v>0977174149</v>
          </cell>
          <cell r="G3425" t="str">
            <v>khoanl2@viettel.com.vn</v>
          </cell>
        </row>
        <row r="3426">
          <cell r="B3426" t="str">
            <v>thangnx23</v>
          </cell>
          <cell r="C3426" t="str">
            <v>Nguyễn Xuân Thắng</v>
          </cell>
          <cell r="D3426" t="str">
            <v>241343885</v>
          </cell>
          <cell r="E3426" t="str">
            <v>218885</v>
          </cell>
          <cell r="F3426" t="str">
            <v>968204353</v>
          </cell>
          <cell r="G3426" t="str">
            <v>thangnx23@viettel.com.vn</v>
          </cell>
        </row>
        <row r="3427">
          <cell r="B3427" t="str">
            <v>huynm5</v>
          </cell>
          <cell r="C3427" t="str">
            <v>Nguyễn Minh Huy</v>
          </cell>
          <cell r="D3427" t="str">
            <v>312242760</v>
          </cell>
          <cell r="E3427" t="str">
            <v>422528</v>
          </cell>
          <cell r="F3427" t="str">
            <v>375748174</v>
          </cell>
          <cell r="G3427" t="str">
            <v>huynm5@viettel.com.vn</v>
          </cell>
        </row>
        <row r="3428">
          <cell r="B3428" t="str">
            <v>D00213094</v>
          </cell>
          <cell r="C3428" t="str">
            <v>trịnh công phi</v>
          </cell>
          <cell r="D3428" t="str">
            <v>312161438</v>
          </cell>
          <cell r="E3428" t="str">
            <v>422526</v>
          </cell>
          <cell r="F3428" t="str">
            <v>0383499471</v>
          </cell>
          <cell r="G3428" t="str">
            <v>phitc@viettel.com.vn</v>
          </cell>
        </row>
        <row r="3429">
          <cell r="B3429" t="str">
            <v>baotb</v>
          </cell>
          <cell r="C3429" t="str">
            <v>Trần Bảo Bảo</v>
          </cell>
          <cell r="D3429" t="str">
            <v>312215830</v>
          </cell>
          <cell r="E3429" t="str">
            <v>236802</v>
          </cell>
          <cell r="F3429" t="str">
            <v>964758505</v>
          </cell>
          <cell r="G3429" t="str">
            <v>baotb@viettel.com.vn</v>
          </cell>
        </row>
        <row r="3430">
          <cell r="B3430" t="str">
            <v>tamdnt1</v>
          </cell>
          <cell r="C3430" t="str">
            <v>Đào Nguyễn Thanh Tâm</v>
          </cell>
          <cell r="D3430" t="str">
            <v>312268826</v>
          </cell>
          <cell r="E3430" t="str">
            <v>236799</v>
          </cell>
          <cell r="F3430" t="str">
            <v>961326726</v>
          </cell>
          <cell r="G3430" t="str">
            <v>tamdnt1@viettel.com.vn</v>
          </cell>
        </row>
        <row r="3431">
          <cell r="B3431" t="str">
            <v>nghiemnv4</v>
          </cell>
          <cell r="C3431" t="str">
            <v>Nguyễn Văn Nghiệm</v>
          </cell>
          <cell r="D3431" t="str">
            <v>312042587</v>
          </cell>
          <cell r="E3431" t="str">
            <v>D00188269</v>
          </cell>
          <cell r="F3431" t="str">
            <v>0326598965</v>
          </cell>
          <cell r="G3431" t="str">
            <v>nghiemnv4@viettel.com.vn</v>
          </cell>
        </row>
        <row r="3432">
          <cell r="B3432" t="str">
            <v>trungnv46</v>
          </cell>
          <cell r="C3432" t="str">
            <v>Nguyễn Văn Trung</v>
          </cell>
          <cell r="D3432" t="str">
            <v>312021196</v>
          </cell>
          <cell r="E3432" t="str">
            <v>246150</v>
          </cell>
          <cell r="F3432" t="str">
            <v>0868865511</v>
          </cell>
          <cell r="G3432" t="str">
            <v>trungnv46@viettel.com.vn</v>
          </cell>
        </row>
        <row r="3433">
          <cell r="B3433" t="str">
            <v>giaubv</v>
          </cell>
          <cell r="C3433" t="str">
            <v>Bạch Văn Giàu</v>
          </cell>
          <cell r="D3433" t="str">
            <v>311895099</v>
          </cell>
          <cell r="E3433" t="str">
            <v>246108</v>
          </cell>
          <cell r="F3433" t="str">
            <v>0383090081</v>
          </cell>
          <cell r="G3433" t="str">
            <v>giaubv@viettel.com.vn</v>
          </cell>
        </row>
        <row r="3434">
          <cell r="B3434" t="str">
            <v>tuantnh</v>
          </cell>
          <cell r="C3434" t="str">
            <v>Trần Nguyễn Hoàng Tuấn</v>
          </cell>
          <cell r="D3434" t="str">
            <v>312268450</v>
          </cell>
          <cell r="E3434" t="str">
            <v>246147</v>
          </cell>
          <cell r="F3434" t="str">
            <v>0374097878</v>
          </cell>
          <cell r="G3434" t="str">
            <v>tuantnh@viettel.com.vn</v>
          </cell>
        </row>
        <row r="3435">
          <cell r="B3435" t="str">
            <v>khanhtd9</v>
          </cell>
          <cell r="C3435" t="str">
            <v>Trần Duy Khánh</v>
          </cell>
          <cell r="D3435" t="str">
            <v>0974783939</v>
          </cell>
          <cell r="E3435" t="str">
            <v>422532</v>
          </cell>
          <cell r="F3435" t="str">
            <v>0963869351</v>
          </cell>
          <cell r="G3435" t="str">
            <v>khanhtd9@viettel.com.vn</v>
          </cell>
        </row>
        <row r="3436">
          <cell r="B3436" t="str">
            <v>vinhnh20</v>
          </cell>
          <cell r="C3436" t="str">
            <v>Nguyễn Hữu Vinh</v>
          </cell>
          <cell r="D3436" t="str">
            <v>082094004737</v>
          </cell>
          <cell r="E3436" t="str">
            <v>428614</v>
          </cell>
          <cell r="F3436" t="str">
            <v>0374172545</v>
          </cell>
          <cell r="G3436" t="str">
            <v>vinhnh20@viettel.com.vn</v>
          </cell>
        </row>
        <row r="3437">
          <cell r="B3437" t="str">
            <v>hungpm18</v>
          </cell>
          <cell r="C3437" t="str">
            <v>Phan Minh Hưng</v>
          </cell>
          <cell r="D3437" t="str">
            <v>311881695</v>
          </cell>
          <cell r="E3437" t="str">
            <v>430596</v>
          </cell>
          <cell r="F3437" t="str">
            <v>0989663932</v>
          </cell>
          <cell r="G3437" t="str">
            <v>hungpm18@viettel.com.vn</v>
          </cell>
        </row>
        <row r="3438">
          <cell r="B3438" t="str">
            <v>hieuht44</v>
          </cell>
          <cell r="C3438" t="str">
            <v>Huỳnh Trung Hiếu</v>
          </cell>
          <cell r="D3438" t="str">
            <v>082200000677</v>
          </cell>
          <cell r="E3438" t="str">
            <v>282756</v>
          </cell>
          <cell r="F3438" t="str">
            <v>0384059228</v>
          </cell>
          <cell r="G3438" t="str">
            <v>hieuht44@viettel.com.vn</v>
          </cell>
        </row>
        <row r="3439">
          <cell r="B3439" t="str">
            <v>banghm1</v>
          </cell>
          <cell r="C3439" t="str">
            <v>Huỳnh Minh Bằng</v>
          </cell>
          <cell r="D3439" t="str">
            <v>312208130</v>
          </cell>
          <cell r="E3439" t="str">
            <v>281099</v>
          </cell>
          <cell r="F3439" t="str">
            <v>0397997974</v>
          </cell>
          <cell r="G3439" t="str">
            <v>banghm1@viettel.com.vn</v>
          </cell>
        </row>
        <row r="3440">
          <cell r="B3440" t="str">
            <v>Yenndb</v>
          </cell>
          <cell r="C3440" t="str">
            <v>Nguyễn Đặng Bình Yên</v>
          </cell>
          <cell r="D3440" t="str">
            <v>082099008911</v>
          </cell>
          <cell r="E3440" t="str">
            <v>446815</v>
          </cell>
          <cell r="F3440" t="str">
            <v>0964861132</v>
          </cell>
          <cell r="G3440" t="str">
            <v>YENNDB@VIETTEL.COM.VN</v>
          </cell>
        </row>
        <row r="3441">
          <cell r="B3441" t="str">
            <v>trungnq37</v>
          </cell>
          <cell r="C3441" t="str">
            <v>Nguyễn Quốc Trung</v>
          </cell>
          <cell r="D3441" t="str">
            <v>082096002806</v>
          </cell>
          <cell r="E3441" t="str">
            <v>441354</v>
          </cell>
          <cell r="F3441" t="str">
            <v>0348250506</v>
          </cell>
          <cell r="G3441" t="str">
            <v>trungnq37@viettel.com.vn</v>
          </cell>
        </row>
        <row r="3442">
          <cell r="B3442" t="str">
            <v>vudh10</v>
          </cell>
          <cell r="C3442" t="str">
            <v>Đinh Hoàng Vũ</v>
          </cell>
          <cell r="D3442" t="str">
            <v>082096010372</v>
          </cell>
          <cell r="E3442" t="str">
            <v>453579</v>
          </cell>
          <cell r="F3442" t="str">
            <v>0368806295</v>
          </cell>
          <cell r="G3442" t="str">
            <v>vudh10@viettel.com.vn</v>
          </cell>
        </row>
        <row r="3443">
          <cell r="B3443" t="str">
            <v>vccos_822252</v>
          </cell>
          <cell r="C3443" t="str">
            <v>Võ Hải Đan</v>
          </cell>
          <cell r="D3443" t="str">
            <v>082205001794</v>
          </cell>
          <cell r="E3443" t="str">
            <v>822252</v>
          </cell>
          <cell r="F3443" t="str">
            <v>0382134569</v>
          </cell>
          <cell r="G3443" t="str">
            <v>vccos_803145@viettel.com.vn</v>
          </cell>
        </row>
        <row r="3444">
          <cell r="B3444" t="str">
            <v>vccos_822265</v>
          </cell>
          <cell r="C3444" t="str">
            <v>Trương Hoàng Thuận</v>
          </cell>
          <cell r="D3444" t="str">
            <v>312367986</v>
          </cell>
          <cell r="E3444" t="str">
            <v>822265</v>
          </cell>
          <cell r="F3444" t="str">
            <v>0338922650</v>
          </cell>
          <cell r="G3444" t="str">
            <v>vccos_822265@viettel.com.vn</v>
          </cell>
        </row>
        <row r="3445">
          <cell r="B3445" t="str">
            <v>vccos_835447</v>
          </cell>
          <cell r="C3445" t="str">
            <v>Nguyễn Thành Hưng</v>
          </cell>
          <cell r="D3445" t="str">
            <v>082090004525</v>
          </cell>
          <cell r="E3445" t="str">
            <v>835447</v>
          </cell>
          <cell r="F3445" t="str">
            <v>0366859235</v>
          </cell>
          <cell r="G3445" t="str">
            <v>vccos_835447@viettel.com.vn</v>
          </cell>
        </row>
        <row r="3446">
          <cell r="B3446" t="str">
            <v>vccos_833623</v>
          </cell>
          <cell r="C3446" t="str">
            <v>Trần Ngọc Huy</v>
          </cell>
          <cell r="D3446" t="str">
            <v>051095016858</v>
          </cell>
          <cell r="E3446" t="str">
            <v>833623</v>
          </cell>
          <cell r="F3446" t="str">
            <v>0981680562</v>
          </cell>
          <cell r="G3446" t="str">
            <v>vccos_833623@viettel.com.vn</v>
          </cell>
        </row>
        <row r="3447">
          <cell r="B3447" t="str">
            <v>khanhntq</v>
          </cell>
          <cell r="C3447" t="str">
            <v>Nguyễn Trịnh Quốc Khánh</v>
          </cell>
          <cell r="D3447" t="str">
            <v>082099013538</v>
          </cell>
          <cell r="E3447" t="str">
            <v>449791</v>
          </cell>
          <cell r="F3447" t="str">
            <v>0974166419</v>
          </cell>
          <cell r="G3447" t="str">
            <v>KHANHNTQ@VIETTEL.COM.VN</v>
          </cell>
        </row>
        <row r="3448">
          <cell r="B3448" t="str">
            <v>vccos_809732</v>
          </cell>
          <cell r="C3448" t="str">
            <v>Nguyễn Thành Nhân</v>
          </cell>
          <cell r="D3448" t="str">
            <v>082202007257</v>
          </cell>
          <cell r="E3448" t="str">
            <v>809732</v>
          </cell>
          <cell r="F3448" t="str">
            <v>0367202078</v>
          </cell>
          <cell r="G3448" t="str">
            <v>vccos_809732@viettel.com.vn</v>
          </cell>
        </row>
        <row r="3449">
          <cell r="B3449" t="str">
            <v>danhlt1</v>
          </cell>
          <cell r="C3449" t="str">
            <v>Lưu Thành Danh</v>
          </cell>
          <cell r="D3449" t="str">
            <v>311816018</v>
          </cell>
          <cell r="E3449" t="str">
            <v>070061</v>
          </cell>
          <cell r="F3449" t="str">
            <v>0969368068</v>
          </cell>
          <cell r="G3449" t="str">
            <v>danhlt1@viettel.com.vn</v>
          </cell>
        </row>
        <row r="3450">
          <cell r="B3450" t="str">
            <v>nhannt14</v>
          </cell>
          <cell r="C3450" t="str">
            <v>Nguyễn Thành Nhân</v>
          </cell>
          <cell r="D3450" t="str">
            <v>311613365</v>
          </cell>
          <cell r="E3450" t="str">
            <v>073478</v>
          </cell>
          <cell r="F3450" t="str">
            <v>0968063668</v>
          </cell>
          <cell r="G3450" t="str">
            <v>nhannt14@viettel.com.vn</v>
          </cell>
        </row>
        <row r="3451">
          <cell r="B3451" t="str">
            <v>tuandh</v>
          </cell>
          <cell r="C3451" t="str">
            <v>Đoàn Hữu Tuấn</v>
          </cell>
          <cell r="D3451" t="str">
            <v>311632478</v>
          </cell>
          <cell r="E3451" t="str">
            <v>073476</v>
          </cell>
          <cell r="F3451" t="str">
            <v>0982771004</v>
          </cell>
          <cell r="G3451" t="str">
            <v>tuandh@viettel.com.vn</v>
          </cell>
        </row>
        <row r="3452">
          <cell r="B3452" t="str">
            <v>huannm7</v>
          </cell>
          <cell r="C3452" t="str">
            <v>Nguyễn Minh Huân</v>
          </cell>
          <cell r="D3452" t="str">
            <v>312214185</v>
          </cell>
          <cell r="E3452" t="str">
            <v>192554</v>
          </cell>
          <cell r="F3452" t="str">
            <v>976343737</v>
          </cell>
          <cell r="G3452" t="str">
            <v>huannm7@viettel.com.vn</v>
          </cell>
        </row>
        <row r="3453">
          <cell r="B3453" t="str">
            <v>vietnq11</v>
          </cell>
          <cell r="C3453" t="str">
            <v>nguyễn quốc việt</v>
          </cell>
          <cell r="D3453" t="str">
            <v>312143873</v>
          </cell>
          <cell r="E3453" t="str">
            <v>195699</v>
          </cell>
          <cell r="F3453" t="str">
            <v>0983662020</v>
          </cell>
          <cell r="G3453" t="str">
            <v>vietnq11@viettel.com.vn</v>
          </cell>
        </row>
        <row r="3454">
          <cell r="B3454" t="str">
            <v>vunt1</v>
          </cell>
          <cell r="C3454" t="str">
            <v>Nguyễn Trường Vũ</v>
          </cell>
          <cell r="D3454" t="str">
            <v>311563189</v>
          </cell>
          <cell r="E3454" t="str">
            <v>010705</v>
          </cell>
          <cell r="F3454" t="str">
            <v>0977096096</v>
          </cell>
          <cell r="G3454" t="str">
            <v>vunt1@viettel.com.vn</v>
          </cell>
        </row>
        <row r="3455">
          <cell r="B3455" t="str">
            <v>d00171539</v>
          </cell>
          <cell r="C3455" t="str">
            <v>nguyễn văn minh phụng</v>
          </cell>
          <cell r="D3455" t="str">
            <v>312097457</v>
          </cell>
          <cell r="E3455" t="str">
            <v>422542</v>
          </cell>
          <cell r="F3455" t="str">
            <v>0969644596</v>
          </cell>
          <cell r="G3455" t="str">
            <v>d00171539@viettel.com.vn</v>
          </cell>
        </row>
        <row r="3456">
          <cell r="B3456" t="str">
            <v>d00135776</v>
          </cell>
          <cell r="C3456" t="str">
            <v>dương thanh tùng</v>
          </cell>
          <cell r="D3456" t="str">
            <v>311728222</v>
          </cell>
          <cell r="E3456" t="str">
            <v>422544</v>
          </cell>
          <cell r="F3456" t="str">
            <v>0965932933</v>
          </cell>
          <cell r="G3456" t="str">
            <v>d00135776@viettel.com.vn</v>
          </cell>
        </row>
        <row r="3457">
          <cell r="B3457" t="str">
            <v>nghiath2</v>
          </cell>
          <cell r="C3457" t="str">
            <v>trần hữu nghĩa</v>
          </cell>
          <cell r="D3457" t="str">
            <v>311964851</v>
          </cell>
          <cell r="E3457" t="str">
            <v>189133</v>
          </cell>
          <cell r="F3457" t="str">
            <v>0969644096</v>
          </cell>
          <cell r="G3457" t="str">
            <v>nghiath2@viettel.com.vn</v>
          </cell>
        </row>
        <row r="3458">
          <cell r="B3458" t="str">
            <v>quanght5</v>
          </cell>
          <cell r="C3458" t="str">
            <v>Huỳnh Thanh Quang</v>
          </cell>
          <cell r="D3458" t="str">
            <v>3121226350</v>
          </cell>
          <cell r="E3458" t="str">
            <v>422537</v>
          </cell>
          <cell r="F3458" t="str">
            <v>0868334449</v>
          </cell>
          <cell r="G3458" t="str">
            <v>quanght5@viettel.com.vn</v>
          </cell>
        </row>
        <row r="3459">
          <cell r="B3459" t="str">
            <v>D00200736</v>
          </cell>
          <cell r="C3459" t="str">
            <v>Trần Thành Trí</v>
          </cell>
          <cell r="D3459" t="str">
            <v>312194860</v>
          </cell>
          <cell r="E3459" t="str">
            <v>422557</v>
          </cell>
          <cell r="F3459" t="str">
            <v>0967407774</v>
          </cell>
          <cell r="G3459" t="str">
            <v>tritt@viettel.com.vn</v>
          </cell>
        </row>
        <row r="3460">
          <cell r="B3460" t="str">
            <v>d00195445</v>
          </cell>
          <cell r="C3460" t="str">
            <v>đinh lê việt thắng</v>
          </cell>
          <cell r="D3460" t="str">
            <v>312153124</v>
          </cell>
          <cell r="E3460" t="str">
            <v>422552</v>
          </cell>
          <cell r="F3460" t="str">
            <v>0333660499</v>
          </cell>
          <cell r="G3460" t="str">
            <v>thangdlv@viettel.com.vn</v>
          </cell>
        </row>
        <row r="3461">
          <cell r="B3461" t="str">
            <v>d00170370</v>
          </cell>
          <cell r="C3461" t="str">
            <v>nguyễn văn lâm</v>
          </cell>
          <cell r="D3461" t="str">
            <v>311982606</v>
          </cell>
          <cell r="E3461" t="str">
            <v>422555</v>
          </cell>
          <cell r="F3461" t="str">
            <v>0969316785</v>
          </cell>
          <cell r="G3461" t="str">
            <v>d00170370@viettel.com.vn</v>
          </cell>
        </row>
        <row r="3462">
          <cell r="B3462" t="str">
            <v>d00180350</v>
          </cell>
          <cell r="C3462" t="str">
            <v>trần văn tùng</v>
          </cell>
          <cell r="D3462" t="str">
            <v>311906947</v>
          </cell>
          <cell r="E3462" t="str">
            <v>422556</v>
          </cell>
          <cell r="F3462" t="str">
            <v>0964843030</v>
          </cell>
          <cell r="G3462" t="str">
            <v>d00180350@viettel.com.vn</v>
          </cell>
        </row>
        <row r="3463">
          <cell r="B3463" t="str">
            <v>d00192846</v>
          </cell>
          <cell r="C3463" t="str">
            <v>nguyễn văn khoa</v>
          </cell>
          <cell r="D3463" t="str">
            <v>311982743</v>
          </cell>
          <cell r="E3463" t="str">
            <v>422548</v>
          </cell>
          <cell r="F3463" t="str">
            <v>0975551812</v>
          </cell>
          <cell r="G3463" t="str">
            <v>d00192846@viettel.com.vn</v>
          </cell>
        </row>
        <row r="3464">
          <cell r="B3464" t="str">
            <v>d00193532</v>
          </cell>
          <cell r="C3464" t="str">
            <v>trần nhật minh</v>
          </cell>
          <cell r="D3464" t="str">
            <v>312151647</v>
          </cell>
          <cell r="E3464" t="str">
            <v>422547</v>
          </cell>
          <cell r="F3464" t="str">
            <v>0394520177</v>
          </cell>
          <cell r="G3464" t="str">
            <v>d00193532@viettel.com.vn</v>
          </cell>
        </row>
        <row r="3465">
          <cell r="B3465" t="str">
            <v>thongtv6</v>
          </cell>
          <cell r="C3465" t="str">
            <v>Trần Văn Thông</v>
          </cell>
          <cell r="D3465" t="str">
            <v>311816155</v>
          </cell>
          <cell r="E3465" t="str">
            <v>221179</v>
          </cell>
          <cell r="F3465" t="str">
            <v>978488609</v>
          </cell>
          <cell r="G3465" t="str">
            <v>thongtv6@viettel.com.vn</v>
          </cell>
        </row>
        <row r="3466">
          <cell r="B3466" t="str">
            <v>tuanpa42</v>
          </cell>
          <cell r="C3466" t="str">
            <v>Phạm Anh Tuấn</v>
          </cell>
          <cell r="D3466" t="str">
            <v>312153190</v>
          </cell>
          <cell r="E3466" t="str">
            <v>221645</v>
          </cell>
          <cell r="F3466" t="str">
            <v>394521685</v>
          </cell>
          <cell r="G3466" t="str">
            <v>tuanpa42@viettel.com.vn</v>
          </cell>
        </row>
        <row r="3467">
          <cell r="B3467" t="str">
            <v>danhnt6</v>
          </cell>
          <cell r="C3467" t="str">
            <v>Nguyễn Thành Danh</v>
          </cell>
          <cell r="D3467" t="str">
            <v>312290410</v>
          </cell>
          <cell r="E3467" t="str">
            <v>220563</v>
          </cell>
          <cell r="F3467" t="str">
            <v>0981689865</v>
          </cell>
          <cell r="G3467" t="str">
            <v>danhnt6@viettel.com.vn</v>
          </cell>
        </row>
        <row r="3468">
          <cell r="B3468" t="str">
            <v>luongph1</v>
          </cell>
          <cell r="C3468" t="str">
            <v>Phạm Hiền Lương</v>
          </cell>
          <cell r="D3468" t="str">
            <v>312189059</v>
          </cell>
          <cell r="E3468" t="str">
            <v>218884</v>
          </cell>
          <cell r="F3468" t="str">
            <v>0965660024</v>
          </cell>
          <cell r="G3468" t="str">
            <v>luongph1@viettel.com.vn</v>
          </cell>
        </row>
        <row r="3469">
          <cell r="B3469" t="str">
            <v>trivq</v>
          </cell>
          <cell r="C3469" t="str">
            <v>Võ Quang Trí</v>
          </cell>
          <cell r="D3469" t="str">
            <v>312008246</v>
          </cell>
          <cell r="E3469" t="str">
            <v>204437</v>
          </cell>
          <cell r="F3469" t="str">
            <v>0964655454</v>
          </cell>
          <cell r="G3469" t="str">
            <v>trivq@viettel.com.vn</v>
          </cell>
        </row>
        <row r="3470">
          <cell r="B3470" t="str">
            <v>D00211452</v>
          </cell>
          <cell r="C3470" t="str">
            <v>Phạm Văn Chương</v>
          </cell>
          <cell r="D3470" t="str">
            <v>312145523</v>
          </cell>
          <cell r="E3470" t="str">
            <v>422539</v>
          </cell>
          <cell r="F3470" t="str">
            <v>376618975</v>
          </cell>
          <cell r="G3470" t="str">
            <v>chuongpv1@viettel.com.vn</v>
          </cell>
        </row>
        <row r="3471">
          <cell r="B3471" t="str">
            <v>phucth2</v>
          </cell>
          <cell r="C3471" t="str">
            <v>Trần Hoàng Phúc</v>
          </cell>
          <cell r="D3471" t="str">
            <v>311857278</v>
          </cell>
          <cell r="E3471" t="str">
            <v>090058</v>
          </cell>
          <cell r="F3471" t="str">
            <v>0982222733</v>
          </cell>
          <cell r="G3471" t="str">
            <v>phucth2@viettel.com.vn</v>
          </cell>
        </row>
        <row r="3472">
          <cell r="B3472" t="str">
            <v>tamlv11</v>
          </cell>
          <cell r="C3472" t="str">
            <v>Lê Văn Tâm</v>
          </cell>
          <cell r="D3472" t="str">
            <v>082096004245</v>
          </cell>
          <cell r="E3472" t="str">
            <v>290197</v>
          </cell>
          <cell r="F3472" t="str">
            <v>0971947733</v>
          </cell>
          <cell r="G3472" t="str">
            <v>tamlv11@viettel.com.vn</v>
          </cell>
        </row>
        <row r="3473">
          <cell r="B3473" t="str">
            <v>haihlt</v>
          </cell>
          <cell r="C3473" t="str">
            <v>Huỳnh Lê Thanh Hải</v>
          </cell>
          <cell r="D3473" t="str">
            <v>312374359</v>
          </cell>
          <cell r="E3473" t="str">
            <v>431586</v>
          </cell>
          <cell r="F3473" t="str">
            <v>0967614473</v>
          </cell>
          <cell r="G3473" t="str">
            <v>haihlt@viettel.com.vn</v>
          </cell>
        </row>
        <row r="3474">
          <cell r="B3474" t="str">
            <v>huybt24</v>
          </cell>
          <cell r="C3474" t="str">
            <v>Bùi Thanh Huy</v>
          </cell>
          <cell r="D3474" t="str">
            <v>312259287</v>
          </cell>
          <cell r="E3474" t="str">
            <v>262952</v>
          </cell>
          <cell r="F3474" t="str">
            <v>0388646484</v>
          </cell>
          <cell r="G3474" t="str">
            <v>huybt24@viettel.com.vn</v>
          </cell>
        </row>
        <row r="3475">
          <cell r="B3475" t="str">
            <v>vietna7</v>
          </cell>
          <cell r="C3475" t="str">
            <v>Nguyễn Anh Việt</v>
          </cell>
          <cell r="D3475" t="str">
            <v>311776730</v>
          </cell>
          <cell r="E3475" t="str">
            <v>282757</v>
          </cell>
          <cell r="F3475" t="str">
            <v>0398888562</v>
          </cell>
          <cell r="G3475" t="str">
            <v>vietna7@viettel.com.vn</v>
          </cell>
        </row>
        <row r="3476">
          <cell r="B3476" t="str">
            <v>nhandt19</v>
          </cell>
          <cell r="C3476" t="str">
            <v>Dương Trọng Nhân</v>
          </cell>
          <cell r="D3476" t="str">
            <v>312239238</v>
          </cell>
          <cell r="E3476" t="str">
            <v>281098</v>
          </cell>
          <cell r="F3476" t="str">
            <v>0985150728</v>
          </cell>
          <cell r="G3476" t="str">
            <v>nhandt19@viettel.com.vn</v>
          </cell>
        </row>
        <row r="3477">
          <cell r="B3477" t="str">
            <v>khanhpd15</v>
          </cell>
          <cell r="C3477" t="str">
            <v>Phạm Duy Khánh</v>
          </cell>
          <cell r="D3477" t="str">
            <v>082098003265</v>
          </cell>
          <cell r="E3477" t="str">
            <v>428962</v>
          </cell>
          <cell r="F3477" t="str">
            <v>0333712769</v>
          </cell>
          <cell r="G3477" t="str">
            <v>khanhpd15@viettel.com.vn</v>
          </cell>
        </row>
        <row r="3478">
          <cell r="B3478" t="str">
            <v>nghiath11</v>
          </cell>
          <cell r="C3478" t="str">
            <v>Trần Hữu Nghĩa</v>
          </cell>
          <cell r="D3478" t="str">
            <v>082099000692</v>
          </cell>
          <cell r="E3478" t="str">
            <v>440308</v>
          </cell>
          <cell r="F3478" t="str">
            <v>0357412342</v>
          </cell>
          <cell r="G3478" t="str">
            <v>nghiath11@viettel.com.vn</v>
          </cell>
        </row>
        <row r="3479">
          <cell r="B3479" t="str">
            <v>annt605</v>
          </cell>
          <cell r="C3479" t="str">
            <v>Nguyễn Trường An</v>
          </cell>
          <cell r="D3479" t="str">
            <v>082092006999</v>
          </cell>
          <cell r="E3479" t="str">
            <v>446811</v>
          </cell>
          <cell r="F3479" t="str">
            <v>0349520500</v>
          </cell>
          <cell r="G3479" t="str">
            <v>ANNT605@VIETTEL.COM.VN</v>
          </cell>
        </row>
        <row r="3480">
          <cell r="B3480" t="str">
            <v>vccos_815378</v>
          </cell>
          <cell r="C3480" t="str">
            <v>Lưu Công Toàn</v>
          </cell>
          <cell r="D3480" t="str">
            <v>082095005196</v>
          </cell>
          <cell r="E3480" t="str">
            <v>815378</v>
          </cell>
          <cell r="F3480" t="str">
            <v>0348662531</v>
          </cell>
          <cell r="G3480" t="str">
            <v>vccos_815378@viettel.com.vn</v>
          </cell>
        </row>
        <row r="3481">
          <cell r="B3481" t="str">
            <v>tunh20</v>
          </cell>
          <cell r="C3481" t="str">
            <v>Nguyễn Hoàng Tú</v>
          </cell>
          <cell r="D3481" t="str">
            <v>082095000759</v>
          </cell>
          <cell r="E3481" t="str">
            <v>432876</v>
          </cell>
          <cell r="F3481" t="str">
            <v>0866032031</v>
          </cell>
          <cell r="G3481" t="str">
            <v>tunh20@viettel.com.vn</v>
          </cell>
        </row>
        <row r="3482">
          <cell r="B3482" t="str">
            <v>vccos_824543</v>
          </cell>
          <cell r="C3482" t="str">
            <v>Trần Công Tâm</v>
          </cell>
          <cell r="D3482" t="str">
            <v>082202000805</v>
          </cell>
          <cell r="E3482" t="str">
            <v>824543</v>
          </cell>
          <cell r="F3482" t="str">
            <v>0367005341</v>
          </cell>
          <cell r="G3482" t="str">
            <v>vccos_824543@viettel.com.vn</v>
          </cell>
        </row>
        <row r="3483">
          <cell r="B3483" t="str">
            <v>vccos_823141</v>
          </cell>
          <cell r="C3483" t="str">
            <v>Lưu Công Trắc</v>
          </cell>
          <cell r="D3483" t="str">
            <v>082093016773</v>
          </cell>
          <cell r="E3483" t="str">
            <v>823141</v>
          </cell>
          <cell r="F3483" t="str">
            <v>0389099079</v>
          </cell>
          <cell r="G3483" t="str">
            <v>vccos_823141@viettel.com.vn</v>
          </cell>
        </row>
        <row r="3484">
          <cell r="B3484" t="str">
            <v>vccos_823145</v>
          </cell>
          <cell r="C3484" t="str">
            <v>Nguyễn Ngọc Quí</v>
          </cell>
          <cell r="D3484" t="str">
            <v>082201001818</v>
          </cell>
          <cell r="E3484" t="str">
            <v>823145</v>
          </cell>
          <cell r="F3484" t="str">
            <v>0353630050</v>
          </cell>
          <cell r="G3484" t="str">
            <v>vccos_823145@viettel.com.vn</v>
          </cell>
        </row>
        <row r="3485">
          <cell r="B3485" t="str">
            <v>vccos_810555</v>
          </cell>
          <cell r="C3485" t="str">
            <v>Huỳnh Kim Chương</v>
          </cell>
          <cell r="D3485" t="str">
            <v>082092004065</v>
          </cell>
          <cell r="E3485" t="str">
            <v>810555</v>
          </cell>
          <cell r="F3485" t="str">
            <v>0987509209</v>
          </cell>
          <cell r="G3485" t="str">
            <v>vccos_810555@viettel.com.vn</v>
          </cell>
        </row>
        <row r="3486">
          <cell r="B3486" t="str">
            <v>vccos_810562</v>
          </cell>
          <cell r="C3486" t="str">
            <v>Nguyễn Hữu Vi</v>
          </cell>
          <cell r="D3486" t="str">
            <v>082099009205</v>
          </cell>
          <cell r="E3486" t="str">
            <v>810562</v>
          </cell>
          <cell r="F3486" t="str">
            <v>0962908602</v>
          </cell>
          <cell r="G3486" t="str">
            <v>vccos_810562@viettel.com.vn</v>
          </cell>
        </row>
        <row r="3487">
          <cell r="B3487" t="str">
            <v>quanglh2</v>
          </cell>
          <cell r="C3487" t="str">
            <v>Lê Hồng Quang</v>
          </cell>
          <cell r="D3487" t="str">
            <v>341353587</v>
          </cell>
          <cell r="E3487" t="str">
            <v>119894</v>
          </cell>
          <cell r="F3487" t="str">
            <v>0368695202</v>
          </cell>
          <cell r="G3487" t="str">
            <v>quanglh2@viettel.com.vn</v>
          </cell>
        </row>
        <row r="3488">
          <cell r="B3488" t="str">
            <v>thangld1</v>
          </cell>
          <cell r="C3488" t="str">
            <v>Lê Đức Thắng</v>
          </cell>
          <cell r="E3488" t="str">
            <v>063415</v>
          </cell>
          <cell r="F3488" t="str">
            <v>985000660</v>
          </cell>
          <cell r="G3488" t="str">
            <v>thangld1@viettel.com.vn</v>
          </cell>
        </row>
        <row r="3489">
          <cell r="B3489" t="str">
            <v>duongtoan84</v>
          </cell>
          <cell r="C3489" t="str">
            <v>Nguyễn Dương Toàn</v>
          </cell>
          <cell r="E3489" t="str">
            <v>002719</v>
          </cell>
          <cell r="F3489" t="str">
            <v>0983235723</v>
          </cell>
          <cell r="G3489" t="str">
            <v>duongtoan84@viettel.com.vn</v>
          </cell>
        </row>
        <row r="3490">
          <cell r="B3490" t="str">
            <v>haotv</v>
          </cell>
          <cell r="C3490" t="str">
            <v>Trương Văn Hảo</v>
          </cell>
          <cell r="E3490" t="str">
            <v>062660</v>
          </cell>
          <cell r="F3490" t="str">
            <v>0983777769</v>
          </cell>
          <cell r="G3490" t="str">
            <v>haotv@viettel.com.vn</v>
          </cell>
        </row>
        <row r="3491">
          <cell r="B3491" t="str">
            <v>dungdq1</v>
          </cell>
          <cell r="C3491" t="str">
            <v>đặng quốc dũng</v>
          </cell>
          <cell r="E3491" t="str">
            <v>079471</v>
          </cell>
          <cell r="F3491" t="str">
            <v>986242487</v>
          </cell>
          <cell r="G3491" t="str">
            <v>dungdq1@viettel.com.vn</v>
          </cell>
        </row>
        <row r="3492">
          <cell r="B3492" t="str">
            <v>nghiabv1</v>
          </cell>
          <cell r="C3492" t="str">
            <v>bùi văn nghĩa</v>
          </cell>
          <cell r="D3492" t="str">
            <v>24523942</v>
          </cell>
          <cell r="E3492" t="str">
            <v>100019</v>
          </cell>
          <cell r="F3492" t="str">
            <v>0978085050</v>
          </cell>
          <cell r="G3492" t="str">
            <v>nghiabv1@viettel.com.vn</v>
          </cell>
        </row>
        <row r="3493">
          <cell r="B3493" t="str">
            <v>nguyenthailoc</v>
          </cell>
          <cell r="C3493" t="str">
            <v>Nguyễn Thái Lộc</v>
          </cell>
          <cell r="D3493" t="str">
            <v>23423423522</v>
          </cell>
          <cell r="E3493" t="str">
            <v>025506</v>
          </cell>
          <cell r="F3493" t="str">
            <v>0051954178677</v>
          </cell>
          <cell r="G3493" t="str">
            <v>nguyenthailoc@viettel.com.vn</v>
          </cell>
        </row>
        <row r="3494">
          <cell r="B3494" t="str">
            <v>syvq</v>
          </cell>
          <cell r="C3494" t="str">
            <v>vũ quang sỹ</v>
          </cell>
          <cell r="D3494" t="str">
            <v>0963639739</v>
          </cell>
          <cell r="E3494" t="str">
            <v>124872</v>
          </cell>
          <cell r="F3494" t="str">
            <v>0963639739</v>
          </cell>
          <cell r="G3494" t="str">
            <v>syvq@viettel.com.vn</v>
          </cell>
        </row>
        <row r="3495">
          <cell r="B3495" t="str">
            <v>hieutt3</v>
          </cell>
          <cell r="C3495" t="str">
            <v>Trần Trung Hiếu</v>
          </cell>
          <cell r="D3495" t="str">
            <v>035073001720</v>
          </cell>
          <cell r="E3495" t="str">
            <v>027270</v>
          </cell>
          <cell r="F3495" t="str">
            <v>983111547</v>
          </cell>
          <cell r="G3495" t="str">
            <v>hieutt3@viettel.com.vn</v>
          </cell>
        </row>
        <row r="3496">
          <cell r="B3496" t="str">
            <v>hungdq12</v>
          </cell>
          <cell r="C3496" t="str">
            <v>hungdq12</v>
          </cell>
          <cell r="D3496" t="str">
            <v>311892221</v>
          </cell>
          <cell r="E3496" t="str">
            <v>124657</v>
          </cell>
          <cell r="F3496" t="str">
            <v>968682244</v>
          </cell>
          <cell r="G3496" t="str">
            <v>hungdq12@viettel.com.vn</v>
          </cell>
        </row>
        <row r="3497">
          <cell r="B3497" t="str">
            <v>toanlqb</v>
          </cell>
          <cell r="C3497" t="str">
            <v>Lê Quang Bảo Toàn</v>
          </cell>
          <cell r="E3497" t="str">
            <v>077301</v>
          </cell>
          <cell r="F3497" t="str">
            <v>0977818675</v>
          </cell>
          <cell r="G3497" t="str">
            <v>toanlqb@viettel.com.vn</v>
          </cell>
        </row>
        <row r="3498">
          <cell r="B3498" t="str">
            <v>nguyencgtg</v>
          </cell>
          <cell r="C3498" t="str">
            <v>Trần Hoàng Nguyên</v>
          </cell>
          <cell r="E3498" t="str">
            <v>006591</v>
          </cell>
          <cell r="F3498" t="str">
            <v>983122678</v>
          </cell>
          <cell r="G3498" t="str">
            <v>nguyencgtg@viettel.com.vn</v>
          </cell>
        </row>
        <row r="3499">
          <cell r="B3499" t="str">
            <v>hoapk</v>
          </cell>
          <cell r="C3499" t="str">
            <v>Phan Khắc Hoa</v>
          </cell>
          <cell r="D3499" t="str">
            <v>025410731</v>
          </cell>
          <cell r="E3499" t="str">
            <v>067396</v>
          </cell>
          <cell r="F3499" t="str">
            <v>0985908299</v>
          </cell>
          <cell r="G3499" t="str">
            <v>hoapk@viettel.com.vn</v>
          </cell>
        </row>
        <row r="3500">
          <cell r="B3500" t="str">
            <v>luanpt1</v>
          </cell>
          <cell r="C3500" t="str">
            <v>Phan Trọng Luân</v>
          </cell>
          <cell r="E3500" t="str">
            <v>067404</v>
          </cell>
          <cell r="F3500" t="str">
            <v>0989211321</v>
          </cell>
          <cell r="G3500" t="str">
            <v>luanpt1@viettel.com.vn</v>
          </cell>
        </row>
        <row r="3501">
          <cell r="B3501" t="str">
            <v>dungdv10</v>
          </cell>
          <cell r="C3501" t="str">
            <v>Đỗ Văn Dũng</v>
          </cell>
          <cell r="D3501" t="str">
            <v>030084005425</v>
          </cell>
          <cell r="E3501" t="str">
            <v>075664</v>
          </cell>
          <cell r="F3501" t="str">
            <v>988945000</v>
          </cell>
          <cell r="G3501" t="str">
            <v>dungdv10@viettel.com.vn</v>
          </cell>
        </row>
        <row r="3502">
          <cell r="B3502" t="str">
            <v>thangnq9</v>
          </cell>
          <cell r="C3502" t="str">
            <v>Nguyễn Quốc Thắng</v>
          </cell>
          <cell r="E3502" t="str">
            <v>075687</v>
          </cell>
          <cell r="F3502" t="str">
            <v>0974656181</v>
          </cell>
          <cell r="G3502" t="str">
            <v>thangnq9@viettel.com.vn</v>
          </cell>
        </row>
        <row r="3503">
          <cell r="B3503" t="str">
            <v>huydq1</v>
          </cell>
          <cell r="C3503" t="str">
            <v>Đặng Quốc Huy</v>
          </cell>
          <cell r="D3503" t="str">
            <v>194130025</v>
          </cell>
          <cell r="E3503" t="str">
            <v>067400</v>
          </cell>
          <cell r="F3503" t="str">
            <v>0975126237</v>
          </cell>
          <cell r="G3503" t="str">
            <v>huydq1@viettel.com.vn</v>
          </cell>
        </row>
        <row r="3504">
          <cell r="B3504" t="str">
            <v>lamnv1</v>
          </cell>
          <cell r="C3504" t="str">
            <v>ngô vũ lâm</v>
          </cell>
          <cell r="D3504" t="str">
            <v>290883718</v>
          </cell>
          <cell r="E3504" t="str">
            <v>100017</v>
          </cell>
          <cell r="F3504" t="str">
            <v>368742248</v>
          </cell>
          <cell r="G3504" t="str">
            <v>lamnv1@viettel.com.vn</v>
          </cell>
        </row>
        <row r="3505">
          <cell r="B3505" t="str">
            <v>tientv4</v>
          </cell>
          <cell r="C3505" t="str">
            <v>Trần Văn Tiến</v>
          </cell>
          <cell r="E3505" t="str">
            <v>028160</v>
          </cell>
          <cell r="F3505" t="str">
            <v>0984475322</v>
          </cell>
          <cell r="G3505" t="str">
            <v>tientv4@viettel.com.vn</v>
          </cell>
        </row>
        <row r="3506">
          <cell r="B3506" t="str">
            <v>hoangpv</v>
          </cell>
          <cell r="C3506" t="str">
            <v>Phan Văn Hoàng</v>
          </cell>
          <cell r="E3506" t="str">
            <v>071234</v>
          </cell>
          <cell r="F3506" t="str">
            <v>0983483202</v>
          </cell>
          <cell r="G3506" t="str">
            <v>hoangpv@viettel.com.vn</v>
          </cell>
        </row>
        <row r="3507">
          <cell r="B3507" t="str">
            <v>trungdnm</v>
          </cell>
          <cell r="C3507" t="str">
            <v>dư nguyễn minh trung</v>
          </cell>
          <cell r="E3507" t="str">
            <v>125268</v>
          </cell>
          <cell r="F3507" t="str">
            <v>966628228</v>
          </cell>
          <cell r="G3507" t="str">
            <v>trungdnm@viettel.com.vn</v>
          </cell>
        </row>
        <row r="3508">
          <cell r="B3508" t="str">
            <v>binhnv17</v>
          </cell>
          <cell r="C3508" t="str">
            <v>Nguyễn Văn Bình</v>
          </cell>
          <cell r="D3508" t="str">
            <v>240967537</v>
          </cell>
          <cell r="E3508" t="str">
            <v>125449</v>
          </cell>
          <cell r="F3508" t="str">
            <v>0966862468</v>
          </cell>
          <cell r="G3508" t="str">
            <v>binhnv17@viettel.com.vn</v>
          </cell>
        </row>
        <row r="3509">
          <cell r="B3509" t="str">
            <v>huanlh2</v>
          </cell>
          <cell r="C3509" t="str">
            <v>lê huy huấn</v>
          </cell>
          <cell r="D3509" t="str">
            <v>25292777</v>
          </cell>
          <cell r="E3509" t="str">
            <v>119900</v>
          </cell>
          <cell r="F3509" t="str">
            <v>0989492490</v>
          </cell>
          <cell r="G3509" t="str">
            <v>HuanLH2@viettel.com.vn</v>
          </cell>
        </row>
        <row r="3510">
          <cell r="B3510" t="str">
            <v>toannn4</v>
          </cell>
          <cell r="C3510" t="str">
            <v>Nguyễn Ngọc Toàn</v>
          </cell>
          <cell r="D3510" t="str">
            <v>290824103</v>
          </cell>
          <cell r="E3510" t="str">
            <v>119896</v>
          </cell>
          <cell r="F3510" t="str">
            <v>986421142</v>
          </cell>
          <cell r="G3510" t="str">
            <v>toannn4@viettel.com.vn</v>
          </cell>
        </row>
        <row r="3511">
          <cell r="B3511" t="str">
            <v>quanpm1</v>
          </cell>
          <cell r="C3511" t="str">
            <v>Phạm Minh Quân</v>
          </cell>
          <cell r="E3511" t="str">
            <v>075680</v>
          </cell>
          <cell r="F3511" t="str">
            <v>985883949</v>
          </cell>
          <cell r="G3511" t="str">
            <v>Quanpm1@viettel.com.vn</v>
          </cell>
        </row>
        <row r="3512">
          <cell r="B3512" t="str">
            <v>nghianhd</v>
          </cell>
          <cell r="C3512" t="str">
            <v>Nguyễn Hữu Đại Nghĩa</v>
          </cell>
          <cell r="D3512" t="str">
            <v>026423182</v>
          </cell>
          <cell r="E3512" t="str">
            <v>071246</v>
          </cell>
          <cell r="F3512" t="str">
            <v>0973994545</v>
          </cell>
          <cell r="G3512" t="str">
            <v>nghianhd@viettel.com.vn</v>
          </cell>
        </row>
        <row r="3513">
          <cell r="B3513" t="str">
            <v>anpn</v>
          </cell>
          <cell r="C3513" t="str">
            <v>Phạm Ngọc Ẩn</v>
          </cell>
          <cell r="D3513" t="str">
            <v>0986877232</v>
          </cell>
          <cell r="E3513" t="str">
            <v>083838</v>
          </cell>
          <cell r="F3513" t="str">
            <v>0986877232</v>
          </cell>
          <cell r="G3513" t="str">
            <v>anpn@viettel.com.vn</v>
          </cell>
        </row>
        <row r="3514">
          <cell r="B3514" t="str">
            <v>binhyen</v>
          </cell>
          <cell r="C3514" t="str">
            <v>nguyễn văn yên</v>
          </cell>
          <cell r="D3514" t="str">
            <v>079076012258</v>
          </cell>
          <cell r="E3514" t="str">
            <v>006436</v>
          </cell>
          <cell r="F3514" t="str">
            <v>0988747135</v>
          </cell>
          <cell r="G3514" t="str">
            <v>binhyen@viettel.com.vn</v>
          </cell>
        </row>
        <row r="3515">
          <cell r="B3515" t="str">
            <v>sonvd</v>
          </cell>
          <cell r="C3515" t="str">
            <v>Vũ Đức Sơn</v>
          </cell>
          <cell r="D3515" t="str">
            <v>212079987</v>
          </cell>
          <cell r="E3515" t="str">
            <v>002717</v>
          </cell>
          <cell r="F3515" t="str">
            <v>0988000306</v>
          </cell>
          <cell r="G3515" t="str">
            <v>sonvd@viettel.com.vn</v>
          </cell>
        </row>
        <row r="3516">
          <cell r="B3516" t="str">
            <v>tinnt1</v>
          </cell>
          <cell r="C3516" t="str">
            <v>Nguyễn Trung Tín</v>
          </cell>
          <cell r="E3516" t="str">
            <v>055625</v>
          </cell>
          <cell r="F3516" t="str">
            <v>0973378379</v>
          </cell>
          <cell r="G3516" t="str">
            <v>tinnt1@viettel.com.vn</v>
          </cell>
        </row>
        <row r="3517">
          <cell r="B3517" t="str">
            <v>nhannb9</v>
          </cell>
          <cell r="C3517" t="str">
            <v>Nguyễn Thị Bích Nhân</v>
          </cell>
          <cell r="E3517" t="str">
            <v>002705</v>
          </cell>
          <cell r="F3517" t="str">
            <v>0982002201</v>
          </cell>
          <cell r="G3517" t="str">
            <v>nhannb9@viettel.com.vn</v>
          </cell>
        </row>
        <row r="3518">
          <cell r="B3518" t="str">
            <v>khoada1</v>
          </cell>
          <cell r="C3518" t="str">
            <v>Đặng Anh Khoa</v>
          </cell>
          <cell r="D3518" t="str">
            <v>301173859</v>
          </cell>
          <cell r="E3518" t="str">
            <v>049036</v>
          </cell>
          <cell r="F3518" t="str">
            <v>0983500062</v>
          </cell>
          <cell r="G3518" t="str">
            <v>khoada1@viettel.com.vn</v>
          </cell>
        </row>
        <row r="3519">
          <cell r="B3519" t="str">
            <v>hienlq2</v>
          </cell>
          <cell r="C3519" t="str">
            <v>Lâm Quang Hiển</v>
          </cell>
          <cell r="E3519" t="str">
            <v>063403</v>
          </cell>
          <cell r="F3519" t="str">
            <v>988931579</v>
          </cell>
          <cell r="G3519" t="str">
            <v>hienlq2@viettel.com.vn</v>
          </cell>
        </row>
        <row r="3520">
          <cell r="B3520" t="str">
            <v>truongnm3</v>
          </cell>
          <cell r="C3520" t="str">
            <v>Nguyễn Minh Trường</v>
          </cell>
          <cell r="D3520" t="str">
            <v>0968911955</v>
          </cell>
          <cell r="E3520" t="str">
            <v>066890</v>
          </cell>
          <cell r="F3520" t="str">
            <v>0968911955</v>
          </cell>
          <cell r="G3520" t="str">
            <v>truongnm3@viettel.com.vn</v>
          </cell>
        </row>
        <row r="3521">
          <cell r="B3521" t="str">
            <v>hophq1</v>
          </cell>
          <cell r="C3521" t="str">
            <v>Hồ Quang Hợp</v>
          </cell>
          <cell r="E3521" t="str">
            <v>067398</v>
          </cell>
          <cell r="F3521" t="str">
            <v>972231818</v>
          </cell>
          <cell r="G3521" t="str">
            <v>hophq1@viettel.com.vn</v>
          </cell>
        </row>
        <row r="3522">
          <cell r="B3522" t="str">
            <v>phongnt10</v>
          </cell>
          <cell r="C3522" t="str">
            <v>Nguyễn Trần Phong</v>
          </cell>
          <cell r="E3522" t="str">
            <v>075675</v>
          </cell>
          <cell r="F3522" t="str">
            <v>989055355</v>
          </cell>
          <cell r="G3522" t="str">
            <v>Phongnt10@viettel.com.vn</v>
          </cell>
        </row>
        <row r="3523">
          <cell r="B3523" t="str">
            <v>sangnn3</v>
          </cell>
          <cell r="C3523" t="str">
            <v>Nguyễn Ngọc Sáng</v>
          </cell>
          <cell r="E3523" t="str">
            <v>075685</v>
          </cell>
          <cell r="F3523" t="str">
            <v>0982674082</v>
          </cell>
          <cell r="G3523" t="str">
            <v>sangnn3@viettel.com.vn</v>
          </cell>
        </row>
        <row r="3524">
          <cell r="B3524" t="str">
            <v>thonp</v>
          </cell>
          <cell r="C3524" t="str">
            <v>Nguyễn Phước Thọ</v>
          </cell>
          <cell r="E3524" t="str">
            <v>083042</v>
          </cell>
          <cell r="F3524" t="str">
            <v>985000886</v>
          </cell>
          <cell r="G3524" t="str">
            <v>Thonp@viettel.com.vn</v>
          </cell>
        </row>
        <row r="3525">
          <cell r="B3525" t="str">
            <v>xtrung</v>
          </cell>
          <cell r="C3525" t="str">
            <v>Lê Xuân Trung</v>
          </cell>
          <cell r="E3525" t="str">
            <v>019739</v>
          </cell>
          <cell r="F3525" t="str">
            <v>0982927279</v>
          </cell>
          <cell r="G3525" t="str">
            <v>xtrung@viettel.com.vn</v>
          </cell>
        </row>
        <row r="3526">
          <cell r="B3526" t="str">
            <v>gioannt</v>
          </cell>
          <cell r="C3526" t="str">
            <v>Ngô Thế Gioan</v>
          </cell>
          <cell r="E3526" t="str">
            <v>023760</v>
          </cell>
          <cell r="F3526" t="str">
            <v>0983188399</v>
          </cell>
          <cell r="G3526" t="str">
            <v>gioannt@viettel.com.vn</v>
          </cell>
        </row>
        <row r="3527">
          <cell r="B3527" t="str">
            <v>nguyendiep</v>
          </cell>
          <cell r="C3527" t="str">
            <v>Diệp Thanh Nguyên</v>
          </cell>
          <cell r="E3527" t="str">
            <v>019537</v>
          </cell>
          <cell r="F3527" t="str">
            <v>0988202080</v>
          </cell>
          <cell r="G3527" t="str">
            <v>nguyendiep@viettel.com.vn</v>
          </cell>
        </row>
        <row r="3528">
          <cell r="B3528" t="str">
            <v>nthai</v>
          </cell>
          <cell r="C3528" t="str">
            <v>Nguyễn Tuấn Hải</v>
          </cell>
          <cell r="E3528" t="str">
            <v>019824</v>
          </cell>
          <cell r="F3528" t="str">
            <v>0051930800098</v>
          </cell>
          <cell r="G3528" t="str">
            <v>nthai@viettel.com.vn</v>
          </cell>
        </row>
        <row r="3529">
          <cell r="B3529" t="str">
            <v>minhnh3</v>
          </cell>
          <cell r="C3529" t="str">
            <v>Nguyễn Hoàng Minh</v>
          </cell>
          <cell r="E3529" t="str">
            <v>054491</v>
          </cell>
          <cell r="F3529" t="str">
            <v>975460791</v>
          </cell>
          <cell r="G3529" t="str">
            <v>minhnh3@viettel.com.vn</v>
          </cell>
        </row>
        <row r="3530">
          <cell r="B3530" t="str">
            <v>yenltt</v>
          </cell>
          <cell r="C3530" t="str">
            <v>lê thị thảo yến</v>
          </cell>
          <cell r="E3530" t="str">
            <v>019759</v>
          </cell>
          <cell r="F3530" t="str">
            <v>0983477899</v>
          </cell>
          <cell r="G3530" t="str">
            <v>yenltt@viettel.com.vn</v>
          </cell>
        </row>
        <row r="3531">
          <cell r="B3531" t="str">
            <v>hungtq5</v>
          </cell>
          <cell r="C3531" t="str">
            <v>Trần Quang Hưng</v>
          </cell>
          <cell r="D3531" t="str">
            <v>151169003</v>
          </cell>
          <cell r="E3531" t="str">
            <v>067072</v>
          </cell>
          <cell r="F3531" t="str">
            <v>0988166116</v>
          </cell>
          <cell r="G3531" t="str">
            <v>hungtq5@viettel.com.vn</v>
          </cell>
        </row>
        <row r="3532">
          <cell r="B3532" t="str">
            <v>liemtn</v>
          </cell>
          <cell r="C3532" t="str">
            <v>Trương Ngọc Liêm</v>
          </cell>
          <cell r="D3532" t="str">
            <v>285067709</v>
          </cell>
          <cell r="E3532" t="str">
            <v>069956</v>
          </cell>
          <cell r="F3532" t="str">
            <v>0979134084</v>
          </cell>
          <cell r="G3532" t="str">
            <v>liemtn@viettel.com.vn</v>
          </cell>
        </row>
        <row r="3533">
          <cell r="B3533" t="str">
            <v>thonh8</v>
          </cell>
          <cell r="C3533" t="str">
            <v>Nguyễn Hữu Thơ</v>
          </cell>
          <cell r="D3533" t="str">
            <v>0985277272</v>
          </cell>
          <cell r="E3533" t="str">
            <v>059588</v>
          </cell>
          <cell r="F3533" t="str">
            <v>0985277272</v>
          </cell>
          <cell r="G3533" t="str">
            <v>thonh8@viettel.com.vn</v>
          </cell>
        </row>
        <row r="3534">
          <cell r="B3534" t="str">
            <v>hoanght1</v>
          </cell>
          <cell r="C3534" t="str">
            <v>Hứa Thanh Hoàng</v>
          </cell>
          <cell r="D3534" t="str">
            <v>352531004</v>
          </cell>
          <cell r="E3534" t="str">
            <v>058479</v>
          </cell>
          <cell r="F3534" t="str">
            <v>0978007676</v>
          </cell>
          <cell r="G3534" t="str">
            <v>hoanght1@viettel.com.vn</v>
          </cell>
        </row>
        <row r="3535">
          <cell r="B3535" t="str">
            <v>vunn2</v>
          </cell>
          <cell r="C3535" t="str">
            <v>Nguyễn Ngọc Vũ</v>
          </cell>
          <cell r="D3535" t="str">
            <v>023513353</v>
          </cell>
          <cell r="E3535" t="str">
            <v>073412</v>
          </cell>
          <cell r="F3535" t="str">
            <v>0979160160</v>
          </cell>
          <cell r="G3535" t="str">
            <v>vunn2@viettel.com.vn</v>
          </cell>
        </row>
        <row r="3536">
          <cell r="B3536" t="str">
            <v>danhpd</v>
          </cell>
          <cell r="C3536" t="str">
            <v>Phạm Duy Danh</v>
          </cell>
          <cell r="D3536" t="str">
            <v>311783081</v>
          </cell>
          <cell r="E3536" t="str">
            <v>122970</v>
          </cell>
          <cell r="F3536" t="str">
            <v>0962399966</v>
          </cell>
          <cell r="G3536" t="str">
            <v>danhpd@viettel.com.vn</v>
          </cell>
        </row>
        <row r="3537">
          <cell r="B3537" t="str">
            <v>kientt</v>
          </cell>
          <cell r="C3537" t="str">
            <v>Trần Trung Kiên</v>
          </cell>
          <cell r="D3537" t="str">
            <v>025148965</v>
          </cell>
          <cell r="E3537" t="str">
            <v>014133</v>
          </cell>
          <cell r="F3537" t="str">
            <v>0965786954</v>
          </cell>
          <cell r="G3537" t="str">
            <v>kientt@viettel.com.vn</v>
          </cell>
        </row>
        <row r="3538">
          <cell r="B3538" t="str">
            <v>trinhnh</v>
          </cell>
          <cell r="C3538" t="str">
            <v>Nguyễn Hữu Trình</v>
          </cell>
          <cell r="D3538" t="str">
            <v>202468988</v>
          </cell>
          <cell r="E3538" t="str">
            <v>014284</v>
          </cell>
          <cell r="F3538" t="str">
            <v>0988202468</v>
          </cell>
          <cell r="G3538" t="str">
            <v>trinhnh@viettel.com.vn</v>
          </cell>
        </row>
        <row r="3539">
          <cell r="B3539" t="str">
            <v>nhienpv</v>
          </cell>
          <cell r="C3539" t="str">
            <v>Phan Vũ Nhiên</v>
          </cell>
          <cell r="D3539" t="str">
            <v>100717333</v>
          </cell>
          <cell r="E3539" t="str">
            <v>125039</v>
          </cell>
          <cell r="F3539" t="str">
            <v>0963360666</v>
          </cell>
          <cell r="G3539" t="str">
            <v>nhienpv@viettel.com.vn</v>
          </cell>
        </row>
        <row r="3540">
          <cell r="B3540" t="str">
            <v>huanlt</v>
          </cell>
          <cell r="C3540" t="str">
            <v>Lê Tài Huấn</v>
          </cell>
          <cell r="D3540" t="str">
            <v>361930315</v>
          </cell>
          <cell r="E3540" t="str">
            <v>070094</v>
          </cell>
          <cell r="F3540" t="str">
            <v>0977600089</v>
          </cell>
          <cell r="G3540" t="str">
            <v>huanlt@viettel.com.vn</v>
          </cell>
        </row>
        <row r="3541">
          <cell r="B3541" t="str">
            <v>trungnc2</v>
          </cell>
          <cell r="C3541" t="str">
            <v>Ngô Chí Trung</v>
          </cell>
          <cell r="D3541" t="str">
            <v>341262156</v>
          </cell>
          <cell r="E3541" t="str">
            <v>070127</v>
          </cell>
          <cell r="F3541" t="str">
            <v>0979071111</v>
          </cell>
          <cell r="G3541" t="str">
            <v>trungnc2@viettel.com.vn</v>
          </cell>
        </row>
        <row r="3542">
          <cell r="B3542" t="str">
            <v>hoangxn</v>
          </cell>
          <cell r="C3542" t="str">
            <v>Nguyễn Xuân Hoàng</v>
          </cell>
          <cell r="D3542" t="str">
            <v>371037977</v>
          </cell>
          <cell r="E3542" t="str">
            <v>058456</v>
          </cell>
          <cell r="F3542" t="str">
            <v>0374670000</v>
          </cell>
          <cell r="G3542" t="str">
            <v>hoangxn@viettel.com.vn</v>
          </cell>
        </row>
        <row r="3543">
          <cell r="B3543" t="str">
            <v>thangnh6</v>
          </cell>
          <cell r="C3543" t="str">
            <v>Nguyễn Hoài Thắng</v>
          </cell>
          <cell r="D3543" t="str">
            <v>12345678910123</v>
          </cell>
          <cell r="E3543" t="str">
            <v>073523</v>
          </cell>
          <cell r="F3543" t="str">
            <v>0986542468</v>
          </cell>
          <cell r="G3543" t="str">
            <v>thangnh6@viettel.com.vn</v>
          </cell>
        </row>
        <row r="3544">
          <cell r="B3544" t="str">
            <v>nanv</v>
          </cell>
          <cell r="C3544" t="str">
            <v>Nguyễn Văn Na</v>
          </cell>
          <cell r="D3544" t="str">
            <v>285672282</v>
          </cell>
          <cell r="E3544" t="str">
            <v>083461</v>
          </cell>
          <cell r="F3544" t="str">
            <v>0969270687</v>
          </cell>
          <cell r="G3544" t="str">
            <v>NaNV@viettel.com.vn</v>
          </cell>
        </row>
        <row r="3545">
          <cell r="B3545" t="str">
            <v>ngocpv5</v>
          </cell>
          <cell r="C3545" t="str">
            <v>Phạm Văn Ngọc</v>
          </cell>
          <cell r="D3545" t="str">
            <v>0988938988</v>
          </cell>
          <cell r="E3545" t="str">
            <v>048453</v>
          </cell>
          <cell r="F3545" t="str">
            <v>0988938988</v>
          </cell>
          <cell r="G3545" t="str">
            <v>ngocpv5@viettel.com.vn</v>
          </cell>
        </row>
        <row r="3546">
          <cell r="B3546" t="str">
            <v>mylt1</v>
          </cell>
          <cell r="C3546" t="str">
            <v>Lê Tiến Mỹ</v>
          </cell>
          <cell r="D3546" t="str">
            <v>311756856</v>
          </cell>
          <cell r="E3546" t="str">
            <v>023052</v>
          </cell>
          <cell r="F3546" t="str">
            <v>0398379379</v>
          </cell>
          <cell r="G3546" t="str">
            <v>mylt1@viettel.com.vn</v>
          </cell>
        </row>
        <row r="3547">
          <cell r="B3547" t="str">
            <v>hoaibd</v>
          </cell>
          <cell r="C3547" t="str">
            <v>Bùi Duy Hoài</v>
          </cell>
          <cell r="D3547" t="str">
            <v>194242299</v>
          </cell>
          <cell r="E3547" t="str">
            <v>089696</v>
          </cell>
          <cell r="F3547" t="str">
            <v>0984214567</v>
          </cell>
          <cell r="G3547" t="str">
            <v>hoaibd@viettel.com.vn</v>
          </cell>
        </row>
        <row r="3548">
          <cell r="B3548" t="str">
            <v>longdh</v>
          </cell>
          <cell r="C3548" t="str">
            <v>Đặng Hoàng Long</v>
          </cell>
          <cell r="D3548" t="str">
            <v>334162531</v>
          </cell>
          <cell r="E3548" t="str">
            <v>033515</v>
          </cell>
          <cell r="F3548" t="str">
            <v>0979793914</v>
          </cell>
          <cell r="G3548" t="str">
            <v>longdh@viettel.com.vn</v>
          </cell>
        </row>
        <row r="3549">
          <cell r="B3549" t="str">
            <v>sangnt4</v>
          </cell>
          <cell r="C3549" t="str">
            <v>Nguyễn Thành Sang</v>
          </cell>
          <cell r="D3549" t="str">
            <v>331400279</v>
          </cell>
          <cell r="E3549" t="str">
            <v>070179</v>
          </cell>
          <cell r="F3549" t="str">
            <v>0988325272</v>
          </cell>
          <cell r="G3549" t="str">
            <v>sangnt4@viettel.com.vn</v>
          </cell>
        </row>
        <row r="3550">
          <cell r="B3550" t="str">
            <v>phuongnc1</v>
          </cell>
          <cell r="C3550" t="str">
            <v>Nguyễn Cao Phương</v>
          </cell>
          <cell r="E3550" t="str">
            <v>027537</v>
          </cell>
          <cell r="F3550" t="str">
            <v>0989241142</v>
          </cell>
          <cell r="G3550" t="str">
            <v>phuongnc1@viettel.com.vn</v>
          </cell>
        </row>
        <row r="3551">
          <cell r="B3551" t="str">
            <v>duyhq</v>
          </cell>
          <cell r="C3551" t="str">
            <v>Huỳnh Quốc Duy</v>
          </cell>
          <cell r="D3551" t="str">
            <v>311499310</v>
          </cell>
          <cell r="E3551" t="str">
            <v>070052</v>
          </cell>
          <cell r="F3551" t="str">
            <v>0399055455</v>
          </cell>
          <cell r="G3551" t="str">
            <v>duyhq@viettel.com.vn</v>
          </cell>
        </row>
        <row r="3552">
          <cell r="B3552" t="str">
            <v>lucnt7</v>
          </cell>
          <cell r="C3552" t="str">
            <v>Nguyễn Tấn Lực</v>
          </cell>
          <cell r="D3552" t="str">
            <v>311896830</v>
          </cell>
          <cell r="E3552" t="str">
            <v>054255</v>
          </cell>
          <cell r="F3552" t="str">
            <v>0983332727</v>
          </cell>
          <cell r="G3552" t="str">
            <v>lucnt7@viettel.com.vn</v>
          </cell>
        </row>
        <row r="3553">
          <cell r="B3553" t="str">
            <v>duangt</v>
          </cell>
          <cell r="C3553" t="str">
            <v>Giang Thanh Duân</v>
          </cell>
          <cell r="D3553" t="str">
            <v>123456789</v>
          </cell>
          <cell r="E3553" t="str">
            <v>025077</v>
          </cell>
          <cell r="F3553" t="str">
            <v>0989598835</v>
          </cell>
          <cell r="G3553" t="str">
            <v>duangt@viettel.com.vn</v>
          </cell>
        </row>
        <row r="3554">
          <cell r="B3554" t="str">
            <v>vanna</v>
          </cell>
          <cell r="C3554" t="str">
            <v>Nguyễn Anh Văn</v>
          </cell>
          <cell r="D3554" t="str">
            <v>0985968381</v>
          </cell>
          <cell r="E3554" t="str">
            <v>067227</v>
          </cell>
          <cell r="F3554" t="str">
            <v>0985968381</v>
          </cell>
          <cell r="G3554" t="str">
            <v>vanna@viettel.com.vn</v>
          </cell>
        </row>
        <row r="3555">
          <cell r="B3555" t="str">
            <v>cuocvn</v>
          </cell>
          <cell r="C3555" t="str">
            <v>Võ Ngọc Cuộc</v>
          </cell>
          <cell r="D3555" t="str">
            <v>211824851</v>
          </cell>
          <cell r="E3555" t="str">
            <v>026579</v>
          </cell>
          <cell r="F3555" t="str">
            <v>0979646499</v>
          </cell>
          <cell r="G3555" t="str">
            <v>cuocvn@viettel.com.vn</v>
          </cell>
        </row>
        <row r="3556">
          <cell r="B3556" t="str">
            <v>cuongtq1</v>
          </cell>
          <cell r="C3556" t="str">
            <v>Trịnh Quốc Cường</v>
          </cell>
          <cell r="D3556" t="str">
            <v>212124160</v>
          </cell>
          <cell r="E3556" t="str">
            <v>008185</v>
          </cell>
          <cell r="F3556" t="str">
            <v>0968971616</v>
          </cell>
          <cell r="G3556" t="str">
            <v>cuongtq1@viettel.com.vn</v>
          </cell>
        </row>
        <row r="3557">
          <cell r="B3557" t="str">
            <v>liemhh</v>
          </cell>
          <cell r="C3557" t="str">
            <v>Hồ Hoàng Liêm</v>
          </cell>
          <cell r="D3557" t="str">
            <v>365694834</v>
          </cell>
          <cell r="E3557" t="str">
            <v>088583</v>
          </cell>
          <cell r="F3557" t="str">
            <v>0966881887</v>
          </cell>
          <cell r="G3557" t="str">
            <v>liemhh@viettel.com.vn</v>
          </cell>
        </row>
        <row r="3558">
          <cell r="B3558" t="str">
            <v>hanvq</v>
          </cell>
          <cell r="C3558" t="str">
            <v>Võ Quốc Hạn</v>
          </cell>
          <cell r="D3558" t="str">
            <v>365429009</v>
          </cell>
          <cell r="E3558" t="str">
            <v>051313</v>
          </cell>
          <cell r="F3558" t="str">
            <v>0974977722</v>
          </cell>
          <cell r="G3558" t="str">
            <v>hanvq@viettel.com.vn</v>
          </cell>
        </row>
        <row r="3559">
          <cell r="B3559" t="str">
            <v>hoangnh5</v>
          </cell>
          <cell r="C3559" t="str">
            <v>Nguyễn Huy Hoàng</v>
          </cell>
          <cell r="D3559" t="str">
            <v>031084001440</v>
          </cell>
          <cell r="E3559" t="str">
            <v>060686</v>
          </cell>
          <cell r="F3559" t="str">
            <v>0986998595</v>
          </cell>
          <cell r="G3559" t="str">
            <v>hoangnh5@viettel.com.vn</v>
          </cell>
        </row>
        <row r="3560">
          <cell r="B3560" t="str">
            <v>phund4</v>
          </cell>
          <cell r="C3560" t="str">
            <v>Ngô Đức Phú</v>
          </cell>
          <cell r="D3560" t="str">
            <v>215072971</v>
          </cell>
          <cell r="E3560" t="str">
            <v>125684</v>
          </cell>
          <cell r="F3560" t="str">
            <v>0397999396</v>
          </cell>
          <cell r="G3560" t="str">
            <v>Phund4@viettel.com.vn</v>
          </cell>
        </row>
        <row r="3561">
          <cell r="B3561" t="str">
            <v>sambn</v>
          </cell>
          <cell r="C3561" t="str">
            <v>Bùi Ngọc Sâm</v>
          </cell>
          <cell r="D3561" t="str">
            <v>211982024</v>
          </cell>
          <cell r="E3561" t="str">
            <v>083036</v>
          </cell>
          <cell r="F3561" t="str">
            <v>0988520448</v>
          </cell>
          <cell r="G3561" t="str">
            <v>Sambn@viettel.com.vn</v>
          </cell>
        </row>
        <row r="3562">
          <cell r="B3562" t="str">
            <v>truongpn</v>
          </cell>
          <cell r="C3562" t="str">
            <v>Phan Nhật Trường</v>
          </cell>
          <cell r="E3562" t="str">
            <v>014011</v>
          </cell>
          <cell r="F3562" t="str">
            <v>0988000234</v>
          </cell>
          <cell r="G3562" t="str">
            <v>truongpn@viettel.com.vn</v>
          </cell>
        </row>
        <row r="3563">
          <cell r="B3563" t="str">
            <v>minhdd1</v>
          </cell>
          <cell r="C3563" t="str">
            <v>Đỗ Đức Minh</v>
          </cell>
          <cell r="E3563" t="str">
            <v>062644</v>
          </cell>
          <cell r="F3563" t="str">
            <v>0984163613</v>
          </cell>
          <cell r="G3563" t="str">
            <v>minhdd1@viettel.com.vn</v>
          </cell>
        </row>
        <row r="3564">
          <cell r="B3564" t="str">
            <v>congnt</v>
          </cell>
          <cell r="C3564" t="str">
            <v>Nguyễn Thành Công</v>
          </cell>
          <cell r="E3564" t="str">
            <v>084715</v>
          </cell>
          <cell r="F3564" t="str">
            <v>982520077</v>
          </cell>
          <cell r="G3564" t="str">
            <v>congnt@viettel.com.vn</v>
          </cell>
        </row>
        <row r="3565">
          <cell r="B3565" t="str">
            <v>daott</v>
          </cell>
          <cell r="C3565" t="str">
            <v>Trần Thu Đào</v>
          </cell>
          <cell r="E3565" t="str">
            <v>011630</v>
          </cell>
          <cell r="F3565" t="str">
            <v>988000123</v>
          </cell>
          <cell r="G3565" t="str">
            <v>daott@viettel.com.vn</v>
          </cell>
        </row>
        <row r="3566">
          <cell r="B3566" t="str">
            <v>tblong</v>
          </cell>
          <cell r="C3566" t="str">
            <v>Trần Bình Long</v>
          </cell>
          <cell r="E3566" t="str">
            <v>013992</v>
          </cell>
          <cell r="F3566" t="str">
            <v>0977395999</v>
          </cell>
          <cell r="G3566" t="str">
            <v>tblong@viettel.com.vn</v>
          </cell>
        </row>
        <row r="3567">
          <cell r="B3567" t="str">
            <v>nammq</v>
          </cell>
          <cell r="C3567" t="str">
            <v>Mai Quốc Nam</v>
          </cell>
          <cell r="D3567" t="str">
            <v>0399900222</v>
          </cell>
          <cell r="E3567" t="str">
            <v>067214</v>
          </cell>
          <cell r="F3567" t="str">
            <v>0399900222</v>
          </cell>
          <cell r="G3567" t="str">
            <v>nammq@viettel.com.vn</v>
          </cell>
        </row>
        <row r="3568">
          <cell r="B3568" t="str">
            <v>hoangviettel</v>
          </cell>
          <cell r="C3568" t="str">
            <v>đoàn minh hoàng</v>
          </cell>
          <cell r="D3568" t="str">
            <v>025622258</v>
          </cell>
          <cell r="E3568" t="str">
            <v>006570</v>
          </cell>
          <cell r="F3568" t="str">
            <v>0989209882</v>
          </cell>
          <cell r="G3568" t="str">
            <v>hoangviettel@viettel.com.vn</v>
          </cell>
        </row>
        <row r="3569">
          <cell r="B3569" t="str">
            <v>thangvq1</v>
          </cell>
          <cell r="C3569" t="str">
            <v>võ quốc thắng</v>
          </cell>
          <cell r="E3569" t="str">
            <v>054490</v>
          </cell>
          <cell r="F3569" t="str">
            <v>987167429</v>
          </cell>
          <cell r="G3569" t="str">
            <v>thangvq1@viettel.com.vn</v>
          </cell>
        </row>
        <row r="3570">
          <cell r="B3570" t="str">
            <v>dangnh1</v>
          </cell>
          <cell r="C3570" t="str">
            <v>nguyễn hải đăng</v>
          </cell>
          <cell r="E3570" t="str">
            <v>062661</v>
          </cell>
          <cell r="F3570" t="str">
            <v>979190029</v>
          </cell>
          <cell r="G3570" t="str">
            <v>dangnh1@viettel.com.vn</v>
          </cell>
        </row>
        <row r="3571">
          <cell r="B3571" t="str">
            <v>thanghnd</v>
          </cell>
          <cell r="C3571" t="str">
            <v>Huỳnh Ngọc Đức Thắng</v>
          </cell>
          <cell r="D3571" t="str">
            <v>212061229</v>
          </cell>
          <cell r="E3571" t="str">
            <v>125252</v>
          </cell>
          <cell r="F3571" t="str">
            <v>0966114323</v>
          </cell>
          <cell r="G3571" t="str">
            <v>Thanghnd@viettel.com.vn</v>
          </cell>
        </row>
        <row r="3572">
          <cell r="B3572" t="str">
            <v>vinhtq3</v>
          </cell>
          <cell r="C3572" t="str">
            <v>Tạ Quang Vinh</v>
          </cell>
          <cell r="D3572" t="str">
            <v>186591603</v>
          </cell>
          <cell r="E3572" t="str">
            <v>067409</v>
          </cell>
          <cell r="F3572" t="str">
            <v>0984443839</v>
          </cell>
          <cell r="G3572" t="str">
            <v>vinhtq3@viettel.com.vn</v>
          </cell>
        </row>
        <row r="3573">
          <cell r="B3573" t="str">
            <v>binhpt8</v>
          </cell>
          <cell r="C3573" t="str">
            <v>Phạm Thanh Bình</v>
          </cell>
          <cell r="D3573" t="str">
            <v>23862155</v>
          </cell>
          <cell r="E3573" t="str">
            <v>125229</v>
          </cell>
          <cell r="F3573" t="str">
            <v>966768669</v>
          </cell>
          <cell r="G3573" t="str">
            <v>binhpt8@viettel.com.vn</v>
          </cell>
        </row>
        <row r="3574">
          <cell r="B3574" t="str">
            <v>viethp</v>
          </cell>
          <cell r="C3574" t="str">
            <v>hoàng phương việt</v>
          </cell>
          <cell r="E3574" t="str">
            <v>027740</v>
          </cell>
          <cell r="F3574" t="str">
            <v>984444897</v>
          </cell>
          <cell r="G3574" t="str">
            <v>viethp@viettel.com.vn</v>
          </cell>
        </row>
        <row r="3575">
          <cell r="B3575" t="str">
            <v>dungvd1</v>
          </cell>
          <cell r="C3575" t="str">
            <v>Vũ Đức Dũng</v>
          </cell>
          <cell r="D3575" t="str">
            <v>023487696</v>
          </cell>
          <cell r="E3575" t="str">
            <v>054494</v>
          </cell>
          <cell r="F3575" t="str">
            <v>0983357920</v>
          </cell>
          <cell r="G3575" t="str">
            <v>dungvd1@viettel.com.vn</v>
          </cell>
        </row>
        <row r="3576">
          <cell r="B3576" t="str">
            <v>huypq14</v>
          </cell>
          <cell r="C3576" t="str">
            <v>Phạm Quang Huy</v>
          </cell>
          <cell r="D3576" t="str">
            <v>075069000042</v>
          </cell>
          <cell r="E3576" t="str">
            <v>124986</v>
          </cell>
          <cell r="F3576" t="str">
            <v>0963206869</v>
          </cell>
          <cell r="G3576" t="str">
            <v>huypq14@viettel.com.vn</v>
          </cell>
        </row>
        <row r="3577">
          <cell r="B3577" t="str">
            <v>huybq2</v>
          </cell>
          <cell r="C3577" t="str">
            <v>Bùi Quốc Huy</v>
          </cell>
          <cell r="D3577" t="str">
            <v>00385247416</v>
          </cell>
          <cell r="E3577" t="str">
            <v>071240</v>
          </cell>
          <cell r="F3577" t="str">
            <v>0385247416</v>
          </cell>
          <cell r="G3577" t="str">
            <v>huybq2@viettel.com.vn</v>
          </cell>
        </row>
        <row r="3578">
          <cell r="B3578" t="str">
            <v>thanhhoa</v>
          </cell>
          <cell r="C3578" t="str">
            <v>Huỳnh Thanh Hòa</v>
          </cell>
          <cell r="D3578" t="str">
            <v>290630984</v>
          </cell>
          <cell r="E3578" t="str">
            <v>010798</v>
          </cell>
          <cell r="F3578" t="str">
            <v>0988000456</v>
          </cell>
          <cell r="G3578" t="str">
            <v>thanhhoa@viettel.com.vn</v>
          </cell>
        </row>
        <row r="3579">
          <cell r="B3579" t="str">
            <v>quangtt3</v>
          </cell>
          <cell r="C3579" t="str">
            <v>Trần Thanh Quang</v>
          </cell>
          <cell r="D3579" t="str">
            <v>963791843</v>
          </cell>
          <cell r="E3579" t="str">
            <v>070992</v>
          </cell>
          <cell r="F3579" t="str">
            <v>0978367858</v>
          </cell>
          <cell r="G3579" t="str">
            <v>quangtt3@viettel.com.vn</v>
          </cell>
        </row>
        <row r="3580">
          <cell r="B3580" t="str">
            <v>phongph2</v>
          </cell>
          <cell r="C3580" t="str">
            <v>Phạm Hoàng Phong</v>
          </cell>
          <cell r="D3580" t="str">
            <v>112233445566</v>
          </cell>
          <cell r="E3580" t="str">
            <v>058459</v>
          </cell>
          <cell r="F3580" t="str">
            <v>0987036222</v>
          </cell>
          <cell r="G3580" t="str">
            <v>phongph2@viettel.com.vn</v>
          </cell>
        </row>
        <row r="3581">
          <cell r="B3581" t="str">
            <v>binhlb</v>
          </cell>
          <cell r="C3581" t="str">
            <v>Lương Bá Bình</v>
          </cell>
          <cell r="E3581" t="str">
            <v>119882</v>
          </cell>
          <cell r="F3581" t="str">
            <v>982313938</v>
          </cell>
          <cell r="G3581" t="str">
            <v>binhlb@viettel.com.vn</v>
          </cell>
        </row>
        <row r="3582">
          <cell r="B3582" t="str">
            <v>vyhq</v>
          </cell>
          <cell r="C3582" t="str">
            <v>hứa quốc vỹ</v>
          </cell>
          <cell r="E3582" t="str">
            <v>054442</v>
          </cell>
          <cell r="F3582" t="str">
            <v>0986961783</v>
          </cell>
          <cell r="G3582" t="str">
            <v>vyhq@viettel.com.vn</v>
          </cell>
        </row>
        <row r="3583">
          <cell r="B3583" t="str">
            <v>nguyentl</v>
          </cell>
          <cell r="C3583" t="str">
            <v>trần lê nguyên</v>
          </cell>
          <cell r="D3583" t="str">
            <v>260951815</v>
          </cell>
          <cell r="E3583" t="str">
            <v>125241</v>
          </cell>
          <cell r="F3583" t="str">
            <v>966611888</v>
          </cell>
          <cell r="G3583" t="str">
            <v>nguyentl@viettel.com.vn</v>
          </cell>
        </row>
        <row r="3584">
          <cell r="B3584" t="str">
            <v>truongpc1</v>
          </cell>
          <cell r="C3584" t="str">
            <v>Phạm Công Trường</v>
          </cell>
          <cell r="E3584" t="str">
            <v>054477</v>
          </cell>
          <cell r="F3584" t="str">
            <v>0051930820079</v>
          </cell>
          <cell r="G3584" t="str">
            <v>truongpc1@viettel.com.vn</v>
          </cell>
        </row>
        <row r="3585">
          <cell r="B3585" t="str">
            <v>dinhvulong</v>
          </cell>
          <cell r="C3585" t="str">
            <v>Đinh Vũ Long</v>
          </cell>
          <cell r="E3585" t="str">
            <v>025495</v>
          </cell>
          <cell r="F3585" t="str">
            <v>0983041086</v>
          </cell>
          <cell r="G3585" t="str">
            <v>dinhvulong@viettel.com.vn</v>
          </cell>
        </row>
        <row r="3586">
          <cell r="B3586" t="str">
            <v>TaiTN</v>
          </cell>
          <cell r="C3586" t="str">
            <v>Trần Nhật Tài</v>
          </cell>
          <cell r="D3586" t="str">
            <v>635551145</v>
          </cell>
          <cell r="E3586" t="str">
            <v>010824</v>
          </cell>
          <cell r="F3586" t="str">
            <v>0989004580</v>
          </cell>
          <cell r="G3586" t="str">
            <v>taitn@viettel.com.vn</v>
          </cell>
        </row>
        <row r="3587">
          <cell r="B3587" t="str">
            <v>uyenmai</v>
          </cell>
          <cell r="C3587" t="str">
            <v>Mai Thụy Vũ Uyên</v>
          </cell>
          <cell r="E3587" t="str">
            <v>004818</v>
          </cell>
          <cell r="F3587" t="str">
            <v>982000258</v>
          </cell>
          <cell r="G3587" t="str">
            <v>uyenmai@viettel.com.vn</v>
          </cell>
        </row>
        <row r="3588">
          <cell r="B3588" t="str">
            <v>tungpt</v>
          </cell>
          <cell r="C3588" t="str">
            <v>Phan Thanh Tùng</v>
          </cell>
          <cell r="D3588" t="str">
            <v>250535161</v>
          </cell>
          <cell r="E3588" t="str">
            <v>011632</v>
          </cell>
          <cell r="F3588" t="str">
            <v>979799700</v>
          </cell>
          <cell r="G3588" t="str">
            <v>tungpt@viettel.com.vn</v>
          </cell>
        </row>
        <row r="3589">
          <cell r="B3589" t="str">
            <v>Cuongnm20</v>
          </cell>
          <cell r="C3589" t="str">
            <v>Nguyễn Mạnh Cương</v>
          </cell>
          <cell r="D3589" t="str">
            <v>221121334</v>
          </cell>
          <cell r="E3589" t="str">
            <v>075655</v>
          </cell>
          <cell r="F3589" t="str">
            <v>979879038</v>
          </cell>
          <cell r="G3589" t="str">
            <v>cuongnm20@viettel.com.vn</v>
          </cell>
        </row>
        <row r="3590">
          <cell r="B3590" t="str">
            <v>tungnt72</v>
          </cell>
          <cell r="C3590" t="str">
            <v>nguyễn thanh tùng</v>
          </cell>
          <cell r="D3590" t="str">
            <v>225486666</v>
          </cell>
          <cell r="E3590" t="str">
            <v>194646</v>
          </cell>
          <cell r="F3590" t="str">
            <v>975204197</v>
          </cell>
          <cell r="G3590" t="str">
            <v>tungnt72@viettel.com.vn</v>
          </cell>
        </row>
        <row r="3591">
          <cell r="B3591" t="str">
            <v>thepv1</v>
          </cell>
          <cell r="C3591" t="str">
            <v>Phạm Văn Thế</v>
          </cell>
          <cell r="D3591" t="str">
            <v>151556090</v>
          </cell>
          <cell r="E3591" t="str">
            <v>069960</v>
          </cell>
          <cell r="F3591" t="str">
            <v>0961858899</v>
          </cell>
          <cell r="G3591" t="str">
            <v>thepv1@viettel.com.vn</v>
          </cell>
        </row>
        <row r="3592">
          <cell r="B3592" t="str">
            <v>thuynx4</v>
          </cell>
          <cell r="C3592" t="str">
            <v>Nguyễn Xuân Thủy</v>
          </cell>
          <cell r="D3592" t="str">
            <v>272616181</v>
          </cell>
          <cell r="E3592" t="str">
            <v>085960</v>
          </cell>
          <cell r="F3592" t="str">
            <v>0976166830</v>
          </cell>
          <cell r="G3592" t="str">
            <v>thuynx4@viettel.com.vn</v>
          </cell>
        </row>
        <row r="3593">
          <cell r="B3593" t="str">
            <v>thanhphuong1810</v>
          </cell>
          <cell r="C3593" t="str">
            <v>Vũ Thanh Phương</v>
          </cell>
          <cell r="E3593" t="str">
            <v>002698</v>
          </cell>
          <cell r="F3593" t="str">
            <v>988202208</v>
          </cell>
          <cell r="G3593" t="str">
            <v>thanhphuong1810@viettel.com.vn</v>
          </cell>
        </row>
        <row r="3594">
          <cell r="B3594" t="str">
            <v>thoaivv</v>
          </cell>
          <cell r="C3594" t="str">
            <v>Vũ Văn Thoại</v>
          </cell>
          <cell r="D3594" t="str">
            <v>162904977</v>
          </cell>
          <cell r="E3594" t="str">
            <v>145713</v>
          </cell>
          <cell r="F3594" t="str">
            <v>0966089831</v>
          </cell>
          <cell r="G3594" t="str">
            <v>thoaivv@viettel.com.vn</v>
          </cell>
        </row>
        <row r="3595">
          <cell r="B3595" t="str">
            <v>ductien</v>
          </cell>
          <cell r="C3595" t="str">
            <v>Trần Đức Tiến</v>
          </cell>
          <cell r="D3595" t="str">
            <v>023487635</v>
          </cell>
          <cell r="E3595" t="str">
            <v>014339</v>
          </cell>
          <cell r="F3595" t="str">
            <v>0989388883</v>
          </cell>
          <cell r="G3595" t="str">
            <v>ductien@viettel.com.vn</v>
          </cell>
        </row>
        <row r="3596">
          <cell r="B3596" t="str">
            <v>manhdt3</v>
          </cell>
          <cell r="C3596" t="str">
            <v>Đỗ Tuấn Mạnh</v>
          </cell>
          <cell r="D3596" t="str">
            <v>0976433338</v>
          </cell>
          <cell r="E3596" t="str">
            <v>081210</v>
          </cell>
          <cell r="F3596" t="str">
            <v>0976433338</v>
          </cell>
          <cell r="G3596" t="str">
            <v>manhdt3@viettel.com.vn</v>
          </cell>
        </row>
        <row r="3597">
          <cell r="B3597" t="str">
            <v>thanhbinhviettel</v>
          </cell>
          <cell r="C3597" t="str">
            <v>Nguyễn Thanh Bình</v>
          </cell>
          <cell r="D3597" t="str">
            <v>025039263</v>
          </cell>
          <cell r="E3597" t="str">
            <v>002633</v>
          </cell>
          <cell r="F3597" t="str">
            <v>0983707822</v>
          </cell>
          <cell r="G3597" t="str">
            <v>thanhbinhviettel@viettel.com.vn</v>
          </cell>
        </row>
        <row r="3598">
          <cell r="B3598" t="str">
            <v>nhatnam</v>
          </cell>
          <cell r="C3598" t="str">
            <v>Đoàn Quý Nhật Nam</v>
          </cell>
          <cell r="D3598" t="str">
            <v>022979657</v>
          </cell>
          <cell r="E3598" t="str">
            <v>047535</v>
          </cell>
          <cell r="F3598" t="str">
            <v>983797929</v>
          </cell>
          <cell r="G3598" t="str">
            <v>nhatnam@viettel.com.vn</v>
          </cell>
        </row>
        <row r="3599">
          <cell r="B3599" t="str">
            <v>hayhv</v>
          </cell>
          <cell r="C3599" t="str">
            <v>hồ văn hây</v>
          </cell>
          <cell r="D3599" t="str">
            <v>301095970</v>
          </cell>
          <cell r="E3599" t="str">
            <v>124952</v>
          </cell>
          <cell r="F3599" t="str">
            <v>963966864</v>
          </cell>
          <cell r="G3599" t="str">
            <v>hayhv@viettel.com.vn</v>
          </cell>
        </row>
        <row r="3600">
          <cell r="B3600" t="str">
            <v>tiennh3</v>
          </cell>
          <cell r="C3600" t="str">
            <v>Tiennh3</v>
          </cell>
          <cell r="D3600" t="str">
            <v>312003462</v>
          </cell>
          <cell r="E3600" t="str">
            <v>125210</v>
          </cell>
          <cell r="F3600" t="str">
            <v>966626364</v>
          </cell>
          <cell r="G3600" t="str">
            <v>Tiennh3@viettel.com.vn</v>
          </cell>
        </row>
        <row r="3601">
          <cell r="B3601" t="str">
            <v>huyenhtt</v>
          </cell>
          <cell r="C3601" t="str">
            <v>Hoàng Thị Thúy Huyền</v>
          </cell>
          <cell r="E3601" t="str">
            <v>009987</v>
          </cell>
          <cell r="F3601" t="str">
            <v>0982290335</v>
          </cell>
          <cell r="G3601" t="str">
            <v>huyenhtt@viettel.com.vn</v>
          </cell>
        </row>
        <row r="3602">
          <cell r="B3602" t="str">
            <v>tuongtn</v>
          </cell>
          <cell r="C3602" t="str">
            <v>Trần Nguyên Tường</v>
          </cell>
          <cell r="D3602" t="str">
            <v>024561662</v>
          </cell>
          <cell r="E3602" t="str">
            <v>071055</v>
          </cell>
          <cell r="F3602" t="str">
            <v>0973505557</v>
          </cell>
          <cell r="G3602" t="str">
            <v>tuongtn@viettel.com.vn</v>
          </cell>
        </row>
        <row r="3603">
          <cell r="B3603" t="str">
            <v>toantx</v>
          </cell>
          <cell r="C3603" t="str">
            <v>toantx</v>
          </cell>
          <cell r="E3603" t="str">
            <v>011068</v>
          </cell>
          <cell r="F3603" t="str">
            <v>0988883367</v>
          </cell>
          <cell r="G3603" t="str">
            <v>toantx@viettel.com.vn</v>
          </cell>
        </row>
        <row r="3604">
          <cell r="B3604" t="str">
            <v>nguyenbatung</v>
          </cell>
          <cell r="C3604" t="str">
            <v>Nguyễn Bá Tùng</v>
          </cell>
          <cell r="D3604" t="str">
            <v>197404483</v>
          </cell>
          <cell r="E3604" t="str">
            <v>010831</v>
          </cell>
          <cell r="F3604" t="str">
            <v>0982000282</v>
          </cell>
          <cell r="G3604" t="str">
            <v>nguyenbatung@viettel.com.vn</v>
          </cell>
        </row>
        <row r="3605">
          <cell r="B3605" t="str">
            <v>chiennv1</v>
          </cell>
          <cell r="C3605" t="str">
            <v>Nguyễn Văn Chiến</v>
          </cell>
          <cell r="E3605" t="str">
            <v>071216</v>
          </cell>
          <cell r="F3605" t="str">
            <v>985007968</v>
          </cell>
          <cell r="G3605" t="str">
            <v>chiennv1@viettel.com.vn</v>
          </cell>
        </row>
        <row r="3606">
          <cell r="B3606" t="str">
            <v>minhphuong</v>
          </cell>
          <cell r="C3606" t="str">
            <v>Ngô Minh Phương</v>
          </cell>
          <cell r="D3606" t="str">
            <v>979800099</v>
          </cell>
          <cell r="E3606" t="str">
            <v>011510</v>
          </cell>
          <cell r="F3606" t="str">
            <v>979800099</v>
          </cell>
          <cell r="G3606" t="str">
            <v>minhphuong@viettel.com.vn</v>
          </cell>
        </row>
        <row r="3607">
          <cell r="B3607" t="str">
            <v>ngatt</v>
          </cell>
          <cell r="C3607" t="str">
            <v>Trần Thị Nga</v>
          </cell>
          <cell r="E3607" t="str">
            <v>014295</v>
          </cell>
          <cell r="F3607" t="str">
            <v>983000691</v>
          </cell>
          <cell r="G3607" t="str">
            <v>ngatt@viettel.com.vn</v>
          </cell>
        </row>
        <row r="3608">
          <cell r="B3608" t="str">
            <v>cutn</v>
          </cell>
          <cell r="C3608" t="str">
            <v>Trần Ngọc Cư</v>
          </cell>
          <cell r="E3608" t="str">
            <v>062651</v>
          </cell>
          <cell r="F3608" t="str">
            <v>0973747018</v>
          </cell>
          <cell r="G3608" t="str">
            <v>cutn@viettel.com.vn</v>
          </cell>
        </row>
        <row r="3609">
          <cell r="B3609" t="str">
            <v>phatnq3</v>
          </cell>
          <cell r="C3609" t="str">
            <v>Ngũ Quốc Phát</v>
          </cell>
          <cell r="D3609" t="str">
            <v>361919939</v>
          </cell>
          <cell r="E3609" t="str">
            <v>125178</v>
          </cell>
          <cell r="F3609" t="str">
            <v>966586777</v>
          </cell>
          <cell r="G3609" t="str">
            <v>phatnq3@viettel.com.vn</v>
          </cell>
        </row>
        <row r="3610">
          <cell r="B3610" t="str">
            <v>hungviettel</v>
          </cell>
          <cell r="C3610" t="str">
            <v>Nguyễn Văn Hưng</v>
          </cell>
          <cell r="D3610" t="str">
            <v>280875035</v>
          </cell>
          <cell r="E3610" t="str">
            <v>006596</v>
          </cell>
          <cell r="F3610" t="str">
            <v>0966053579</v>
          </cell>
          <cell r="G3610" t="str">
            <v>hungviettel@viettel.com.vn</v>
          </cell>
        </row>
        <row r="3611">
          <cell r="B3611" t="str">
            <v>phanph</v>
          </cell>
          <cell r="C3611" t="str">
            <v>Phạm Hồng Phấn</v>
          </cell>
          <cell r="D3611" t="str">
            <v>381092837</v>
          </cell>
          <cell r="E3611" t="str">
            <v>009878</v>
          </cell>
          <cell r="F3611" t="str">
            <v>0988000900</v>
          </cell>
          <cell r="G3611" t="str">
            <v>phanph@viettel.com.vn</v>
          </cell>
        </row>
        <row r="3612">
          <cell r="B3612" t="str">
            <v>phungvty</v>
          </cell>
          <cell r="C3612" t="str">
            <v>Võ Thị Yến Phụng</v>
          </cell>
          <cell r="D3612" t="str">
            <v>225223052</v>
          </cell>
          <cell r="E3612" t="str">
            <v>50073</v>
          </cell>
          <cell r="F3612" t="str">
            <v>0982751202</v>
          </cell>
          <cell r="G3612" t="str">
            <v>phungvty@viettel.com.vn</v>
          </cell>
        </row>
        <row r="3613">
          <cell r="B3613" t="str">
            <v>phuocbh2</v>
          </cell>
          <cell r="C3613" t="str">
            <v>bùi hữu phước</v>
          </cell>
          <cell r="D3613" t="str">
            <v>311948893</v>
          </cell>
          <cell r="E3613" t="str">
            <v>110491</v>
          </cell>
          <cell r="F3613" t="str">
            <v>976835083</v>
          </cell>
          <cell r="G3613" t="str">
            <v>phuocbh2@viettel.com.vn</v>
          </cell>
        </row>
        <row r="3614">
          <cell r="B3614" t="str">
            <v>cuongvdv</v>
          </cell>
          <cell r="C3614" t="str">
            <v>Vũ Đặng Việt Cường</v>
          </cell>
          <cell r="D3614" t="str">
            <v>164080901</v>
          </cell>
          <cell r="E3614" t="str">
            <v>047487</v>
          </cell>
          <cell r="F3614" t="str">
            <v>0868365168</v>
          </cell>
          <cell r="G3614" t="str">
            <v>cuongvdv@viettel.com.vn</v>
          </cell>
        </row>
        <row r="3615">
          <cell r="B3615" t="str">
            <v>lienlth</v>
          </cell>
          <cell r="C3615" t="str">
            <v>Lê Thị Hoàng Liên</v>
          </cell>
          <cell r="D3615" t="str">
            <v>982745740</v>
          </cell>
          <cell r="E3615" t="str">
            <v>056973</v>
          </cell>
          <cell r="F3615" t="str">
            <v>982745740</v>
          </cell>
          <cell r="G3615" t="str">
            <v>lienlth@viettel.com.vn</v>
          </cell>
        </row>
        <row r="3616">
          <cell r="B3616" t="str">
            <v>phuctc</v>
          </cell>
          <cell r="C3616" t="str">
            <v>Trần Chí Phúc</v>
          </cell>
          <cell r="D3616" t="str">
            <v>23520712</v>
          </cell>
          <cell r="E3616" t="str">
            <v>101364</v>
          </cell>
          <cell r="F3616" t="str">
            <v>0868339111</v>
          </cell>
          <cell r="G3616" t="str">
            <v>PhucTC@viettel.com.vn</v>
          </cell>
        </row>
        <row r="3617">
          <cell r="B3617" t="str">
            <v>vlvietha</v>
          </cell>
          <cell r="C3617" t="str">
            <v>Vũ Lê Việt Hà</v>
          </cell>
          <cell r="D3617" t="str">
            <v>23487473</v>
          </cell>
          <cell r="E3617" t="str">
            <v>982</v>
          </cell>
          <cell r="F3617" t="str">
            <v>989500218</v>
          </cell>
          <cell r="G3617" t="str">
            <v>vlvietha@viettel.com.vn</v>
          </cell>
        </row>
        <row r="3618">
          <cell r="B3618" t="str">
            <v>kypt</v>
          </cell>
          <cell r="C3618" t="str">
            <v>Phan Thanh Kỳ</v>
          </cell>
          <cell r="D3618" t="str">
            <v>311840876</v>
          </cell>
          <cell r="E3618" t="str">
            <v>070053</v>
          </cell>
          <cell r="F3618" t="str">
            <v>0362922299</v>
          </cell>
          <cell r="G3618" t="str">
            <v>kypt@viettel.com.vn</v>
          </cell>
        </row>
        <row r="3619">
          <cell r="B3619" t="str">
            <v>chinhht</v>
          </cell>
          <cell r="C3619" t="str">
            <v>Huỳnh Thanh Chinh</v>
          </cell>
          <cell r="E3619" t="str">
            <v>083830</v>
          </cell>
          <cell r="F3619" t="str">
            <v>976588877</v>
          </cell>
          <cell r="G3619" t="str">
            <v>chinhht@viettel.com.vn</v>
          </cell>
        </row>
        <row r="3620">
          <cell r="B3620" t="str">
            <v>kvchuong</v>
          </cell>
          <cell r="C3620" t="str">
            <v>Khưu Văn Chương</v>
          </cell>
          <cell r="E3620" t="str">
            <v>021440</v>
          </cell>
          <cell r="F3620" t="str">
            <v>0982147963</v>
          </cell>
          <cell r="G3620" t="str">
            <v>kvchuong@viettel.com.vn</v>
          </cell>
        </row>
        <row r="3621">
          <cell r="B3621" t="str">
            <v>tamndt</v>
          </cell>
          <cell r="C3621" t="str">
            <v>Nguyễn Duy Thanh Tâm</v>
          </cell>
          <cell r="E3621" t="str">
            <v>022414</v>
          </cell>
          <cell r="F3621" t="str">
            <v>977011311</v>
          </cell>
          <cell r="G3621" t="str">
            <v>tamndt@viettel.com.vn</v>
          </cell>
        </row>
        <row r="3622">
          <cell r="B3622" t="str">
            <v>anph</v>
          </cell>
          <cell r="C3622" t="str">
            <v>Phan Ha An</v>
          </cell>
          <cell r="E3622" t="str">
            <v>065513</v>
          </cell>
          <cell r="F3622" t="str">
            <v>0989057258</v>
          </cell>
          <cell r="G3622" t="str">
            <v>anph@viettel.com.vn</v>
          </cell>
        </row>
        <row r="3623">
          <cell r="B3623" t="str">
            <v>trapa</v>
          </cell>
          <cell r="C3623" t="str">
            <v>Phạm Anh Trà</v>
          </cell>
          <cell r="E3623" t="str">
            <v>087186</v>
          </cell>
          <cell r="F3623" t="str">
            <v>983850928</v>
          </cell>
          <cell r="G3623" t="str">
            <v>trapa@viettel.com.vn</v>
          </cell>
        </row>
        <row r="3624">
          <cell r="B3624" t="str">
            <v>chungdd1</v>
          </cell>
          <cell r="C3624" t="str">
            <v>Đặng Đình Chung</v>
          </cell>
          <cell r="D3624" t="str">
            <v>173437423</v>
          </cell>
          <cell r="E3624" t="str">
            <v>122204</v>
          </cell>
          <cell r="F3624" t="str">
            <v>988963665</v>
          </cell>
          <cell r="G3624" t="str">
            <v>chungdd1@viettel.com.vn</v>
          </cell>
        </row>
        <row r="3625">
          <cell r="B3625" t="str">
            <v>minhnt3</v>
          </cell>
          <cell r="C3625" t="str">
            <v>Nguyễn Tuấn Minh</v>
          </cell>
          <cell r="E3625" t="str">
            <v>061041</v>
          </cell>
          <cell r="F3625" t="str">
            <v>333376740</v>
          </cell>
          <cell r="G3625" t="str">
            <v>minhnt3@viettel.com.vn</v>
          </cell>
        </row>
        <row r="3626">
          <cell r="B3626" t="str">
            <v>quyentth1</v>
          </cell>
          <cell r="C3626" t="str">
            <v>Trần Thị Hoàng Quyên</v>
          </cell>
          <cell r="D3626" t="str">
            <v>240600638</v>
          </cell>
          <cell r="E3626" t="str">
            <v>125569</v>
          </cell>
          <cell r="F3626" t="str">
            <v>0963700070</v>
          </cell>
          <cell r="G3626" t="str">
            <v>quyentth1@viettel.com.vn</v>
          </cell>
        </row>
        <row r="3627">
          <cell r="B3627" t="str">
            <v>tannd2</v>
          </cell>
          <cell r="C3627" t="str">
            <v>Ngô Duy Tân</v>
          </cell>
          <cell r="D3627" t="str">
            <v>123456678</v>
          </cell>
          <cell r="E3627" t="str">
            <v>062664</v>
          </cell>
          <cell r="F3627" t="str">
            <v>976060934</v>
          </cell>
          <cell r="G3627" t="str">
            <v>tannd2@viettel.com.vn</v>
          </cell>
        </row>
        <row r="3628">
          <cell r="B3628" t="str">
            <v>maibtx</v>
          </cell>
          <cell r="C3628" t="str">
            <v>Bạch Thị Xuân Mai</v>
          </cell>
          <cell r="E3628" t="str">
            <v>010805</v>
          </cell>
          <cell r="F3628" t="str">
            <v>0982008223</v>
          </cell>
          <cell r="G3628" t="str">
            <v>maibtx@viettel.com.vn</v>
          </cell>
        </row>
        <row r="3629">
          <cell r="B3629" t="str">
            <v>minhtao</v>
          </cell>
          <cell r="C3629" t="str">
            <v>Trần Đỗ Minh Tạo</v>
          </cell>
          <cell r="D3629" t="str">
            <v>0988000800</v>
          </cell>
          <cell r="E3629" t="str">
            <v>011017</v>
          </cell>
          <cell r="F3629" t="str">
            <v>0988000800</v>
          </cell>
          <cell r="G3629" t="str">
            <v>minhtao@viettel.com.vn</v>
          </cell>
        </row>
        <row r="3630">
          <cell r="B3630" t="str">
            <v>haonm1</v>
          </cell>
          <cell r="C3630" t="str">
            <v>Nguyễn Minh Hảo</v>
          </cell>
          <cell r="E3630" t="str">
            <v>071229</v>
          </cell>
          <cell r="F3630" t="str">
            <v>0984554662</v>
          </cell>
          <cell r="G3630" t="str">
            <v>haonm1@viettel.com.vn</v>
          </cell>
        </row>
        <row r="3631">
          <cell r="B3631" t="str">
            <v>dungcm</v>
          </cell>
          <cell r="C3631" t="str">
            <v>Cao Mỹ Dung</v>
          </cell>
          <cell r="E3631" t="str">
            <v>071232</v>
          </cell>
          <cell r="F3631" t="str">
            <v>983549787</v>
          </cell>
          <cell r="G3631" t="str">
            <v>dungcm@viettel.com.vn</v>
          </cell>
        </row>
        <row r="3632">
          <cell r="B3632" t="str">
            <v>namnh22</v>
          </cell>
          <cell r="C3632" t="str">
            <v>Nguyễn Hoàng Nam</v>
          </cell>
          <cell r="D3632" t="str">
            <v>264319099</v>
          </cell>
          <cell r="E3632" t="str">
            <v>110484</v>
          </cell>
          <cell r="F3632" t="str">
            <v>979288989</v>
          </cell>
          <cell r="G3632" t="str">
            <v>namnh22@viettel.com.vn</v>
          </cell>
        </row>
        <row r="3633">
          <cell r="B3633" t="str">
            <v>nguyenanhtuan</v>
          </cell>
          <cell r="C3633" t="str">
            <v>Nguyễn Anh Tuấn</v>
          </cell>
          <cell r="D3633" t="str">
            <v>311499231</v>
          </cell>
          <cell r="E3633" t="str">
            <v>010806</v>
          </cell>
          <cell r="F3633" t="str">
            <v>0988000044</v>
          </cell>
          <cell r="G3633" t="str">
            <v>nguyenanhtuan@viettel.com.vn</v>
          </cell>
        </row>
        <row r="3634">
          <cell r="B3634" t="str">
            <v>tuanhm3</v>
          </cell>
          <cell r="C3634" t="str">
            <v>Hồ Minh Tuấn</v>
          </cell>
          <cell r="E3634" t="str">
            <v>011619</v>
          </cell>
          <cell r="F3634" t="str">
            <v>0982277099</v>
          </cell>
          <cell r="G3634" t="str">
            <v>tuanhm3@viettel.com.vn</v>
          </cell>
        </row>
        <row r="3635">
          <cell r="B3635" t="str">
            <v>minh</v>
          </cell>
          <cell r="C3635" t="str">
            <v>Nguyễn Hoàng Mí</v>
          </cell>
          <cell r="D3635" t="str">
            <v>341205702</v>
          </cell>
          <cell r="E3635" t="str">
            <v>021262</v>
          </cell>
          <cell r="F3635" t="str">
            <v>0977737333</v>
          </cell>
          <cell r="G3635" t="str">
            <v>minh@viettel.com.vn</v>
          </cell>
        </row>
        <row r="3636">
          <cell r="B3636" t="str">
            <v>tinnd2</v>
          </cell>
          <cell r="C3636" t="str">
            <v>Nguyễn Đức Tín</v>
          </cell>
          <cell r="E3636" t="str">
            <v>055630</v>
          </cell>
          <cell r="F3636" t="str">
            <v>0963091188</v>
          </cell>
          <cell r="G3636" t="str">
            <v>tinnd2@viettel.com.vn</v>
          </cell>
        </row>
        <row r="3637">
          <cell r="B3637" t="str">
            <v>hongtran</v>
          </cell>
          <cell r="C3637" t="str">
            <v>Trần Ngọc Hồng</v>
          </cell>
          <cell r="D3637" t="str">
            <v>123545515212</v>
          </cell>
          <cell r="E3637" t="str">
            <v>023160</v>
          </cell>
          <cell r="F3637" t="str">
            <v>0982348007</v>
          </cell>
          <cell r="G3637" t="str">
            <v>hongtran@viettel.com.vn</v>
          </cell>
        </row>
        <row r="3638">
          <cell r="B3638" t="str">
            <v>phukhuong</v>
          </cell>
          <cell r="C3638" t="str">
            <v>Tô Phú Khương</v>
          </cell>
          <cell r="D3638" t="str">
            <v>025067911</v>
          </cell>
          <cell r="E3638" t="str">
            <v>006443</v>
          </cell>
          <cell r="F3638" t="str">
            <v>0983484585</v>
          </cell>
          <cell r="G3638" t="str">
            <v>phukhuong@viettel.com.vn</v>
          </cell>
        </row>
        <row r="3639">
          <cell r="B3639" t="str">
            <v>hoatv1</v>
          </cell>
          <cell r="C3639" t="str">
            <v>Trần Việt Hòa</v>
          </cell>
          <cell r="D3639" t="str">
            <v>0989626788</v>
          </cell>
          <cell r="E3639" t="str">
            <v>017182</v>
          </cell>
          <cell r="F3639" t="str">
            <v>0989626788</v>
          </cell>
          <cell r="G3639" t="str">
            <v>hoatv1@viettel.com.vn</v>
          </cell>
        </row>
        <row r="3640">
          <cell r="B3640" t="str">
            <v>minhthy</v>
          </cell>
          <cell r="C3640" t="str">
            <v>Dư Minh Thy</v>
          </cell>
          <cell r="D3640" t="str">
            <v>025019044</v>
          </cell>
          <cell r="E3640" t="str">
            <v>002632</v>
          </cell>
          <cell r="F3640" t="str">
            <v>988000500</v>
          </cell>
          <cell r="G3640" t="str">
            <v>minhthy@viettel.com.vn</v>
          </cell>
        </row>
        <row r="3641">
          <cell r="B3641" t="str">
            <v>hautv</v>
          </cell>
          <cell r="C3641" t="str">
            <v>Huỳnh Văn Hậu</v>
          </cell>
          <cell r="E3641" t="str">
            <v>079107</v>
          </cell>
          <cell r="F3641" t="str">
            <v>237664961460</v>
          </cell>
          <cell r="G3641" t="str">
            <v>hautv@viettel.com.vn</v>
          </cell>
        </row>
        <row r="3642">
          <cell r="B3642" t="str">
            <v>phuongdv7</v>
          </cell>
          <cell r="C3642" t="str">
            <v>Đoàn Vũ Phương</v>
          </cell>
          <cell r="D3642" t="str">
            <v>321318905</v>
          </cell>
          <cell r="E3642" t="str">
            <v>408352</v>
          </cell>
          <cell r="F3642" t="str">
            <v>988237689</v>
          </cell>
          <cell r="G3642" t="str">
            <v>phuongdv7@viettel.com.vn</v>
          </cell>
        </row>
        <row r="3643">
          <cell r="B3643" t="str">
            <v>tienln1</v>
          </cell>
          <cell r="C3643" t="str">
            <v>Lê Nhật Tiến</v>
          </cell>
          <cell r="D3643" t="str">
            <v>351500027</v>
          </cell>
          <cell r="E3643" t="str">
            <v>006634</v>
          </cell>
          <cell r="F3643" t="str">
            <v>0988200383</v>
          </cell>
          <cell r="G3643" t="str">
            <v>tienln1@viettel.com.vn</v>
          </cell>
        </row>
        <row r="3644">
          <cell r="B3644" t="str">
            <v>chind1</v>
          </cell>
          <cell r="C3644" t="str">
            <v>Nguyễn Đình Chi</v>
          </cell>
          <cell r="D3644" t="str">
            <v>2380579688</v>
          </cell>
          <cell r="E3644" t="str">
            <v>125171</v>
          </cell>
          <cell r="F3644" t="str">
            <v>0963285999</v>
          </cell>
          <cell r="G3644" t="str">
            <v>chind1@viettel.com.vn</v>
          </cell>
        </row>
        <row r="3645">
          <cell r="B3645" t="str">
            <v>hieutlt</v>
          </cell>
          <cell r="C3645" t="str">
            <v>Trịnh Lê Trung Hiếu</v>
          </cell>
          <cell r="D3645" t="str">
            <v>023719271</v>
          </cell>
          <cell r="E3645" t="str">
            <v>125166</v>
          </cell>
          <cell r="F3645" t="str">
            <v>988513276</v>
          </cell>
          <cell r="G3645" t="str">
            <v>hieutlt@viettel.com.vn</v>
          </cell>
        </row>
        <row r="3646">
          <cell r="B3646" t="str">
            <v>sanght2</v>
          </cell>
          <cell r="C3646" t="str">
            <v>Huỳnh Thanh Sang</v>
          </cell>
          <cell r="D3646" t="str">
            <v>311610112</v>
          </cell>
          <cell r="E3646" t="str">
            <v>125594</v>
          </cell>
          <cell r="F3646" t="str">
            <v>0966600669</v>
          </cell>
          <cell r="G3646" t="str">
            <v>sanght2@viettel.com.vn</v>
          </cell>
        </row>
        <row r="3647">
          <cell r="B3647" t="str">
            <v>phucvq</v>
          </cell>
          <cell r="C3647" t="str">
            <v>Võ Quang Phúc</v>
          </cell>
          <cell r="D3647" t="str">
            <v>225392883</v>
          </cell>
          <cell r="E3647" t="str">
            <v>194564</v>
          </cell>
          <cell r="F3647" t="str">
            <v>0372768734</v>
          </cell>
          <cell r="G3647" t="str">
            <v>phucvq@viettel.com.vn</v>
          </cell>
        </row>
        <row r="3648">
          <cell r="B3648" t="str">
            <v>Datdt1</v>
          </cell>
          <cell r="C3648" t="str">
            <v>Đinh Tấn Đạt</v>
          </cell>
          <cell r="E3648" t="str">
            <v>066811</v>
          </cell>
          <cell r="F3648" t="str">
            <v>0329555678</v>
          </cell>
          <cell r="G3648" t="str">
            <v>datdt1@viettel.com.vn</v>
          </cell>
        </row>
        <row r="3649">
          <cell r="B3649" t="str">
            <v>vinhvq</v>
          </cell>
          <cell r="C3649" t="str">
            <v>Võ Quốc Vinh</v>
          </cell>
          <cell r="D3649" t="str">
            <v>321296949</v>
          </cell>
          <cell r="E3649" t="str">
            <v>188854</v>
          </cell>
          <cell r="F3649" t="str">
            <v>0974967818</v>
          </cell>
          <cell r="G3649" t="str">
            <v>vinhvq@viettel.com.vn</v>
          </cell>
        </row>
        <row r="3650">
          <cell r="B3650" t="str">
            <v>hienlt3</v>
          </cell>
          <cell r="C3650" t="str">
            <v>Lê Thanh Hiển</v>
          </cell>
          <cell r="D3650" t="str">
            <v>022310684</v>
          </cell>
          <cell r="E3650" t="str">
            <v>020279</v>
          </cell>
          <cell r="F3650" t="str">
            <v>989888280</v>
          </cell>
          <cell r="G3650" t="str">
            <v>hienlt3@viettel.com.vn</v>
          </cell>
        </row>
        <row r="3651">
          <cell r="B3651" t="str">
            <v>hunglt17</v>
          </cell>
          <cell r="C3651" t="str">
            <v>Lê Thanh Hưng</v>
          </cell>
          <cell r="D3651" t="str">
            <v>321364927</v>
          </cell>
          <cell r="E3651" t="str">
            <v>168703</v>
          </cell>
          <cell r="F3651" t="str">
            <v>0964642652</v>
          </cell>
          <cell r="G3651" t="str">
            <v>hunglt17@viettel.com.vn</v>
          </cell>
        </row>
        <row r="3652">
          <cell r="B3652" t="str">
            <v>tuyetpta2</v>
          </cell>
          <cell r="C3652" t="str">
            <v>Phạm Thị Ánh Tuyết</v>
          </cell>
          <cell r="D3652" t="str">
            <v>230562046</v>
          </cell>
          <cell r="E3652" t="str">
            <v>125468</v>
          </cell>
          <cell r="F3652" t="str">
            <v>0966678000</v>
          </cell>
          <cell r="G3652" t="str">
            <v>tuyetpta2@viettel.com.vn</v>
          </cell>
        </row>
        <row r="3653">
          <cell r="B3653" t="str">
            <v>taitc</v>
          </cell>
          <cell r="C3653" t="str">
            <v>Trương Công Tài</v>
          </cell>
          <cell r="D3653" t="str">
            <v>341319010</v>
          </cell>
          <cell r="E3653" t="str">
            <v>080973</v>
          </cell>
          <cell r="F3653" t="str">
            <v>978899922</v>
          </cell>
          <cell r="G3653" t="str">
            <v>taitc@viettel.com.vn</v>
          </cell>
        </row>
        <row r="3654">
          <cell r="B3654" t="str">
            <v>dungpq</v>
          </cell>
          <cell r="C3654" t="str">
            <v>Phạm Quốc Dũng</v>
          </cell>
          <cell r="D3654" t="str">
            <v>025944519</v>
          </cell>
          <cell r="E3654" t="str">
            <v>014191</v>
          </cell>
          <cell r="F3654" t="str">
            <v>0988202121</v>
          </cell>
          <cell r="G3654" t="str">
            <v>dungpq@viettel.com.vn</v>
          </cell>
        </row>
        <row r="3655">
          <cell r="B3655" t="str">
            <v>minhtung</v>
          </cell>
          <cell r="C3655" t="str">
            <v>Đào Minh Tùng</v>
          </cell>
          <cell r="E3655" t="str">
            <v>021360</v>
          </cell>
          <cell r="F3655" t="str">
            <v>983561676</v>
          </cell>
          <cell r="G3655" t="str">
            <v>minhtung@viettel.com.vn</v>
          </cell>
        </row>
        <row r="3656">
          <cell r="B3656" t="str">
            <v>huync1</v>
          </cell>
          <cell r="C3656" t="str">
            <v>Ngô Chấn Huy</v>
          </cell>
          <cell r="E3656" t="str">
            <v>125135</v>
          </cell>
          <cell r="F3656" t="str">
            <v>0962709013</v>
          </cell>
          <cell r="G3656" t="str">
            <v>huync1@viettel.com.vn</v>
          </cell>
        </row>
        <row r="3657">
          <cell r="B3657" t="str">
            <v>lammnn</v>
          </cell>
          <cell r="C3657" t="str">
            <v>Mai Nguyễn Ngọc Lâm</v>
          </cell>
          <cell r="E3657" t="str">
            <v>063411</v>
          </cell>
          <cell r="F3657" t="str">
            <v>988993777</v>
          </cell>
          <cell r="G3657" t="str">
            <v>lammnn@viettel.com.vn</v>
          </cell>
        </row>
        <row r="3658">
          <cell r="B3658" t="str">
            <v>trongnd11</v>
          </cell>
          <cell r="C3658" t="str">
            <v>Nguyễn Đức Trọng</v>
          </cell>
          <cell r="E3658" t="str">
            <v>200263</v>
          </cell>
          <cell r="F3658" t="str">
            <v>978069079</v>
          </cell>
          <cell r="G3658" t="str">
            <v>trongnd11@viettel.com.vn</v>
          </cell>
        </row>
        <row r="3659">
          <cell r="B3659" t="str">
            <v>hienvx</v>
          </cell>
          <cell r="C3659" t="str">
            <v>Võ Xuân Hiền</v>
          </cell>
          <cell r="D3659" t="str">
            <v>211747505</v>
          </cell>
          <cell r="E3659" t="str">
            <v>067218</v>
          </cell>
          <cell r="F3659" t="str">
            <v>0968911555</v>
          </cell>
          <cell r="G3659" t="str">
            <v>hienvx@viettel.com.vn</v>
          </cell>
        </row>
        <row r="3660">
          <cell r="B3660" t="str">
            <v>binhct</v>
          </cell>
          <cell r="C3660" t="str">
            <v>Cao Thanh Bình</v>
          </cell>
          <cell r="D3660" t="str">
            <v>0977395799</v>
          </cell>
          <cell r="E3660" t="str">
            <v>014256</v>
          </cell>
          <cell r="F3660" t="str">
            <v>0976665252</v>
          </cell>
          <cell r="G3660" t="str">
            <v>binhct@viettel.com.vn</v>
          </cell>
        </row>
        <row r="3661">
          <cell r="B3661" t="str">
            <v>khangld3</v>
          </cell>
          <cell r="C3661" t="str">
            <v>Lâm Duy Kháng</v>
          </cell>
          <cell r="E3661" t="str">
            <v>125176</v>
          </cell>
          <cell r="F3661" t="str">
            <v>966111742</v>
          </cell>
          <cell r="G3661" t="str">
            <v>khangld3@viettel.com.vn</v>
          </cell>
        </row>
        <row r="3662">
          <cell r="B3662" t="str">
            <v>act_hunglq</v>
          </cell>
          <cell r="C3662" t="str">
            <v>Lê Quang Hưng</v>
          </cell>
          <cell r="D3662" t="str">
            <v>038092010370</v>
          </cell>
          <cell r="E3662" t="str">
            <v>426920</v>
          </cell>
          <cell r="F3662" t="str">
            <v>0967795050</v>
          </cell>
          <cell r="G3662" t="str">
            <v>act_hunglq@vienthongact.vn</v>
          </cell>
        </row>
        <row r="3663">
          <cell r="B3663" t="str">
            <v>longhh</v>
          </cell>
          <cell r="C3663" t="str">
            <v>Hà Hoàng Long</v>
          </cell>
          <cell r="D3663" t="str">
            <v>285264169</v>
          </cell>
          <cell r="E3663" t="str">
            <v>200896</v>
          </cell>
          <cell r="F3663" t="str">
            <v>0962737375</v>
          </cell>
          <cell r="G3663" t="str">
            <v>longhh@viettel.com.vn</v>
          </cell>
        </row>
        <row r="3664">
          <cell r="B3664" t="str">
            <v>longhm2</v>
          </cell>
          <cell r="C3664" t="str">
            <v>Hoàng Minh Long</v>
          </cell>
          <cell r="D3664" t="str">
            <v>273242848</v>
          </cell>
          <cell r="E3664" t="str">
            <v>201071</v>
          </cell>
          <cell r="F3664" t="str">
            <v>0974022815</v>
          </cell>
          <cell r="G3664" t="str">
            <v>longhm2@viettel.com.vn</v>
          </cell>
        </row>
        <row r="3665">
          <cell r="B3665" t="str">
            <v>sontk</v>
          </cell>
          <cell r="C3665" t="str">
            <v>Trịnh Kim Sơn</v>
          </cell>
          <cell r="D3665" t="str">
            <v>334171780</v>
          </cell>
          <cell r="E3665" t="str">
            <v>125548</v>
          </cell>
          <cell r="F3665" t="str">
            <v>986003678</v>
          </cell>
          <cell r="G3665" t="str">
            <v>sontk@viettel.com.vn</v>
          </cell>
        </row>
        <row r="3666">
          <cell r="B3666" t="str">
            <v>chanhnqb1</v>
          </cell>
          <cell r="C3666" t="str">
            <v>Nguyễn Quốc Bảo Chánh</v>
          </cell>
          <cell r="D3666" t="str">
            <v>312165016</v>
          </cell>
          <cell r="E3666" t="str">
            <v>199214</v>
          </cell>
          <cell r="F3666" t="str">
            <v>969697555</v>
          </cell>
          <cell r="G3666" t="str">
            <v>chanhnqb1@viettel.com.vn</v>
          </cell>
        </row>
        <row r="3667">
          <cell r="B3667" t="str">
            <v>phuonghq3</v>
          </cell>
          <cell r="C3667" t="str">
            <v>Huỳnh Quang Phương</v>
          </cell>
          <cell r="D3667" t="str">
            <v>331678723</v>
          </cell>
          <cell r="E3667" t="str">
            <v>204510</v>
          </cell>
          <cell r="F3667" t="str">
            <v>397162047</v>
          </cell>
          <cell r="G3667" t="str">
            <v>phuonghq3@viettel.com.vn</v>
          </cell>
        </row>
        <row r="3668">
          <cell r="B3668" t="str">
            <v>quanhpm</v>
          </cell>
          <cell r="C3668" t="str">
            <v>Huỳnh Phú Minh Quân</v>
          </cell>
          <cell r="E3668" t="str">
            <v>083842</v>
          </cell>
          <cell r="F3668" t="str">
            <v>975975920</v>
          </cell>
          <cell r="G3668" t="str">
            <v>quanhpm@viettel.com.vn</v>
          </cell>
        </row>
        <row r="3669">
          <cell r="B3669" t="str">
            <v>longnb1</v>
          </cell>
          <cell r="C3669" t="str">
            <v>Nguyễn Bảo Long</v>
          </cell>
          <cell r="D3669" t="str">
            <v>988861090</v>
          </cell>
          <cell r="E3669" t="str">
            <v>119903</v>
          </cell>
          <cell r="F3669" t="str">
            <v>988861090</v>
          </cell>
          <cell r="G3669" t="str">
            <v>LongNB1@viettel.com.vn</v>
          </cell>
        </row>
        <row r="3670">
          <cell r="B3670" t="str">
            <v>vanlam</v>
          </cell>
          <cell r="C3670" t="str">
            <v>Nguyễn Văn Lắm</v>
          </cell>
          <cell r="D3670" t="str">
            <v>123456789</v>
          </cell>
          <cell r="E3670" t="str">
            <v>011076</v>
          </cell>
          <cell r="F3670" t="str">
            <v>0988000606</v>
          </cell>
          <cell r="G3670" t="str">
            <v>vanlam@viettel.com.vn</v>
          </cell>
        </row>
        <row r="3671">
          <cell r="B3671" t="str">
            <v>chautv</v>
          </cell>
          <cell r="C3671" t="str">
            <v>Trần Văn Châu</v>
          </cell>
          <cell r="E3671" t="str">
            <v>009708</v>
          </cell>
          <cell r="F3671" t="str">
            <v>983777939</v>
          </cell>
          <cell r="G3671" t="str">
            <v>chautv@viettel.com.vn</v>
          </cell>
        </row>
        <row r="3672">
          <cell r="B3672" t="str">
            <v>thuongta</v>
          </cell>
          <cell r="C3672" t="str">
            <v>Trần Anh Thương</v>
          </cell>
          <cell r="E3672" t="str">
            <v>089859</v>
          </cell>
          <cell r="F3672" t="str">
            <v>986779217</v>
          </cell>
          <cell r="G3672" t="str">
            <v>ThuongTA@viettel.com.vn</v>
          </cell>
        </row>
        <row r="3673">
          <cell r="B3673" t="str">
            <v>tinhpv4</v>
          </cell>
          <cell r="C3673" t="str">
            <v>Phạm Văn Tình</v>
          </cell>
          <cell r="D3673" t="str">
            <v>225478483</v>
          </cell>
          <cell r="E3673" t="str">
            <v>200248</v>
          </cell>
          <cell r="F3673" t="str">
            <v>357822141</v>
          </cell>
          <cell r="G3673" t="str">
            <v>tinhpv4@viettel.com.vn</v>
          </cell>
        </row>
        <row r="3674">
          <cell r="B3674" t="str">
            <v>trungnd5</v>
          </cell>
          <cell r="C3674" t="str">
            <v>Nguyễn Đức Trung</v>
          </cell>
          <cell r="E3674" t="str">
            <v>083841</v>
          </cell>
          <cell r="F3674" t="str">
            <v>982708553</v>
          </cell>
          <cell r="G3674" t="str">
            <v>trungnd5@viettel.com.vn</v>
          </cell>
        </row>
        <row r="3675">
          <cell r="B3675" t="str">
            <v>phucnth</v>
          </cell>
          <cell r="C3675" t="str">
            <v>Nguyễn Trần Hồng Phúc</v>
          </cell>
          <cell r="D3675" t="str">
            <v>24966442</v>
          </cell>
          <cell r="E3675" t="str">
            <v>200255</v>
          </cell>
          <cell r="F3675" t="str">
            <v>373318988</v>
          </cell>
          <cell r="G3675" t="str">
            <v>phucnth@viettel.com.vn</v>
          </cell>
        </row>
        <row r="3676">
          <cell r="B3676" t="str">
            <v>kienlt6</v>
          </cell>
          <cell r="C3676" t="str">
            <v>Lê Trung Kiên</v>
          </cell>
          <cell r="D3676" t="str">
            <v>172055084</v>
          </cell>
          <cell r="E3676" t="str">
            <v>100008</v>
          </cell>
          <cell r="F3676" t="str">
            <v>0966976678</v>
          </cell>
          <cell r="G3676" t="str">
            <v>kienlt6@viettel.com.vn</v>
          </cell>
        </row>
        <row r="3677">
          <cell r="B3677" t="str">
            <v>namit</v>
          </cell>
          <cell r="C3677" t="str">
            <v>Nguyễn Thanh Nam</v>
          </cell>
          <cell r="E3677" t="str">
            <v>020099</v>
          </cell>
          <cell r="F3677" t="str">
            <v>983899844</v>
          </cell>
          <cell r="G3677" t="str">
            <v>namit@viettel.com.vn</v>
          </cell>
        </row>
        <row r="3678">
          <cell r="B3678" t="str">
            <v>sontd2</v>
          </cell>
          <cell r="C3678" t="str">
            <v>Trịnh Đạo Sơn</v>
          </cell>
          <cell r="D3678" t="str">
            <v>172890611</v>
          </cell>
          <cell r="E3678" t="str">
            <v>100006</v>
          </cell>
          <cell r="F3678" t="str">
            <v>0963961818</v>
          </cell>
          <cell r="G3678" t="str">
            <v>sontd2@viettel.com.vn</v>
          </cell>
        </row>
        <row r="3679">
          <cell r="B3679" t="str">
            <v>liemvt4</v>
          </cell>
          <cell r="C3679" t="str">
            <v>Võ Thanh Liêm</v>
          </cell>
          <cell r="D3679" t="str">
            <v>0983741266</v>
          </cell>
          <cell r="E3679" t="str">
            <v>079105</v>
          </cell>
          <cell r="F3679" t="str">
            <v>0983741266</v>
          </cell>
          <cell r="G3679" t="str">
            <v>liemvt4@viettel.com.vn</v>
          </cell>
        </row>
        <row r="3680">
          <cell r="B3680" t="str">
            <v>nghilh2</v>
          </cell>
          <cell r="C3680" t="str">
            <v>Lê Hữu Nghị</v>
          </cell>
          <cell r="D3680" t="str">
            <v>091083018163</v>
          </cell>
          <cell r="E3680" t="str">
            <v>050338</v>
          </cell>
          <cell r="F3680" t="str">
            <v>0987555500</v>
          </cell>
          <cell r="G3680" t="str">
            <v>nghilh2@viettel.com.vn</v>
          </cell>
        </row>
        <row r="3681">
          <cell r="B3681" t="str">
            <v>lmp</v>
          </cell>
          <cell r="C3681" t="str">
            <v>Lê Minh Phương</v>
          </cell>
          <cell r="D3681" t="str">
            <v>023607439</v>
          </cell>
          <cell r="E3681" t="str">
            <v>011054</v>
          </cell>
          <cell r="F3681" t="str">
            <v>0984111120</v>
          </cell>
          <cell r="G3681" t="str">
            <v>lmp@viettel.com.vn</v>
          </cell>
        </row>
        <row r="3682">
          <cell r="B3682" t="str">
            <v>quannt1</v>
          </cell>
          <cell r="C3682" t="str">
            <v>Nguyễn Thành Quân</v>
          </cell>
          <cell r="D3682" t="str">
            <v>145060463</v>
          </cell>
          <cell r="E3682" t="str">
            <v>010826</v>
          </cell>
          <cell r="F3682" t="str">
            <v>0982000129</v>
          </cell>
          <cell r="G3682" t="str">
            <v>quannt1@viettel.com.vn</v>
          </cell>
        </row>
        <row r="3683">
          <cell r="B3683" t="str">
            <v>nhiennv</v>
          </cell>
          <cell r="C3683" t="str">
            <v>Nguyễn Văn Nhiên</v>
          </cell>
          <cell r="D3683" t="str">
            <v>281105585</v>
          </cell>
          <cell r="E3683" t="str">
            <v>063401</v>
          </cell>
          <cell r="F3683" t="str">
            <v>982004004</v>
          </cell>
          <cell r="G3683" t="str">
            <v>nhiennv@viettel.com.vn</v>
          </cell>
        </row>
        <row r="3684">
          <cell r="B3684" t="str">
            <v>thaolbp</v>
          </cell>
          <cell r="C3684" t="str">
            <v>Lê Bình Phương Thảo</v>
          </cell>
          <cell r="D3684" t="str">
            <v>301062125</v>
          </cell>
          <cell r="E3684" t="str">
            <v>125989</v>
          </cell>
          <cell r="F3684" t="str">
            <v>966600111</v>
          </cell>
          <cell r="G3684" t="str">
            <v>thaolbp@viettel.com.vn</v>
          </cell>
        </row>
        <row r="3685">
          <cell r="B3685" t="str">
            <v>dongdi</v>
          </cell>
          <cell r="C3685" t="str">
            <v>Lê Trần Đông Di</v>
          </cell>
          <cell r="D3685" t="str">
            <v>025623088</v>
          </cell>
          <cell r="E3685" t="str">
            <v>015415</v>
          </cell>
          <cell r="F3685" t="str">
            <v>985000589</v>
          </cell>
          <cell r="G3685" t="str">
            <v>dongdi@viettel.com.vn</v>
          </cell>
        </row>
        <row r="3686">
          <cell r="B3686" t="str">
            <v>anhtt16</v>
          </cell>
          <cell r="C3686" t="str">
            <v>Trần Thế Anh</v>
          </cell>
          <cell r="D3686" t="str">
            <v>162771304</v>
          </cell>
          <cell r="E3686" t="str">
            <v>083048</v>
          </cell>
          <cell r="F3686" t="str">
            <v>977668679</v>
          </cell>
          <cell r="G3686" t="str">
            <v>anhtt16@viettel.com.vn</v>
          </cell>
        </row>
        <row r="3687">
          <cell r="B3687" t="str">
            <v>thuckv</v>
          </cell>
          <cell r="C3687" t="str">
            <v>Thuckv</v>
          </cell>
          <cell r="D3687" t="str">
            <v>321617149</v>
          </cell>
          <cell r="E3687" t="str">
            <v>075696</v>
          </cell>
          <cell r="F3687" t="str">
            <v>0976716716</v>
          </cell>
          <cell r="G3687" t="str">
            <v>Thuckv@viettel.com.vn</v>
          </cell>
        </row>
        <row r="3688">
          <cell r="B3688" t="str">
            <v>ngocpm</v>
          </cell>
          <cell r="C3688" t="str">
            <v>Phạm Minh Ngọc</v>
          </cell>
          <cell r="D3688" t="str">
            <v>022013492</v>
          </cell>
          <cell r="E3688" t="str">
            <v>125230</v>
          </cell>
          <cell r="F3688" t="str">
            <v>0963346634</v>
          </cell>
          <cell r="G3688" t="str">
            <v>ngocpm@viettel.com.vn</v>
          </cell>
        </row>
        <row r="3689">
          <cell r="B3689" t="str">
            <v>phamtaitue</v>
          </cell>
          <cell r="C3689" t="str">
            <v>Phạm Tài Tuệ</v>
          </cell>
          <cell r="D3689" t="str">
            <v>273106359</v>
          </cell>
          <cell r="E3689" t="str">
            <v>019498</v>
          </cell>
          <cell r="F3689" t="str">
            <v>0988000564</v>
          </cell>
          <cell r="G3689" t="str">
            <v>phamtaitue@viettel.com.vn</v>
          </cell>
        </row>
        <row r="3690">
          <cell r="B3690" t="str">
            <v>hoangdm6</v>
          </cell>
          <cell r="C3690" t="str">
            <v>Đào Mạnh Hoàng</v>
          </cell>
          <cell r="D3690" t="str">
            <v>1234569870</v>
          </cell>
          <cell r="E3690" t="str">
            <v>208473</v>
          </cell>
          <cell r="F3690" t="str">
            <v>0963922141</v>
          </cell>
          <cell r="G3690" t="str">
            <v>hoangdm6@viettel.com.vn</v>
          </cell>
        </row>
        <row r="3691">
          <cell r="B3691" t="str">
            <v>duchpm</v>
          </cell>
          <cell r="C3691" t="str">
            <v>Hà Phạm Minh Đức</v>
          </cell>
          <cell r="D3691" t="str">
            <v>1236547890</v>
          </cell>
          <cell r="E3691" t="str">
            <v>207811</v>
          </cell>
          <cell r="F3691" t="str">
            <v>0987727166</v>
          </cell>
          <cell r="G3691" t="str">
            <v>duchpm@viettel.com.vn</v>
          </cell>
        </row>
        <row r="3692">
          <cell r="B3692" t="str">
            <v>sonl</v>
          </cell>
          <cell r="C3692" t="str">
            <v>Lê Sơn</v>
          </cell>
          <cell r="D3692" t="str">
            <v>186487786</v>
          </cell>
          <cell r="E3692" t="str">
            <v>087812</v>
          </cell>
          <cell r="F3692" t="str">
            <v>0983868429</v>
          </cell>
          <cell r="G3692" t="str">
            <v>sonl@viettel.com.vn</v>
          </cell>
        </row>
        <row r="3693">
          <cell r="B3693" t="str">
            <v>mantm</v>
          </cell>
          <cell r="C3693" t="str">
            <v>Thái Minh Mẫn</v>
          </cell>
          <cell r="D3693" t="str">
            <v>365457855</v>
          </cell>
          <cell r="E3693" t="str">
            <v>062649</v>
          </cell>
          <cell r="F3693" t="str">
            <v>0985357512</v>
          </cell>
          <cell r="G3693" t="str">
            <v>mantm@viettel.com.vn</v>
          </cell>
        </row>
        <row r="3694">
          <cell r="B3694" t="str">
            <v>diepnq1</v>
          </cell>
          <cell r="C3694" t="str">
            <v>Nghi Quốc Diệp</v>
          </cell>
          <cell r="D3694" t="str">
            <v>09691050701</v>
          </cell>
          <cell r="E3694" t="str">
            <v>078491</v>
          </cell>
          <cell r="F3694" t="str">
            <v>0984693569</v>
          </cell>
          <cell r="G3694" t="str">
            <v>diepnq1@viettel.com.vn</v>
          </cell>
        </row>
        <row r="3695">
          <cell r="B3695" t="str">
            <v>namnv37</v>
          </cell>
          <cell r="C3695" t="str">
            <v>Nguyá»n VÄn Nam</v>
          </cell>
          <cell r="D3695" t="str">
            <v>250788776</v>
          </cell>
          <cell r="E3695" t="str">
            <v>194638</v>
          </cell>
          <cell r="F3695" t="str">
            <v>0368886097</v>
          </cell>
          <cell r="G3695" t="str">
            <v>namnv37@viettel.com.vn</v>
          </cell>
        </row>
        <row r="3696">
          <cell r="B3696" t="str">
            <v>tungld3</v>
          </cell>
          <cell r="C3696" t="str">
            <v>Lê Đình Tùng</v>
          </cell>
          <cell r="E3696" t="str">
            <v>200261</v>
          </cell>
          <cell r="F3696" t="str">
            <v>962010067</v>
          </cell>
          <cell r="G3696" t="str">
            <v>tungld3@viettel.com.vn</v>
          </cell>
        </row>
        <row r="3697">
          <cell r="B3697" t="str">
            <v>dongdh</v>
          </cell>
          <cell r="C3697" t="str">
            <v>Đoàn Hữu Đồng</v>
          </cell>
          <cell r="D3697" t="str">
            <v>024693996</v>
          </cell>
          <cell r="E3697" t="str">
            <v>012486</v>
          </cell>
          <cell r="F3697" t="str">
            <v>0976000039</v>
          </cell>
          <cell r="G3697" t="str">
            <v>dongdh@viettel.com.vn</v>
          </cell>
        </row>
        <row r="3698">
          <cell r="B3698" t="str">
            <v>tamtt41</v>
          </cell>
          <cell r="C3698" t="str">
            <v>Trần Thiện Tâm</v>
          </cell>
          <cell r="D3698" t="str">
            <v>023638029</v>
          </cell>
          <cell r="E3698" t="str">
            <v>063409</v>
          </cell>
          <cell r="F3698" t="str">
            <v>0978181287</v>
          </cell>
          <cell r="G3698" t="str">
            <v>tamtt41@viettel.com.vn</v>
          </cell>
        </row>
        <row r="3699">
          <cell r="B3699" t="str">
            <v>anhtv3</v>
          </cell>
          <cell r="C3699" t="str">
            <v>Trịnh Văn Ảnh</v>
          </cell>
          <cell r="D3699" t="str">
            <v>271783522</v>
          </cell>
          <cell r="E3699" t="str">
            <v>075652</v>
          </cell>
          <cell r="F3699" t="str">
            <v>0966656767</v>
          </cell>
          <cell r="G3699" t="str">
            <v>anhtv3@viettel.com.vn</v>
          </cell>
        </row>
        <row r="3700">
          <cell r="B3700" t="str">
            <v>thanhvp</v>
          </cell>
          <cell r="C3700" t="str">
            <v>Võ Phước Thành</v>
          </cell>
          <cell r="D3700" t="str">
            <v>271644837</v>
          </cell>
          <cell r="E3700" t="str">
            <v>075690</v>
          </cell>
          <cell r="F3700" t="str">
            <v>0971748484</v>
          </cell>
          <cell r="G3700" t="str">
            <v>thanhvp@viettel.com.vn</v>
          </cell>
        </row>
        <row r="3701">
          <cell r="B3701" t="str">
            <v>thanhln</v>
          </cell>
          <cell r="C3701" t="str">
            <v>Lê Ngọc Thành</v>
          </cell>
          <cell r="D3701" t="str">
            <v>171770067</v>
          </cell>
          <cell r="E3701" t="str">
            <v>075691</v>
          </cell>
          <cell r="F3701" t="str">
            <v>0962743595</v>
          </cell>
          <cell r="G3701" t="str">
            <v>thanhln@viettel.com.vn</v>
          </cell>
        </row>
        <row r="3702">
          <cell r="B3702" t="str">
            <v>phuonglh10</v>
          </cell>
          <cell r="C3702" t="str">
            <v>Lê Huỳnh Phương</v>
          </cell>
          <cell r="D3702" t="str">
            <v>025404180</v>
          </cell>
          <cell r="E3702" t="str">
            <v>125144</v>
          </cell>
          <cell r="F3702" t="str">
            <v>0963969298</v>
          </cell>
          <cell r="G3702" t="str">
            <v>phuonglh10@viettel.com.vn</v>
          </cell>
        </row>
        <row r="3703">
          <cell r="B3703" t="str">
            <v>huentt4</v>
          </cell>
          <cell r="C3703" t="str">
            <v>Nguyễn Thị Thanh Huệ</v>
          </cell>
          <cell r="D3703" t="str">
            <v>301404771</v>
          </cell>
          <cell r="E3703" t="str">
            <v>204511</v>
          </cell>
          <cell r="F3703" t="str">
            <v>0973889728</v>
          </cell>
          <cell r="G3703" t="str">
            <v>huentt4@viettel.com.vn</v>
          </cell>
        </row>
        <row r="3704">
          <cell r="B3704" t="str">
            <v>hieunt5</v>
          </cell>
          <cell r="C3704" t="str">
            <v>Nguyễn Trọng Hiếu</v>
          </cell>
          <cell r="D3704" t="str">
            <v>023409470</v>
          </cell>
          <cell r="E3704" t="str">
            <v>006600</v>
          </cell>
          <cell r="F3704" t="str">
            <v>0982999567</v>
          </cell>
          <cell r="G3704" t="str">
            <v>hieunt5@viettel.com.vn</v>
          </cell>
        </row>
        <row r="3705">
          <cell r="B3705" t="str">
            <v>hungpm8</v>
          </cell>
          <cell r="C3705" t="str">
            <v>Phan Mạnh Hùng</v>
          </cell>
          <cell r="D3705" t="str">
            <v>023918138</v>
          </cell>
          <cell r="E3705" t="str">
            <v>125243</v>
          </cell>
          <cell r="F3705" t="str">
            <v>0966969639</v>
          </cell>
          <cell r="G3705" t="str">
            <v>hungpm8@viettel.com.vn</v>
          </cell>
        </row>
        <row r="3706">
          <cell r="B3706" t="str">
            <v>binhnx3</v>
          </cell>
          <cell r="C3706" t="str">
            <v>Nguyễn Xuân Bình</v>
          </cell>
          <cell r="D3706" t="str">
            <v>352330532</v>
          </cell>
          <cell r="E3706" t="str">
            <v>067390</v>
          </cell>
          <cell r="F3706" t="str">
            <v>983330678</v>
          </cell>
          <cell r="G3706" t="str">
            <v>binhnx3@viettel.com.vn</v>
          </cell>
        </row>
        <row r="3707">
          <cell r="B3707" t="str">
            <v>truannn</v>
          </cell>
          <cell r="C3707" t="str">
            <v>Nguyễn Nhựt Truân</v>
          </cell>
          <cell r="D3707" t="str">
            <v>311731541</v>
          </cell>
          <cell r="E3707" t="str">
            <v>101361</v>
          </cell>
          <cell r="F3707" t="str">
            <v>0981898509</v>
          </cell>
          <cell r="G3707" t="str">
            <v>truannn@viettel.com.vn</v>
          </cell>
        </row>
        <row r="3708">
          <cell r="B3708" t="str">
            <v>linhhc</v>
          </cell>
          <cell r="C3708" t="str">
            <v>Hà Chí Linh</v>
          </cell>
          <cell r="D3708" t="str">
            <v>321195833</v>
          </cell>
          <cell r="E3708" t="str">
            <v>071237</v>
          </cell>
          <cell r="F3708" t="str">
            <v>0988040955</v>
          </cell>
          <cell r="G3708" t="str">
            <v>linhhc@viettel.com.vn</v>
          </cell>
        </row>
        <row r="3709">
          <cell r="B3709" t="str">
            <v>Vumx</v>
          </cell>
          <cell r="C3709" t="str">
            <v>Mai Xuân Vũ</v>
          </cell>
          <cell r="D3709" t="str">
            <v>024824317</v>
          </cell>
          <cell r="E3709" t="str">
            <v>125408</v>
          </cell>
          <cell r="F3709" t="str">
            <v>0963611468</v>
          </cell>
          <cell r="G3709" t="str">
            <v>vumx@viettel.com.vn</v>
          </cell>
        </row>
        <row r="3710">
          <cell r="B3710" t="str">
            <v>quocdm</v>
          </cell>
          <cell r="C3710" t="str">
            <v>Đoàn Minh Quốc</v>
          </cell>
          <cell r="D3710" t="str">
            <v>211664119</v>
          </cell>
          <cell r="E3710" t="str">
            <v>074273</v>
          </cell>
          <cell r="F3710" t="str">
            <v>0968999918</v>
          </cell>
          <cell r="G3710" t="str">
            <v>quocdm@viettel.com.vn</v>
          </cell>
        </row>
        <row r="3711">
          <cell r="B3711" t="str">
            <v>thangdq</v>
          </cell>
          <cell r="C3711" t="str">
            <v>Dương Quyết Thắng</v>
          </cell>
          <cell r="D3711" t="str">
            <v>273298065</v>
          </cell>
          <cell r="E3711" t="str">
            <v>119219</v>
          </cell>
          <cell r="F3711" t="str">
            <v>0974696868</v>
          </cell>
          <cell r="G3711" t="str">
            <v>thangdq@viettel.com.vn</v>
          </cell>
        </row>
        <row r="3712">
          <cell r="B3712" t="str">
            <v>dungdv4</v>
          </cell>
          <cell r="C3712" t="str">
            <v>Đoàn Văn Dụng</v>
          </cell>
          <cell r="D3712" t="str">
            <v>172749816</v>
          </cell>
          <cell r="E3712" t="str">
            <v>034256</v>
          </cell>
          <cell r="F3712" t="str">
            <v>0982224000</v>
          </cell>
          <cell r="G3712" t="str">
            <v>dungdv4@viettel.com.vn</v>
          </cell>
        </row>
        <row r="3713">
          <cell r="B3713" t="str">
            <v>buianhtrieu</v>
          </cell>
          <cell r="C3713" t="str">
            <v>Bùi Anh Triều</v>
          </cell>
          <cell r="D3713" t="str">
            <v>052078000188</v>
          </cell>
          <cell r="E3713" t="str">
            <v>011022</v>
          </cell>
          <cell r="F3713" t="str">
            <v>0983997789</v>
          </cell>
          <cell r="G3713" t="str">
            <v>buianhtrieu@viettel.com.vn</v>
          </cell>
        </row>
        <row r="3714">
          <cell r="B3714" t="str">
            <v>giangtd3</v>
          </cell>
          <cell r="C3714" t="str">
            <v>Tạ Đình Giang</v>
          </cell>
          <cell r="D3714" t="str">
            <v>089078000141</v>
          </cell>
          <cell r="E3714" t="str">
            <v>125088</v>
          </cell>
          <cell r="F3714" t="str">
            <v>0963343638</v>
          </cell>
          <cell r="G3714" t="str">
            <v>giangtd3@viettel.com.vn</v>
          </cell>
        </row>
        <row r="3715">
          <cell r="B3715" t="str">
            <v>hanm9</v>
          </cell>
          <cell r="C3715" t="str">
            <v>Nguyễn Mạnh Hà</v>
          </cell>
          <cell r="D3715" t="str">
            <v>025119966</v>
          </cell>
          <cell r="E3715" t="str">
            <v>125092</v>
          </cell>
          <cell r="F3715" t="str">
            <v>0966551552</v>
          </cell>
          <cell r="G3715" t="str">
            <v>hanm9@viettel.com.vn</v>
          </cell>
        </row>
        <row r="3716">
          <cell r="B3716" t="str">
            <v>chungvp</v>
          </cell>
          <cell r="C3716" t="str">
            <v>Võ Phước Chung</v>
          </cell>
          <cell r="D3716" t="str">
            <v>194253521</v>
          </cell>
          <cell r="E3716" t="str">
            <v>125207</v>
          </cell>
          <cell r="F3716" t="str">
            <v>0966667007</v>
          </cell>
          <cell r="G3716" t="str">
            <v>chungvp@viettel.com.vn</v>
          </cell>
        </row>
        <row r="3717">
          <cell r="B3717" t="str">
            <v>nhungtth</v>
          </cell>
          <cell r="C3717" t="str">
            <v>Trương Thị Hồng Nhung</v>
          </cell>
          <cell r="D3717" t="str">
            <v>025111986</v>
          </cell>
          <cell r="E3717" t="str">
            <v>045184</v>
          </cell>
          <cell r="F3717" t="str">
            <v>0979700400</v>
          </cell>
          <cell r="G3717" t="str">
            <v>nhungtth@viettel.com.vn</v>
          </cell>
        </row>
        <row r="3718">
          <cell r="B3718" t="str">
            <v>ninhdv</v>
          </cell>
          <cell r="C3718" t="str">
            <v>Đoàn Văn Ninh</v>
          </cell>
          <cell r="D3718" t="str">
            <v>371116962</v>
          </cell>
          <cell r="E3718" t="str">
            <v>046786</v>
          </cell>
          <cell r="F3718" t="str">
            <v>0973555529</v>
          </cell>
          <cell r="G3718" t="str">
            <v>ninhdv@viettel.com.vn</v>
          </cell>
        </row>
        <row r="3719">
          <cell r="B3719" t="str">
            <v>ninhdt4</v>
          </cell>
          <cell r="C3719" t="str">
            <v>Đinh Tấn Ninh</v>
          </cell>
          <cell r="D3719" t="str">
            <v>312308754</v>
          </cell>
          <cell r="E3719" t="str">
            <v>243897</v>
          </cell>
          <cell r="F3719" t="str">
            <v>0971024097</v>
          </cell>
          <cell r="G3719" t="str">
            <v>ninhdt4@viettel.com.vn</v>
          </cell>
        </row>
        <row r="3720">
          <cell r="B3720" t="str">
            <v>vunt14</v>
          </cell>
          <cell r="C3720" t="str">
            <v>Nguyễn Trường Vũ</v>
          </cell>
          <cell r="D3720" t="str">
            <v>215229865</v>
          </cell>
          <cell r="E3720" t="str">
            <v>171779</v>
          </cell>
          <cell r="F3720" t="str">
            <v>09714744750</v>
          </cell>
          <cell r="G3720" t="str">
            <v>vunt14@viettel.com.vn</v>
          </cell>
        </row>
        <row r="3721">
          <cell r="B3721" t="str">
            <v>anhpt11</v>
          </cell>
          <cell r="C3721" t="str">
            <v>Phạm Tuấn Anh</v>
          </cell>
          <cell r="D3721" t="str">
            <v>034082007441</v>
          </cell>
          <cell r="E3721" t="str">
            <v>007163</v>
          </cell>
          <cell r="F3721" t="str">
            <v>0983050707</v>
          </cell>
          <cell r="G3721" t="str">
            <v>anhpt11@viettel.com.vn</v>
          </cell>
        </row>
        <row r="3722">
          <cell r="B3722" t="str">
            <v>quyhv1</v>
          </cell>
          <cell r="C3722" t="str">
            <v>Huỳnh Văn Quý</v>
          </cell>
          <cell r="D3722" t="str">
            <v>212674792</v>
          </cell>
          <cell r="E3722" t="str">
            <v>243896</v>
          </cell>
          <cell r="F3722" t="str">
            <v>0339609729</v>
          </cell>
          <cell r="G3722" t="str">
            <v>quyhv1@viettel.com.vn</v>
          </cell>
        </row>
        <row r="3723">
          <cell r="B3723" t="str">
            <v>thanhtt4</v>
          </cell>
          <cell r="C3723" t="str">
            <v>Tống Tùng Thanh</v>
          </cell>
          <cell r="D3723" t="str">
            <v>023351855</v>
          </cell>
          <cell r="E3723" t="str">
            <v>014258</v>
          </cell>
          <cell r="F3723" t="str">
            <v>0988202302</v>
          </cell>
          <cell r="G3723" t="str">
            <v>thanhtt4@viettel.com.vn</v>
          </cell>
        </row>
        <row r="3724">
          <cell r="B3724" t="str">
            <v>longnt16</v>
          </cell>
          <cell r="C3724" t="str">
            <v>Nguyễn Thanh Long</v>
          </cell>
          <cell r="D3724" t="str">
            <v>205165560</v>
          </cell>
          <cell r="E3724" t="str">
            <v>083033</v>
          </cell>
          <cell r="F3724" t="str">
            <v>0988720777</v>
          </cell>
          <cell r="G3724" t="str">
            <v>longnt16@viettel.com.vn</v>
          </cell>
        </row>
        <row r="3725">
          <cell r="B3725" t="str">
            <v>Haodm</v>
          </cell>
          <cell r="C3725" t="str">
            <v>Dương Minh Hào</v>
          </cell>
          <cell r="D3725" t="str">
            <v>035086000436</v>
          </cell>
          <cell r="E3725" t="str">
            <v>054645</v>
          </cell>
          <cell r="F3725" t="str">
            <v>0986193689</v>
          </cell>
          <cell r="G3725" t="str">
            <v>haodm@viettel.com.vn</v>
          </cell>
        </row>
        <row r="3726">
          <cell r="B3726" t="str">
            <v>vtrung</v>
          </cell>
          <cell r="C3726" t="str">
            <v>Nguyễn Văn Trung</v>
          </cell>
          <cell r="D3726" t="str">
            <v>025639651</v>
          </cell>
          <cell r="E3726" t="str">
            <v>006633</v>
          </cell>
          <cell r="F3726" t="str">
            <v>0983707789</v>
          </cell>
          <cell r="G3726" t="str">
            <v>vtrung@viettel.com.vn</v>
          </cell>
        </row>
        <row r="3727">
          <cell r="B3727" t="str">
            <v>anhtvt1</v>
          </cell>
          <cell r="C3727" t="str">
            <v>Trần Võ Tuấn Anh</v>
          </cell>
          <cell r="D3727" t="str">
            <v>072087000192</v>
          </cell>
          <cell r="E3727" t="str">
            <v>071052</v>
          </cell>
          <cell r="F3727" t="str">
            <v>969870870</v>
          </cell>
          <cell r="G3727" t="str">
            <v>anhtvt1@viettel.com.vn</v>
          </cell>
        </row>
        <row r="3728">
          <cell r="B3728" t="str">
            <v>truongvannam</v>
          </cell>
          <cell r="C3728" t="str">
            <v>Trương Văn Nam</v>
          </cell>
          <cell r="D3728" t="str">
            <v>023698136</v>
          </cell>
          <cell r="E3728" t="str">
            <v>019637</v>
          </cell>
          <cell r="F3728" t="str">
            <v>0398359779</v>
          </cell>
          <cell r="G3728" t="str">
            <v>truongvannam@viettel.com.vn</v>
          </cell>
        </row>
        <row r="3729">
          <cell r="B3729" t="str">
            <v>leduongtran</v>
          </cell>
          <cell r="C3729" t="str">
            <v>Lê Dương Trần</v>
          </cell>
          <cell r="D3729" t="str">
            <v>052078000383</v>
          </cell>
          <cell r="E3729" t="str">
            <v>010832</v>
          </cell>
          <cell r="F3729" t="str">
            <v>0988000110</v>
          </cell>
          <cell r="G3729" t="str">
            <v>leduongtran@viettel.com.vn</v>
          </cell>
        </row>
        <row r="3730">
          <cell r="B3730" t="str">
            <v>hanhptn</v>
          </cell>
          <cell r="C3730" t="str">
            <v>Phạm Thị Ngọc Hạnh</v>
          </cell>
          <cell r="D3730" t="str">
            <v>001174028719</v>
          </cell>
          <cell r="E3730" t="str">
            <v>010823</v>
          </cell>
          <cell r="F3730" t="str">
            <v>0988687979</v>
          </cell>
          <cell r="G3730" t="str">
            <v>hanhptn@viettel.com.vn</v>
          </cell>
        </row>
        <row r="3731">
          <cell r="B3731" t="str">
            <v>locnv15</v>
          </cell>
          <cell r="C3731" t="str">
            <v>Nguyễn Văn Lộc</v>
          </cell>
          <cell r="D3731" t="str">
            <v>052098005340</v>
          </cell>
          <cell r="E3731" t="str">
            <v>429133</v>
          </cell>
          <cell r="F3731" t="str">
            <v>0363051519</v>
          </cell>
          <cell r="G3731" t="str">
            <v>locnv15@viettel.com.vn</v>
          </cell>
        </row>
        <row r="3732">
          <cell r="B3732" t="str">
            <v>tunglt34</v>
          </cell>
          <cell r="C3732" t="str">
            <v>Lê Thanh Tùng</v>
          </cell>
          <cell r="D3732" t="str">
            <v>191871250</v>
          </cell>
          <cell r="E3732" t="str">
            <v>228326</v>
          </cell>
          <cell r="F3732" t="str">
            <v>0335808000</v>
          </cell>
          <cell r="G3732" t="str">
            <v>tunglt34@viettel.com.vn</v>
          </cell>
        </row>
        <row r="3733">
          <cell r="B3733" t="str">
            <v>letuyen</v>
          </cell>
          <cell r="C3733" t="str">
            <v>Lê Thị Tuyển</v>
          </cell>
          <cell r="D3733" t="str">
            <v>025126034</v>
          </cell>
          <cell r="E3733" t="str">
            <v>023219</v>
          </cell>
          <cell r="F3733" t="str">
            <v>0988000189</v>
          </cell>
          <cell r="G3733" t="str">
            <v>letuyen@viettel.com.vn</v>
          </cell>
        </row>
        <row r="3734">
          <cell r="B3734" t="str">
            <v>Vul47</v>
          </cell>
          <cell r="C3734" t="str">
            <v>Lê Vũ</v>
          </cell>
          <cell r="D3734" t="str">
            <v>197369373</v>
          </cell>
          <cell r="E3734" t="str">
            <v>263696</v>
          </cell>
          <cell r="F3734" t="str">
            <v>0964687613</v>
          </cell>
          <cell r="G3734" t="str">
            <v>Vul47@viettel.com.vm</v>
          </cell>
        </row>
        <row r="3735">
          <cell r="B3735" t="str">
            <v>datnt42</v>
          </cell>
          <cell r="C3735" t="str">
            <v>Nguyễn Tiến Đạt</v>
          </cell>
          <cell r="D3735" t="str">
            <v>023747100</v>
          </cell>
          <cell r="E3735" t="str">
            <v>167673</v>
          </cell>
          <cell r="F3735" t="str">
            <v>0967618383</v>
          </cell>
          <cell r="G3735" t="str">
            <v>datnt42@viettel.com.vn</v>
          </cell>
        </row>
        <row r="3736">
          <cell r="B3736" t="str">
            <v>khoann3</v>
          </cell>
          <cell r="C3736" t="str">
            <v>Nguyễn Nhật Khoa</v>
          </cell>
          <cell r="D3736" t="str">
            <v>250976474</v>
          </cell>
          <cell r="E3736" t="str">
            <v>270547</v>
          </cell>
          <cell r="F3736" t="str">
            <v>973494494</v>
          </cell>
          <cell r="G3736" t="str">
            <v>khoann3@viettel.com.vn</v>
          </cell>
        </row>
        <row r="3737">
          <cell r="B3737" t="str">
            <v>duongnt5</v>
          </cell>
          <cell r="C3737" t="str">
            <v>Nguyễn Thanh Đương</v>
          </cell>
          <cell r="D3737" t="str">
            <v>281426648</v>
          </cell>
          <cell r="E3737" t="str">
            <v>067393</v>
          </cell>
          <cell r="F3737" t="str">
            <v>0974081234</v>
          </cell>
          <cell r="G3737" t="str">
            <v>duongnt5@viettel.com.vn</v>
          </cell>
        </row>
        <row r="3738">
          <cell r="B3738" t="str">
            <v>annt293</v>
          </cell>
          <cell r="C3738" t="str">
            <v>Nguyễn Thanh An</v>
          </cell>
          <cell r="D3738" t="str">
            <v>079091015745</v>
          </cell>
          <cell r="E3738" t="str">
            <v>198524</v>
          </cell>
          <cell r="F3738" t="str">
            <v>0989444789</v>
          </cell>
          <cell r="G3738" t="str">
            <v>annt293@viettel.com.vn</v>
          </cell>
        </row>
        <row r="3739">
          <cell r="B3739" t="str">
            <v>vohuti</v>
          </cell>
          <cell r="C3739" t="str">
            <v>Võ Hữu Tiến</v>
          </cell>
          <cell r="D3739" t="str">
            <v>079086004442</v>
          </cell>
          <cell r="E3739" t="str">
            <v>006532</v>
          </cell>
          <cell r="F3739" t="str">
            <v>0983424989</v>
          </cell>
          <cell r="G3739" t="str">
            <v>vohuti@viettel.com.vn</v>
          </cell>
        </row>
        <row r="3740">
          <cell r="B3740" t="str">
            <v>loithp</v>
          </cell>
          <cell r="C3740" t="str">
            <v>Trần Huỳnh Phúc Lợi</v>
          </cell>
          <cell r="D3740" t="str">
            <v>0987967240</v>
          </cell>
          <cell r="E3740" t="str">
            <v>270548</v>
          </cell>
          <cell r="F3740" t="str">
            <v>84964118418</v>
          </cell>
          <cell r="G3740" t="str">
            <v>loithp@viettel.com.vn</v>
          </cell>
        </row>
        <row r="3741">
          <cell r="B3741" t="str">
            <v>baotnc</v>
          </cell>
          <cell r="C3741" t="str">
            <v>Trần Nguyễn Chi Bảo</v>
          </cell>
          <cell r="D3741" t="str">
            <v>0866219921</v>
          </cell>
          <cell r="E3741" t="str">
            <v>439122</v>
          </cell>
          <cell r="F3741" t="str">
            <v>0866219921</v>
          </cell>
          <cell r="G3741" t="str">
            <v>baotnc@viettel.com.vn</v>
          </cell>
        </row>
        <row r="3742">
          <cell r="B3742" t="str">
            <v>toanlv9</v>
          </cell>
          <cell r="C3742" t="str">
            <v>Lê Văn Toản</v>
          </cell>
          <cell r="D3742" t="str">
            <v>0988759838</v>
          </cell>
          <cell r="E3742" t="str">
            <v>095516</v>
          </cell>
          <cell r="F3742" t="str">
            <v>0988759838</v>
          </cell>
          <cell r="G3742" t="str">
            <v>toanlv9@viettel.com.vn</v>
          </cell>
        </row>
        <row r="3743">
          <cell r="B3743" t="str">
            <v>263697</v>
          </cell>
          <cell r="C3743" t="str">
            <v>Đỗ Bửu Thiên Phúc</v>
          </cell>
          <cell r="D3743" t="str">
            <v>025259552</v>
          </cell>
          <cell r="E3743" t="str">
            <v>263697</v>
          </cell>
          <cell r="F3743" t="str">
            <v>334307245</v>
          </cell>
          <cell r="G3743" t="str">
            <v>phucdbt@viettel.com.vn</v>
          </cell>
        </row>
        <row r="3744">
          <cell r="B3744" t="str">
            <v>huylq</v>
          </cell>
          <cell r="C3744" t="str">
            <v>Lương Quang Huy</v>
          </cell>
          <cell r="D3744" t="str">
            <v>024077018254</v>
          </cell>
          <cell r="E3744" t="str">
            <v>102365</v>
          </cell>
          <cell r="F3744" t="str">
            <v>0983030977</v>
          </cell>
          <cell r="G3744" t="str">
            <v>huylq@viettel.com.vn</v>
          </cell>
        </row>
        <row r="3745">
          <cell r="B3745" t="str">
            <v>khiempd1</v>
          </cell>
          <cell r="C3745" t="str">
            <v>Phạm Duy Khiêm</v>
          </cell>
          <cell r="D3745" t="str">
            <v>086098004087</v>
          </cell>
          <cell r="E3745" t="str">
            <v>444362</v>
          </cell>
          <cell r="F3745" t="str">
            <v>329489501</v>
          </cell>
          <cell r="G3745" t="str">
            <v>khiempd1@viettel.com.vn</v>
          </cell>
        </row>
        <row r="3746">
          <cell r="B3746" t="str">
            <v>haonv29</v>
          </cell>
          <cell r="C3746" t="str">
            <v>Nguyễn Văn Hào</v>
          </cell>
          <cell r="D3746" t="str">
            <v>221443215</v>
          </cell>
          <cell r="E3746" t="str">
            <v>443375</v>
          </cell>
          <cell r="F3746" t="str">
            <v>0389242204</v>
          </cell>
          <cell r="G3746" t="str">
            <v>haonv29@viettel.com.vn</v>
          </cell>
        </row>
        <row r="3747">
          <cell r="B3747" t="str">
            <v>suct</v>
          </cell>
          <cell r="C3747" t="str">
            <v>Cao Tiến Sự</v>
          </cell>
          <cell r="D3747" t="str">
            <v>040085001009</v>
          </cell>
          <cell r="E3747" t="str">
            <v>067157</v>
          </cell>
          <cell r="F3747" t="str">
            <v>0988720909</v>
          </cell>
          <cell r="G3747" t="str">
            <v>suct@viettel.com.vn</v>
          </cell>
        </row>
        <row r="3748">
          <cell r="B3748" t="str">
            <v>chivd</v>
          </cell>
          <cell r="C3748" t="str">
            <v>Vũ Duy Chí</v>
          </cell>
          <cell r="D3748" t="str">
            <v>0973942059</v>
          </cell>
          <cell r="E3748" t="str">
            <v>247041</v>
          </cell>
          <cell r="F3748" t="str">
            <v>0973942059</v>
          </cell>
          <cell r="G3748" t="str">
            <v>chivd@viettel.com.vn</v>
          </cell>
        </row>
        <row r="3749">
          <cell r="B3749" t="str">
            <v>congpv11</v>
          </cell>
          <cell r="C3749" t="str">
            <v>Phạm Văn Công</v>
          </cell>
          <cell r="D3749" t="str">
            <v>0969586909</v>
          </cell>
          <cell r="E3749" t="str">
            <v>240165</v>
          </cell>
          <cell r="F3749" t="str">
            <v>0969586909</v>
          </cell>
          <cell r="G3749" t="str">
            <v>congpv11@viettel.com.vn</v>
          </cell>
        </row>
        <row r="3750">
          <cell r="B3750" t="str">
            <v>hoanglesi</v>
          </cell>
          <cell r="C3750" t="str">
            <v>Lê Sĩ Hoàng</v>
          </cell>
          <cell r="D3750" t="str">
            <v>0983812912</v>
          </cell>
          <cell r="E3750" t="str">
            <v>004810</v>
          </cell>
          <cell r="F3750" t="str">
            <v>0983812912</v>
          </cell>
          <cell r="G3750" t="str">
            <v>hoanglesi@viettel.com.vn</v>
          </cell>
        </row>
        <row r="3751">
          <cell r="B3751" t="str">
            <v>huyvd7</v>
          </cell>
          <cell r="C3751" t="str">
            <v>Vũ Đức Huy</v>
          </cell>
          <cell r="D3751" t="str">
            <v>0327155885</v>
          </cell>
          <cell r="E3751" t="str">
            <v>272994</v>
          </cell>
          <cell r="F3751" t="str">
            <v>0327155885</v>
          </cell>
          <cell r="G3751" t="str">
            <v>huyvd7@viettel.com.vn</v>
          </cell>
        </row>
        <row r="3752">
          <cell r="B3752" t="str">
            <v>duybq</v>
          </cell>
          <cell r="C3752" t="str">
            <v>Bùi Quang Duy</v>
          </cell>
          <cell r="D3752" t="str">
            <v>0969534276</v>
          </cell>
          <cell r="E3752" t="str">
            <v>251504</v>
          </cell>
          <cell r="F3752" t="str">
            <v>0969534276</v>
          </cell>
          <cell r="G3752" t="str">
            <v>duybq@viettel.com.vn</v>
          </cell>
        </row>
        <row r="3753">
          <cell r="B3753" t="str">
            <v>khangtv</v>
          </cell>
          <cell r="C3753" t="str">
            <v>Trần Việt Khang</v>
          </cell>
          <cell r="D3753" t="str">
            <v>075096001206</v>
          </cell>
          <cell r="E3753" t="str">
            <v>263695</v>
          </cell>
          <cell r="F3753" t="str">
            <v>0987625480</v>
          </cell>
          <cell r="G3753" t="str">
            <v>khangtv@viettel.com.vn</v>
          </cell>
        </row>
        <row r="3754">
          <cell r="B3754" t="str">
            <v>khiemng</v>
          </cell>
          <cell r="C3754" t="str">
            <v>Nguyễn Gia Khiêm</v>
          </cell>
          <cell r="D3754" t="str">
            <v>082099007213</v>
          </cell>
          <cell r="E3754" t="str">
            <v>452159</v>
          </cell>
          <cell r="F3754" t="str">
            <v>0353857578</v>
          </cell>
          <cell r="G3754" t="str">
            <v>khiemng@viettel.com.vn</v>
          </cell>
        </row>
        <row r="3755">
          <cell r="B3755" t="str">
            <v>ynn</v>
          </cell>
          <cell r="C3755" t="str">
            <v>Nguyễn Như Ý</v>
          </cell>
          <cell r="D3755" t="str">
            <v>0976927477</v>
          </cell>
          <cell r="E3755" t="str">
            <v>070308</v>
          </cell>
          <cell r="F3755" t="str">
            <v>0976927477</v>
          </cell>
          <cell r="G3755" t="str">
            <v>ynn@viettel.com.vn</v>
          </cell>
        </row>
        <row r="3756">
          <cell r="B3756" t="str">
            <v>hanv20</v>
          </cell>
          <cell r="C3756" t="str">
            <v>Nguyễn Văn Hà</v>
          </cell>
          <cell r="D3756" t="str">
            <v>0978568969</v>
          </cell>
          <cell r="E3756" t="str">
            <v>176184</v>
          </cell>
          <cell r="F3756" t="str">
            <v>0978568969</v>
          </cell>
          <cell r="G3756" t="str">
            <v>hanv20@viettel.com.vn</v>
          </cell>
        </row>
        <row r="3757">
          <cell r="B3757" t="str">
            <v>vinhhat</v>
          </cell>
          <cell r="C3757" t="str">
            <v>Huỳnh Anh Thế Vinh</v>
          </cell>
          <cell r="D3757" t="str">
            <v>0334447137</v>
          </cell>
          <cell r="E3757" t="str">
            <v>441152</v>
          </cell>
          <cell r="F3757" t="str">
            <v>0334447137</v>
          </cell>
          <cell r="G3757" t="str">
            <v>vinhhat@viettel.com.vn</v>
          </cell>
        </row>
        <row r="3758">
          <cell r="B3758" t="str">
            <v>tuanlha</v>
          </cell>
          <cell r="C3758" t="str">
            <v>Lê Huỳnh Anh Tuấn</v>
          </cell>
          <cell r="D3758" t="str">
            <v>051099009684</v>
          </cell>
          <cell r="E3758" t="str">
            <v>460999</v>
          </cell>
          <cell r="F3758" t="str">
            <v>0346540950</v>
          </cell>
          <cell r="G3758" t="str">
            <v>tuanlha@viettel.com.vn</v>
          </cell>
        </row>
        <row r="3759">
          <cell r="B3759" t="str">
            <v>tuanht6</v>
          </cell>
          <cell r="C3759" t="str">
            <v>Huỳnh Thanh Tuấn</v>
          </cell>
          <cell r="D3759" t="str">
            <v>0985370228</v>
          </cell>
          <cell r="E3759" t="str">
            <v>071226</v>
          </cell>
          <cell r="F3759" t="str">
            <v>0985370228</v>
          </cell>
          <cell r="G3759" t="str">
            <v>tuanht6@viettel.com.vn</v>
          </cell>
        </row>
        <row r="3760">
          <cell r="B3760" t="str">
            <v>Namlt25</v>
          </cell>
          <cell r="C3760" t="str">
            <v>Lê Thuận Nam</v>
          </cell>
          <cell r="D3760" t="str">
            <v>075099009104</v>
          </cell>
          <cell r="E3760" t="str">
            <v>470085</v>
          </cell>
          <cell r="F3760" t="str">
            <v>0352979233</v>
          </cell>
          <cell r="G3760" t="str">
            <v>namlt25@viettel.com.vn</v>
          </cell>
        </row>
        <row r="3761">
          <cell r="B3761" t="str">
            <v>thaitq4</v>
          </cell>
          <cell r="C3761" t="str">
            <v>Trần Quốc Thái</v>
          </cell>
          <cell r="D3761" t="str">
            <v>311439716</v>
          </cell>
          <cell r="E3761" t="str">
            <v>070040</v>
          </cell>
          <cell r="F3761" t="str">
            <v>0989393992</v>
          </cell>
          <cell r="G3761" t="str">
            <v>thaitq4@viettel.com.vn</v>
          </cell>
        </row>
        <row r="3762">
          <cell r="B3762" t="str">
            <v>nghiahh6</v>
          </cell>
          <cell r="C3762" t="str">
            <v>huỳnh hữu nghĩa</v>
          </cell>
          <cell r="D3762" t="str">
            <v>341282873</v>
          </cell>
          <cell r="E3762" t="str">
            <v>d00171819</v>
          </cell>
          <cell r="F3762" t="str">
            <v>975699097</v>
          </cell>
          <cell r="G3762" t="str">
            <v>nghiahh6@viettel.com.vn</v>
          </cell>
        </row>
        <row r="3763">
          <cell r="B3763" t="str">
            <v>d00065863</v>
          </cell>
          <cell r="C3763" t="str">
            <v>lê văn hải</v>
          </cell>
          <cell r="D3763" t="str">
            <v>311823936</v>
          </cell>
          <cell r="E3763" t="str">
            <v>d00065863</v>
          </cell>
          <cell r="F3763" t="str">
            <v>0969642044</v>
          </cell>
          <cell r="G3763" t="str">
            <v>d00065863@viettel.com.vn</v>
          </cell>
        </row>
        <row r="3764">
          <cell r="B3764" t="str">
            <v>phuoctv2</v>
          </cell>
          <cell r="C3764" t="str">
            <v>Trần Văn Phước</v>
          </cell>
          <cell r="D3764" t="str">
            <v>311879688</v>
          </cell>
          <cell r="E3764" t="str">
            <v>050108</v>
          </cell>
          <cell r="F3764" t="str">
            <v>0988838323</v>
          </cell>
          <cell r="G3764" t="str">
            <v>phuoctv2@viettel.com.vn</v>
          </cell>
        </row>
        <row r="3765">
          <cell r="B3765" t="str">
            <v>sangvm1</v>
          </cell>
          <cell r="C3765" t="str">
            <v>võ minh sang</v>
          </cell>
          <cell r="D3765" t="str">
            <v>312150826</v>
          </cell>
          <cell r="E3765" t="str">
            <v>189138</v>
          </cell>
          <cell r="F3765" t="str">
            <v>0336567650</v>
          </cell>
          <cell r="G3765" t="str">
            <v>sangvm1@viettel.com.vn</v>
          </cell>
        </row>
        <row r="3766">
          <cell r="B3766" t="str">
            <v>tongtc1</v>
          </cell>
          <cell r="C3766" t="str">
            <v>Trần Chánh Tông</v>
          </cell>
          <cell r="D3766" t="str">
            <v>311965289</v>
          </cell>
          <cell r="E3766" t="str">
            <v>034349</v>
          </cell>
          <cell r="F3766" t="str">
            <v>976269557</v>
          </cell>
          <cell r="G3766" t="str">
            <v>tongtc1@viettel.com.vn</v>
          </cell>
        </row>
        <row r="3767">
          <cell r="B3767" t="str">
            <v>phuongnd8</v>
          </cell>
          <cell r="C3767" t="str">
            <v>Nguyễn Duy Phương</v>
          </cell>
          <cell r="D3767" t="str">
            <v>312138225</v>
          </cell>
          <cell r="E3767" t="str">
            <v>112878</v>
          </cell>
          <cell r="F3767" t="str">
            <v>0339213078</v>
          </cell>
          <cell r="G3767" t="str">
            <v>phuongnd8@viettel.com.vn</v>
          </cell>
        </row>
        <row r="3768">
          <cell r="B3768" t="str">
            <v>sondd3</v>
          </cell>
          <cell r="C3768" t="str">
            <v>Dương Đình Sơn</v>
          </cell>
          <cell r="D3768" t="str">
            <v>182549092</v>
          </cell>
          <cell r="E3768" t="str">
            <v>034352</v>
          </cell>
          <cell r="F3768" t="str">
            <v>0869977178</v>
          </cell>
          <cell r="G3768" t="str">
            <v>sondd3@viettel.com.vn</v>
          </cell>
        </row>
        <row r="3769">
          <cell r="B3769" t="str">
            <v>D00196912</v>
          </cell>
          <cell r="C3769" t="str">
            <v>Lê Minh Vương</v>
          </cell>
          <cell r="D3769" t="str">
            <v>312296972</v>
          </cell>
          <cell r="E3769" t="str">
            <v>422475</v>
          </cell>
          <cell r="F3769" t="str">
            <v>0394095404</v>
          </cell>
          <cell r="G3769" t="str">
            <v>vuonglm3@viettel.com.vn</v>
          </cell>
        </row>
        <row r="3770">
          <cell r="B3770" t="str">
            <v>rimth</v>
          </cell>
          <cell r="C3770" t="str">
            <v>Trần Hồng Rim</v>
          </cell>
          <cell r="D3770" t="str">
            <v>312118331</v>
          </cell>
          <cell r="E3770" t="str">
            <v>204649</v>
          </cell>
          <cell r="F3770" t="str">
            <v>0384080419</v>
          </cell>
          <cell r="G3770" t="str">
            <v>rimth@viettel.com.vn</v>
          </cell>
        </row>
        <row r="3771">
          <cell r="B3771" t="str">
            <v>tienbnhm</v>
          </cell>
          <cell r="C3771" t="str">
            <v>Bùi Nguyễn Hoàng Minh Tiến</v>
          </cell>
          <cell r="D3771" t="str">
            <v>312158563</v>
          </cell>
          <cell r="E3771" t="str">
            <v>222272</v>
          </cell>
          <cell r="F3771" t="str">
            <v>0981425259</v>
          </cell>
          <cell r="G3771" t="str">
            <v>tienbnhm@viettel.com.vn</v>
          </cell>
        </row>
        <row r="3772">
          <cell r="B3772" t="str">
            <v>tamnt61</v>
          </cell>
          <cell r="C3772" t="str">
            <v>Nguyễn Thanh Tâm</v>
          </cell>
          <cell r="D3772" t="str">
            <v>312265779</v>
          </cell>
          <cell r="E3772" t="str">
            <v>422485</v>
          </cell>
          <cell r="F3772" t="str">
            <v>0352231099</v>
          </cell>
          <cell r="G3772" t="str">
            <v>tamnt61@viettel.com.vn</v>
          </cell>
        </row>
        <row r="3773">
          <cell r="B3773" t="str">
            <v>thienbh</v>
          </cell>
          <cell r="C3773" t="str">
            <v>Bùi Hoàng Thiện</v>
          </cell>
          <cell r="D3773" t="str">
            <v>312013181</v>
          </cell>
          <cell r="E3773" t="str">
            <v>224178</v>
          </cell>
          <cell r="F3773" t="str">
            <v>0328585912</v>
          </cell>
          <cell r="G3773" t="str">
            <v>thienbh@viettel.com.vn</v>
          </cell>
        </row>
        <row r="3774">
          <cell r="B3774" t="str">
            <v>D00211450</v>
          </cell>
          <cell r="C3774" t="str">
            <v>Nguyễn Thanh Tùng</v>
          </cell>
          <cell r="D3774" t="str">
            <v>312051743</v>
          </cell>
          <cell r="E3774" t="str">
            <v>D00211450</v>
          </cell>
          <cell r="F3774" t="str">
            <v>0985255343</v>
          </cell>
          <cell r="G3774" t="str">
            <v>tungnt95@viettel.com.vn</v>
          </cell>
        </row>
        <row r="3775">
          <cell r="B3775" t="str">
            <v>linhtn51</v>
          </cell>
          <cell r="C3775" t="str">
            <v>Trần Nhật Linh</v>
          </cell>
          <cell r="D3775" t="str">
            <v>312247501</v>
          </cell>
          <cell r="E3775" t="str">
            <v>422484</v>
          </cell>
          <cell r="F3775" t="str">
            <v>967166784</v>
          </cell>
          <cell r="G3775" t="str">
            <v>linhtn51@viettel.com.vn</v>
          </cell>
        </row>
        <row r="3776">
          <cell r="B3776" t="str">
            <v>D00213227</v>
          </cell>
          <cell r="C3776" t="str">
            <v>lưu quốc tiến</v>
          </cell>
          <cell r="D3776" t="str">
            <v>311976477</v>
          </cell>
          <cell r="E3776" t="str">
            <v>422478</v>
          </cell>
          <cell r="F3776" t="str">
            <v>0969644579</v>
          </cell>
          <cell r="G3776" t="str">
            <v>tienlq3@viettel.com.vn</v>
          </cell>
        </row>
        <row r="3777">
          <cell r="B3777" t="str">
            <v>tungnk1</v>
          </cell>
          <cell r="C3777" t="str">
            <v>Nguyễn Khánh Tùng</v>
          </cell>
          <cell r="D3777" t="str">
            <v>151201600</v>
          </cell>
          <cell r="E3777" t="str">
            <v>088397</v>
          </cell>
          <cell r="F3777" t="str">
            <v>0989250111</v>
          </cell>
          <cell r="G3777" t="str">
            <v>tungnk1@viettel.com.vn</v>
          </cell>
        </row>
        <row r="3778">
          <cell r="B3778" t="str">
            <v>huylh4</v>
          </cell>
          <cell r="C3778" t="str">
            <v>Lê Hoàng Huy</v>
          </cell>
          <cell r="D3778" t="str">
            <v>312163626</v>
          </cell>
          <cell r="E3778" t="str">
            <v>422476</v>
          </cell>
          <cell r="F3778" t="str">
            <v>973317373</v>
          </cell>
          <cell r="G3778" t="str">
            <v>huylh4@viettel.com.vn</v>
          </cell>
        </row>
        <row r="3779">
          <cell r="B3779" t="str">
            <v>thucvc</v>
          </cell>
          <cell r="C3779" t="str">
            <v>Võ Công Thức</v>
          </cell>
          <cell r="D3779" t="str">
            <v>312308942</v>
          </cell>
          <cell r="E3779" t="str">
            <v>290475</v>
          </cell>
          <cell r="F3779" t="str">
            <v>0979875311</v>
          </cell>
          <cell r="G3779" t="str">
            <v>thucvc@viettel.com.vn</v>
          </cell>
        </row>
        <row r="3780">
          <cell r="B3780" t="str">
            <v>cuongtt17</v>
          </cell>
          <cell r="C3780" t="str">
            <v>Trần Trí Cường</v>
          </cell>
          <cell r="D3780" t="str">
            <v>312397690</v>
          </cell>
          <cell r="E3780" t="str">
            <v>430595</v>
          </cell>
          <cell r="F3780" t="str">
            <v>0372366073</v>
          </cell>
          <cell r="G3780" t="str">
            <v>cuongtt17@viettel.com.vn</v>
          </cell>
        </row>
        <row r="3781">
          <cell r="B3781" t="str">
            <v>huynt253</v>
          </cell>
          <cell r="C3781" t="str">
            <v>Nguyễn Thanh Huy</v>
          </cell>
          <cell r="D3781" t="str">
            <v>312233593</v>
          </cell>
          <cell r="E3781" t="str">
            <v>429648</v>
          </cell>
          <cell r="F3781" t="str">
            <v>0365636485</v>
          </cell>
          <cell r="G3781" t="str">
            <v>huynt253@viettel.com.vn</v>
          </cell>
        </row>
        <row r="3782">
          <cell r="B3782" t="str">
            <v>vccos_825984</v>
          </cell>
          <cell r="C3782" t="str">
            <v>Trương Văn Thanh Hóa</v>
          </cell>
          <cell r="D3782" t="str">
            <v>087200007423</v>
          </cell>
          <cell r="E3782" t="str">
            <v>825984</v>
          </cell>
          <cell r="F3782" t="str">
            <v>0392108319</v>
          </cell>
          <cell r="G3782" t="str">
            <v>vccos_825984@viettel.com.vn</v>
          </cell>
        </row>
        <row r="3783">
          <cell r="B3783" t="str">
            <v>naveltv1</v>
          </cell>
          <cell r="C3783" t="str">
            <v>Trần Văn Navel</v>
          </cell>
          <cell r="D3783" t="str">
            <v>082097008127</v>
          </cell>
          <cell r="E3783" t="str">
            <v>441355</v>
          </cell>
          <cell r="F3783" t="str">
            <v>0365062320</v>
          </cell>
          <cell r="G3783" t="str">
            <v>naveltv1@viettel.com.vn</v>
          </cell>
        </row>
        <row r="3784">
          <cell r="B3784" t="str">
            <v>thinhnm5</v>
          </cell>
          <cell r="C3784" t="str">
            <v>Nguyễn Minh Thịnh</v>
          </cell>
          <cell r="D3784" t="str">
            <v>082093012293</v>
          </cell>
          <cell r="E3784" t="str">
            <v>454945</v>
          </cell>
          <cell r="F3784" t="str">
            <v>0382972963</v>
          </cell>
          <cell r="G3784" t="str">
            <v>thinhnm5@viettel.com.vn</v>
          </cell>
        </row>
        <row r="3785">
          <cell r="B3785" t="str">
            <v>vccos_834401</v>
          </cell>
          <cell r="C3785" t="str">
            <v>Nguyễn Tấn Đạt</v>
          </cell>
          <cell r="D3785" t="str">
            <v>082202008711</v>
          </cell>
          <cell r="E3785" t="str">
            <v>834401</v>
          </cell>
          <cell r="F3785" t="str">
            <v>0388401511</v>
          </cell>
          <cell r="G3785" t="str">
            <v>vccos_834401@viettel.com.vn</v>
          </cell>
        </row>
        <row r="3786">
          <cell r="B3786" t="str">
            <v>vccos_834402</v>
          </cell>
          <cell r="C3786" t="str">
            <v>Trần Quốc bảo</v>
          </cell>
          <cell r="D3786" t="str">
            <v>082202013692</v>
          </cell>
          <cell r="E3786" t="str">
            <v>834402</v>
          </cell>
          <cell r="F3786" t="str">
            <v>0384641301</v>
          </cell>
          <cell r="G3786" t="str">
            <v>vccos_834402@viettel.com.vn</v>
          </cell>
        </row>
        <row r="3787">
          <cell r="B3787" t="str">
            <v>vccos_832344</v>
          </cell>
          <cell r="C3787" t="str">
            <v>Lê Phúc Hậu</v>
          </cell>
          <cell r="D3787" t="str">
            <v>082206007246</v>
          </cell>
          <cell r="E3787" t="str">
            <v>832344</v>
          </cell>
          <cell r="F3787" t="str">
            <v>0348797129</v>
          </cell>
          <cell r="G3787" t="str">
            <v>vccos_832344@viettel.com.vn</v>
          </cell>
        </row>
        <row r="3788">
          <cell r="B3788" t="str">
            <v>vccos_832565</v>
          </cell>
          <cell r="C3788" t="str">
            <v>Phạm Hữu Lợi</v>
          </cell>
          <cell r="D3788" t="str">
            <v>087084017926</v>
          </cell>
          <cell r="E3788" t="str">
            <v>832565</v>
          </cell>
          <cell r="F3788" t="str">
            <v>0329637418</v>
          </cell>
          <cell r="G3788" t="str">
            <v>vccos_832565@viettel.com.vn</v>
          </cell>
        </row>
        <row r="3789">
          <cell r="B3789" t="str">
            <v>vccos_832566</v>
          </cell>
          <cell r="C3789" t="str">
            <v>Phạm Văn Phước</v>
          </cell>
          <cell r="D3789" t="str">
            <v>082096011350</v>
          </cell>
          <cell r="E3789" t="str">
            <v>832566</v>
          </cell>
          <cell r="F3789" t="str">
            <v>0961908157</v>
          </cell>
          <cell r="G3789" t="str">
            <v>vccos_832566@viettel.com.vn</v>
          </cell>
        </row>
        <row r="3790">
          <cell r="B3790" t="str">
            <v>vccos_828289</v>
          </cell>
          <cell r="C3790" t="str">
            <v>Nguyễn Trường Kỳ</v>
          </cell>
          <cell r="D3790" t="str">
            <v>082089002265</v>
          </cell>
          <cell r="E3790" t="str">
            <v>828289</v>
          </cell>
          <cell r="F3790" t="str">
            <v>0392906403</v>
          </cell>
          <cell r="G3790" t="str">
            <v>vccos_828289@viettel.com.vn</v>
          </cell>
        </row>
        <row r="3791">
          <cell r="B3791" t="str">
            <v>vccos_828379</v>
          </cell>
          <cell r="C3791" t="str">
            <v>Võ Hữu Thắng</v>
          </cell>
          <cell r="D3791" t="str">
            <v>082206004876</v>
          </cell>
          <cell r="E3791" t="str">
            <v>828379</v>
          </cell>
          <cell r="F3791" t="str">
            <v>0962028350</v>
          </cell>
          <cell r="G3791" t="str">
            <v>vccos_828379@viettel.com.vn</v>
          </cell>
        </row>
        <row r="3792">
          <cell r="B3792" t="str">
            <v>vccos_828400</v>
          </cell>
          <cell r="C3792" t="str">
            <v>Huỳnh Gia Huy</v>
          </cell>
          <cell r="D3792" t="str">
            <v>082205005431</v>
          </cell>
          <cell r="E3792" t="str">
            <v>828400</v>
          </cell>
          <cell r="F3792" t="str">
            <v>0352508817</v>
          </cell>
          <cell r="G3792" t="str">
            <v>vccos_828400@viettel.com.vn</v>
          </cell>
        </row>
        <row r="3793">
          <cell r="B3793" t="str">
            <v>anhnha</v>
          </cell>
          <cell r="C3793" t="str">
            <v>Nguyễn Hà Duy Anh</v>
          </cell>
          <cell r="D3793" t="str">
            <v>351481941</v>
          </cell>
          <cell r="E3793" t="str">
            <v>074743</v>
          </cell>
          <cell r="F3793" t="str">
            <v>0966976777</v>
          </cell>
          <cell r="G3793" t="str">
            <v>anhnha@viettel.com.vn</v>
          </cell>
        </row>
        <row r="3794">
          <cell r="B3794" t="str">
            <v>tuanpv2</v>
          </cell>
          <cell r="C3794" t="str">
            <v>Phan Văn Tuấn</v>
          </cell>
          <cell r="D3794" t="str">
            <v>351199476</v>
          </cell>
          <cell r="E3794" t="str">
            <v>069245</v>
          </cell>
          <cell r="F3794" t="str">
            <v>0988396991</v>
          </cell>
          <cell r="G3794" t="str">
            <v>tuanpv2@viettel.com.vn</v>
          </cell>
        </row>
        <row r="3795">
          <cell r="B3795" t="str">
            <v>truongpq1</v>
          </cell>
          <cell r="C3795" t="str">
            <v>Phó Quốc Trưởng</v>
          </cell>
          <cell r="D3795" t="str">
            <v>351456417</v>
          </cell>
          <cell r="E3795" t="str">
            <v>074989</v>
          </cell>
          <cell r="F3795" t="str">
            <v>0987687678</v>
          </cell>
          <cell r="G3795" t="str">
            <v>truongpq1@viettel.com.vn</v>
          </cell>
        </row>
        <row r="3796">
          <cell r="B3796" t="str">
            <v>hoann</v>
          </cell>
          <cell r="C3796" t="str">
            <v>Nguyễn Ngọc Hòa</v>
          </cell>
          <cell r="D3796" t="str">
            <v>351304410</v>
          </cell>
          <cell r="E3796" t="str">
            <v>058524</v>
          </cell>
          <cell r="F3796" t="str">
            <v>0985941951</v>
          </cell>
          <cell r="G3796" t="str">
            <v>hoann@viettel.com.vn</v>
          </cell>
        </row>
        <row r="3797">
          <cell r="B3797" t="str">
            <v>khietdn</v>
          </cell>
          <cell r="C3797" t="str">
            <v>Dương Ngọc Khiết</v>
          </cell>
          <cell r="D3797" t="str">
            <v>351638609</v>
          </cell>
          <cell r="E3797" t="str">
            <v>073422</v>
          </cell>
          <cell r="F3797" t="str">
            <v>0982897070</v>
          </cell>
          <cell r="G3797" t="str">
            <v>khietdn@viettel.com.vn</v>
          </cell>
        </row>
        <row r="3798">
          <cell r="B3798" t="str">
            <v>trinl1</v>
          </cell>
          <cell r="C3798" t="str">
            <v>Nguyễn Lương Tri</v>
          </cell>
          <cell r="D3798" t="str">
            <v>351575552</v>
          </cell>
          <cell r="E3798" t="str">
            <v>073423</v>
          </cell>
          <cell r="F3798" t="str">
            <v>0977925456</v>
          </cell>
          <cell r="G3798" t="str">
            <v>trinl1@viettel.com.vn</v>
          </cell>
        </row>
        <row r="3799">
          <cell r="B3799" t="str">
            <v>hunglc1</v>
          </cell>
          <cell r="C3799" t="str">
            <v>Lê Chí Hùng</v>
          </cell>
          <cell r="D3799" t="str">
            <v>351441875</v>
          </cell>
          <cell r="E3799" t="str">
            <v>061848</v>
          </cell>
          <cell r="F3799" t="str">
            <v>0975998585</v>
          </cell>
          <cell r="G3799" t="str">
            <v>hunglc1@viettel.com.vn</v>
          </cell>
        </row>
        <row r="3800">
          <cell r="B3800" t="str">
            <v>datnh</v>
          </cell>
          <cell r="C3800" t="str">
            <v>Nguyễn Hoành Đạt</v>
          </cell>
          <cell r="D3800" t="str">
            <v>351272912</v>
          </cell>
          <cell r="E3800" t="str">
            <v>021597</v>
          </cell>
          <cell r="F3800" t="str">
            <v>0989678674</v>
          </cell>
          <cell r="G3800" t="str">
            <v>datnh@viettel.com.vn</v>
          </cell>
        </row>
        <row r="3801">
          <cell r="B3801" t="str">
            <v>honglt3</v>
          </cell>
          <cell r="C3801" t="str">
            <v>Lê Thanh Hồng</v>
          </cell>
          <cell r="E3801" t="str">
            <v>067776</v>
          </cell>
          <cell r="F3801" t="str">
            <v>0978259898</v>
          </cell>
          <cell r="G3801" t="str">
            <v>honglt3@viettel.com.vn</v>
          </cell>
        </row>
        <row r="3802">
          <cell r="B3802" t="str">
            <v>anhnan</v>
          </cell>
          <cell r="C3802" t="str">
            <v>Nguyễn An Ninh Anh</v>
          </cell>
          <cell r="D3802" t="str">
            <v>351707809</v>
          </cell>
          <cell r="E3802" t="str">
            <v>073449</v>
          </cell>
          <cell r="F3802" t="str">
            <v>0989258383</v>
          </cell>
          <cell r="G3802" t="str">
            <v>anhnan@viettel.com.vn</v>
          </cell>
        </row>
        <row r="3803">
          <cell r="B3803" t="str">
            <v>phungna</v>
          </cell>
          <cell r="C3803" t="str">
            <v>Nguyễn Anh Phụng</v>
          </cell>
          <cell r="D3803" t="str">
            <v>351570492</v>
          </cell>
          <cell r="E3803" t="str">
            <v>073418</v>
          </cell>
          <cell r="F3803" t="str">
            <v>0974739096</v>
          </cell>
          <cell r="G3803" t="str">
            <v>phungna@viettel.com.vn</v>
          </cell>
        </row>
        <row r="3804">
          <cell r="B3804" t="str">
            <v>phuongnv2</v>
          </cell>
          <cell r="C3804" t="str">
            <v>Nguyễn Văn Phương</v>
          </cell>
          <cell r="D3804" t="str">
            <v>362409825</v>
          </cell>
          <cell r="E3804" t="str">
            <v>020832</v>
          </cell>
          <cell r="F3804" t="str">
            <v>0986000481</v>
          </cell>
          <cell r="G3804" t="str">
            <v>phuongnv2@viettel.com.vn</v>
          </cell>
        </row>
        <row r="3805">
          <cell r="B3805" t="str">
            <v>thanhvd</v>
          </cell>
          <cell r="C3805" t="str">
            <v>Võ Đức Thành</v>
          </cell>
          <cell r="D3805" t="str">
            <v>352375662</v>
          </cell>
          <cell r="E3805" t="str">
            <v>005331</v>
          </cell>
          <cell r="F3805" t="str">
            <v>988375666</v>
          </cell>
          <cell r="G3805" t="str">
            <v>thanhvd@viettel.com.vn</v>
          </cell>
        </row>
        <row r="3806">
          <cell r="B3806" t="str">
            <v>nguyentv2</v>
          </cell>
          <cell r="C3806" t="str">
            <v>Trần Văn Nguyên</v>
          </cell>
          <cell r="D3806" t="str">
            <v>351821704</v>
          </cell>
          <cell r="E3806" t="str">
            <v>115794</v>
          </cell>
          <cell r="F3806" t="str">
            <v>0977821252</v>
          </cell>
          <cell r="G3806" t="str">
            <v>nguyentv2@viettel.com.vn</v>
          </cell>
        </row>
        <row r="3807">
          <cell r="B3807" t="str">
            <v>pvluat</v>
          </cell>
          <cell r="C3807" t="str">
            <v>Phạm Văn Luật</v>
          </cell>
          <cell r="D3807" t="str">
            <v>0984000072</v>
          </cell>
          <cell r="E3807" t="str">
            <v>008303</v>
          </cell>
          <cell r="F3807" t="str">
            <v>0982777959</v>
          </cell>
          <cell r="G3807" t="str">
            <v>pvluat@viettel.com.vn</v>
          </cell>
        </row>
        <row r="3808">
          <cell r="B3808" t="str">
            <v>phucnv4</v>
          </cell>
          <cell r="C3808" t="str">
            <v>Nguyễn Văn Phúc</v>
          </cell>
          <cell r="D3808" t="str">
            <v>364135164</v>
          </cell>
          <cell r="E3808" t="str">
            <v>073415</v>
          </cell>
          <cell r="F3808" t="str">
            <v>0973445474</v>
          </cell>
          <cell r="G3808" t="str">
            <v>phucnv4@viettel.com.vn</v>
          </cell>
        </row>
        <row r="3809">
          <cell r="B3809" t="str">
            <v>hungtvh</v>
          </cell>
          <cell r="C3809" t="str">
            <v>nguyễn ngọc hùng</v>
          </cell>
          <cell r="D3809" t="str">
            <v>341252188</v>
          </cell>
          <cell r="E3809" t="str">
            <v>006337</v>
          </cell>
          <cell r="F3809" t="str">
            <v>0355881111</v>
          </cell>
          <cell r="G3809" t="str">
            <v>hungtvh@viettel.com.vn</v>
          </cell>
        </row>
        <row r="3810">
          <cell r="B3810" t="str">
            <v>tamvm</v>
          </cell>
          <cell r="C3810" t="str">
            <v>Võ Minh Tâm</v>
          </cell>
          <cell r="D3810" t="str">
            <v>352009004</v>
          </cell>
          <cell r="E3810" t="str">
            <v>135489</v>
          </cell>
          <cell r="F3810" t="str">
            <v>0978881177</v>
          </cell>
          <cell r="G3810" t="str">
            <v>tamvm@viettel.com.vn</v>
          </cell>
        </row>
        <row r="3811">
          <cell r="B3811" t="str">
            <v>khonv</v>
          </cell>
          <cell r="C3811" t="str">
            <v>Nguyễn Vàng Kho</v>
          </cell>
          <cell r="D3811" t="str">
            <v>351813757</v>
          </cell>
          <cell r="E3811" t="str">
            <v>073416</v>
          </cell>
          <cell r="F3811" t="str">
            <v>988297232</v>
          </cell>
          <cell r="G3811" t="str">
            <v>khonv@viettel.com.vn</v>
          </cell>
        </row>
        <row r="3812">
          <cell r="B3812" t="str">
            <v>phamlv</v>
          </cell>
          <cell r="C3812" t="str">
            <v>Lê Văn Phẩm</v>
          </cell>
          <cell r="D3812" t="str">
            <v>0978527878</v>
          </cell>
          <cell r="E3812" t="str">
            <v>064573</v>
          </cell>
          <cell r="F3812" t="str">
            <v>0978527878</v>
          </cell>
          <cell r="G3812" t="str">
            <v>phamlv@viettel.com.vn</v>
          </cell>
        </row>
        <row r="3813">
          <cell r="B3813" t="str">
            <v>tamptt4</v>
          </cell>
          <cell r="C3813" t="str">
            <v>Phạm Tứ Thiện Tâm</v>
          </cell>
          <cell r="D3813" t="str">
            <v>351924905</v>
          </cell>
          <cell r="E3813" t="str">
            <v>189073</v>
          </cell>
          <cell r="F3813" t="str">
            <v>969190606</v>
          </cell>
          <cell r="G3813" t="str">
            <v>tamptt4@viettel.com.vn</v>
          </cell>
        </row>
        <row r="3814">
          <cell r="B3814" t="str">
            <v>tungph</v>
          </cell>
          <cell r="C3814" t="str">
            <v>Phạm Hoàng Tùng</v>
          </cell>
          <cell r="E3814" t="str">
            <v>050878</v>
          </cell>
          <cell r="F3814" t="str">
            <v>0389997752</v>
          </cell>
          <cell r="G3814" t="str">
            <v>tungph@viettel.com.vn</v>
          </cell>
        </row>
        <row r="3815">
          <cell r="B3815" t="str">
            <v>daonth</v>
          </cell>
          <cell r="C3815" t="str">
            <v>Nguyễn Thị Hồng Đào</v>
          </cell>
          <cell r="D3815" t="str">
            <v>351355256</v>
          </cell>
          <cell r="E3815" t="str">
            <v>xxxxxx</v>
          </cell>
          <cell r="F3815" t="str">
            <v>987099090</v>
          </cell>
          <cell r="G3815" t="str">
            <v>daonth@viettel.com.vn</v>
          </cell>
        </row>
        <row r="3816">
          <cell r="B3816" t="str">
            <v>khanhd</v>
          </cell>
          <cell r="C3816" t="str">
            <v>Dương Khánh</v>
          </cell>
          <cell r="D3816" t="str">
            <v>351669930</v>
          </cell>
          <cell r="E3816" t="str">
            <v>xxxxxx</v>
          </cell>
          <cell r="F3816" t="str">
            <v>977642637</v>
          </cell>
          <cell r="G3816" t="str">
            <v>khanhd@viettel.com.vn</v>
          </cell>
        </row>
        <row r="3817">
          <cell r="B3817" t="str">
            <v>khoalvd</v>
          </cell>
          <cell r="C3817" t="str">
            <v>Lê Võ Đăng Khoa</v>
          </cell>
          <cell r="D3817" t="str">
            <v>352211235</v>
          </cell>
          <cell r="E3817" t="str">
            <v>xxxxxx</v>
          </cell>
          <cell r="F3817" t="str">
            <v>964648264</v>
          </cell>
          <cell r="G3817" t="str">
            <v>khoalvd@viettel.com.vn</v>
          </cell>
        </row>
        <row r="3818">
          <cell r="B3818" t="str">
            <v>nguyennp1</v>
          </cell>
          <cell r="C3818" t="str">
            <v>Nguyễn Phúc Nguyên</v>
          </cell>
          <cell r="D3818" t="str">
            <v>352295350</v>
          </cell>
          <cell r="E3818" t="str">
            <v>xxxxxx</v>
          </cell>
          <cell r="F3818" t="str">
            <v>979881102</v>
          </cell>
          <cell r="G3818" t="str">
            <v>nguyennp1@viettel.com.vn</v>
          </cell>
        </row>
        <row r="3819">
          <cell r="B3819" t="str">
            <v>cadtm</v>
          </cell>
          <cell r="C3819" t="str">
            <v>Đỗ Thị Mi Ca</v>
          </cell>
          <cell r="D3819" t="str">
            <v>351791073</v>
          </cell>
          <cell r="E3819" t="str">
            <v>xxxxxx</v>
          </cell>
          <cell r="F3819" t="str">
            <v>0963495858</v>
          </cell>
          <cell r="G3819" t="str">
            <v>cadtm@viettel.com.vn</v>
          </cell>
        </row>
        <row r="3820">
          <cell r="B3820" t="str">
            <v>vupp</v>
          </cell>
          <cell r="C3820" t="str">
            <v>Phạm Phú Vũ</v>
          </cell>
          <cell r="D3820" t="str">
            <v>352044844</v>
          </cell>
          <cell r="E3820" t="str">
            <v>xxxxxx</v>
          </cell>
          <cell r="F3820" t="str">
            <v>0965873366</v>
          </cell>
          <cell r="G3820" t="str">
            <v>vupp@viettel.com.vn</v>
          </cell>
        </row>
        <row r="3821">
          <cell r="B3821" t="str">
            <v>khach1</v>
          </cell>
          <cell r="C3821" t="str">
            <v>Châu Hoàng Kha</v>
          </cell>
          <cell r="D3821" t="str">
            <v>352046877</v>
          </cell>
          <cell r="E3821" t="str">
            <v>xxxxxx</v>
          </cell>
          <cell r="F3821" t="str">
            <v>987117775</v>
          </cell>
          <cell r="G3821" t="str">
            <v>khach1@viettel.com.vn</v>
          </cell>
        </row>
        <row r="3822">
          <cell r="B3822" t="str">
            <v>teopv1</v>
          </cell>
          <cell r="C3822" t="str">
            <v>Phan Văn Tèo</v>
          </cell>
          <cell r="D3822" t="str">
            <v>352096546</v>
          </cell>
          <cell r="E3822" t="str">
            <v>xxxxxx</v>
          </cell>
          <cell r="F3822" t="str">
            <v>961994995</v>
          </cell>
          <cell r="G3822" t="str">
            <v>teopv1@viettel.com.vn</v>
          </cell>
        </row>
        <row r="3823">
          <cell r="B3823" t="str">
            <v>giautk</v>
          </cell>
          <cell r="C3823" t="str">
            <v>Tiết Kim Giàu</v>
          </cell>
          <cell r="D3823" t="str">
            <v>352033355</v>
          </cell>
          <cell r="E3823" t="str">
            <v>xxxxxx</v>
          </cell>
          <cell r="F3823" t="str">
            <v>966007449</v>
          </cell>
          <cell r="G3823" t="str">
            <v>giautk@viettel.com.vn</v>
          </cell>
        </row>
        <row r="3824">
          <cell r="B3824" t="str">
            <v>chanhtt1</v>
          </cell>
          <cell r="C3824" t="str">
            <v>Trân Trung Chánh</v>
          </cell>
          <cell r="D3824" t="str">
            <v>352336053</v>
          </cell>
          <cell r="E3824" t="str">
            <v>xxxxxx</v>
          </cell>
          <cell r="F3824" t="str">
            <v>968852678</v>
          </cell>
          <cell r="G3824" t="str">
            <v>chanhtt1@viettel.com.vn</v>
          </cell>
        </row>
        <row r="3825">
          <cell r="B3825" t="str">
            <v>giaoltq</v>
          </cell>
          <cell r="C3825" t="str">
            <v>Lê Thị Huỳnh Giao</v>
          </cell>
          <cell r="D3825" t="str">
            <v>352308462</v>
          </cell>
          <cell r="E3825" t="str">
            <v>xxxxxx</v>
          </cell>
          <cell r="F3825" t="str">
            <v>352648832</v>
          </cell>
          <cell r="G3825" t="str">
            <v>giaoltq@viettel.com.vn</v>
          </cell>
        </row>
        <row r="3826">
          <cell r="B3826" t="str">
            <v>khangnc</v>
          </cell>
          <cell r="C3826" t="str">
            <v>Nguyễn Chí Khang</v>
          </cell>
          <cell r="D3826" t="str">
            <v>352072009</v>
          </cell>
          <cell r="E3826" t="str">
            <v>xxxxxx</v>
          </cell>
          <cell r="F3826" t="str">
            <v>0981040090</v>
          </cell>
          <cell r="G3826" t="str">
            <v>khangnc@viettel.com.vn</v>
          </cell>
        </row>
        <row r="3827">
          <cell r="B3827" t="str">
            <v>datnq10</v>
          </cell>
          <cell r="C3827" t="str">
            <v>Nguyễn Quốc Đạt</v>
          </cell>
          <cell r="D3827" t="str">
            <v>351949738</v>
          </cell>
          <cell r="E3827" t="str">
            <v>xxxxxx</v>
          </cell>
          <cell r="F3827" t="str">
            <v>982212858</v>
          </cell>
          <cell r="G3827" t="str">
            <v>datnq10@viettel.com.vn</v>
          </cell>
        </row>
        <row r="3828">
          <cell r="B3828" t="str">
            <v>tranlhlb</v>
          </cell>
          <cell r="C3828" t="str">
            <v>Lâm Huỳnh Lê Bảo Trân</v>
          </cell>
          <cell r="D3828" t="str">
            <v>352071047</v>
          </cell>
          <cell r="E3828" t="str">
            <v>xxxxxx</v>
          </cell>
          <cell r="F3828" t="str">
            <v>0968096824</v>
          </cell>
          <cell r="G3828" t="str">
            <v>tranlhlb@viettel.com.vn</v>
          </cell>
        </row>
        <row r="3829">
          <cell r="B3829" t="str">
            <v>doannnt</v>
          </cell>
          <cell r="C3829" t="str">
            <v>Nguyễn Ngọc Tố Đoan</v>
          </cell>
          <cell r="D3829" t="str">
            <v>352184949</v>
          </cell>
          <cell r="E3829" t="str">
            <v>xxxxxx</v>
          </cell>
          <cell r="F3829" t="str">
            <v>0971777919</v>
          </cell>
          <cell r="G3829" t="str">
            <v>doannnt@viettel.com.vn</v>
          </cell>
        </row>
        <row r="3830">
          <cell r="B3830" t="str">
            <v>phathh1</v>
          </cell>
          <cell r="C3830" t="str">
            <v>Hồ Hưng Phát</v>
          </cell>
          <cell r="D3830" t="str">
            <v>371457132</v>
          </cell>
          <cell r="E3830" t="str">
            <v>xxxxxx</v>
          </cell>
          <cell r="F3830" t="str">
            <v>0976820123</v>
          </cell>
          <cell r="G3830" t="str">
            <v>phathh1@viettel.com.vn</v>
          </cell>
        </row>
        <row r="3831">
          <cell r="B3831" t="str">
            <v>hoattl1</v>
          </cell>
          <cell r="C3831" t="str">
            <v>Trần Thị Lệ Hòa</v>
          </cell>
          <cell r="D3831" t="str">
            <v>352477263</v>
          </cell>
          <cell r="E3831" t="str">
            <v>xxxxxx</v>
          </cell>
          <cell r="F3831" t="str">
            <v>0966570577</v>
          </cell>
          <cell r="G3831" t="str">
            <v>hoattl1@viettel.com.vn</v>
          </cell>
        </row>
        <row r="3832">
          <cell r="B3832" t="str">
            <v>trucdv</v>
          </cell>
          <cell r="C3832" t="str">
            <v>Dương Văn Trúc</v>
          </cell>
          <cell r="D3832" t="str">
            <v>351728146</v>
          </cell>
          <cell r="E3832" t="str">
            <v>xxxxxx</v>
          </cell>
          <cell r="F3832" t="str">
            <v>0961777471</v>
          </cell>
          <cell r="G3832" t="str">
            <v>trucdv@viettel.com.vn</v>
          </cell>
        </row>
        <row r="3833">
          <cell r="B3833" t="str">
            <v>hiendm7</v>
          </cell>
          <cell r="C3833" t="str">
            <v>Đoàn Minh Hiển</v>
          </cell>
          <cell r="D3833" t="str">
            <v>351923358</v>
          </cell>
          <cell r="E3833" t="str">
            <v>xxxxxx</v>
          </cell>
          <cell r="F3833" t="str">
            <v>987460426</v>
          </cell>
          <cell r="G3833" t="str">
            <v>hiendm7@viettel.com.vn</v>
          </cell>
        </row>
        <row r="3834">
          <cell r="B3834" t="str">
            <v>lienht5</v>
          </cell>
          <cell r="C3834" t="str">
            <v>Huỳnh Thị Liên</v>
          </cell>
          <cell r="D3834" t="str">
            <v>352129378</v>
          </cell>
          <cell r="E3834" t="str">
            <v>xxxxxx</v>
          </cell>
          <cell r="F3834" t="str">
            <v>363794106</v>
          </cell>
          <cell r="G3834" t="str">
            <v>lienht5@viettel.com.vn</v>
          </cell>
        </row>
        <row r="3835">
          <cell r="B3835" t="str">
            <v>sonht5</v>
          </cell>
          <cell r="C3835" t="str">
            <v>Huỳnh Thế Sơn</v>
          </cell>
          <cell r="D3835" t="str">
            <v>191629858</v>
          </cell>
          <cell r="E3835" t="str">
            <v>146374</v>
          </cell>
          <cell r="F3835" t="str">
            <v>0985000084</v>
          </cell>
          <cell r="G3835" t="str">
            <v>sonht5@viettel.com.vn</v>
          </cell>
        </row>
        <row r="3836">
          <cell r="B3836" t="str">
            <v>thungot</v>
          </cell>
          <cell r="C3836" t="str">
            <v>Ôn Thiệu Thừng</v>
          </cell>
          <cell r="D3836" t="str">
            <v>351917656</v>
          </cell>
          <cell r="E3836" t="str">
            <v>xxxxxx</v>
          </cell>
          <cell r="F3836" t="str">
            <v>989912517</v>
          </cell>
          <cell r="G3836" t="str">
            <v>thungot@viettel.com.vn</v>
          </cell>
        </row>
        <row r="3837">
          <cell r="B3837" t="str">
            <v>tronghv3</v>
          </cell>
          <cell r="C3837" t="str">
            <v>Huỳnh Văn Trọng</v>
          </cell>
          <cell r="D3837" t="str">
            <v>351916025</v>
          </cell>
          <cell r="E3837" t="str">
            <v>xxxxxx</v>
          </cell>
          <cell r="F3837" t="str">
            <v>963447939</v>
          </cell>
          <cell r="G3837" t="str">
            <v>tronghv3@viettel.com.vn</v>
          </cell>
        </row>
        <row r="3838">
          <cell r="B3838" t="str">
            <v>tienht3</v>
          </cell>
          <cell r="C3838" t="str">
            <v>Hồ Thanh Tiến</v>
          </cell>
          <cell r="D3838" t="str">
            <v>351997065</v>
          </cell>
          <cell r="E3838" t="str">
            <v>xxxxxx</v>
          </cell>
          <cell r="F3838" t="str">
            <v>374602084</v>
          </cell>
          <cell r="G3838" t="str">
            <v>tienht3@viettel.com.vn</v>
          </cell>
        </row>
        <row r="3839">
          <cell r="B3839" t="str">
            <v>hoach</v>
          </cell>
          <cell r="C3839" t="str">
            <v>Cao Hồng Hoa</v>
          </cell>
          <cell r="D3839" t="str">
            <v>352008481</v>
          </cell>
          <cell r="E3839" t="str">
            <v>xxxxxx</v>
          </cell>
          <cell r="F3839" t="str">
            <v>988327558</v>
          </cell>
          <cell r="G3839" t="str">
            <v>hoach@viettel.com.vn</v>
          </cell>
        </row>
        <row r="3840">
          <cell r="B3840" t="str">
            <v>phunh10</v>
          </cell>
          <cell r="C3840" t="str">
            <v>Nguyễn Hồng Phú</v>
          </cell>
          <cell r="D3840" t="str">
            <v>352156105</v>
          </cell>
          <cell r="E3840" t="str">
            <v>xxxxxx</v>
          </cell>
          <cell r="F3840" t="str">
            <v>962948484</v>
          </cell>
          <cell r="G3840" t="str">
            <v>phunh10@viettel.com.vn</v>
          </cell>
        </row>
        <row r="3841">
          <cell r="B3841" t="str">
            <v>kytc</v>
          </cell>
          <cell r="C3841" t="str">
            <v>Trần Cao Kỳ</v>
          </cell>
          <cell r="D3841" t="str">
            <v>351860542</v>
          </cell>
          <cell r="E3841" t="str">
            <v>xxxxxx</v>
          </cell>
          <cell r="F3841" t="str">
            <v>977455849</v>
          </cell>
          <cell r="G3841" t="str">
            <v>kytc@viettel.com.vn</v>
          </cell>
        </row>
        <row r="3842">
          <cell r="B3842" t="str">
            <v>diennt3</v>
          </cell>
          <cell r="C3842" t="str">
            <v>Nguyễn Thanh Điền</v>
          </cell>
          <cell r="D3842" t="str">
            <v>351981137</v>
          </cell>
          <cell r="E3842" t="str">
            <v>xxxxxx</v>
          </cell>
          <cell r="F3842" t="str">
            <v>989181474</v>
          </cell>
          <cell r="G3842" t="str">
            <v>diennt3@viettel.com.vn</v>
          </cell>
        </row>
        <row r="3843">
          <cell r="B3843" t="str">
            <v>toaitc</v>
          </cell>
          <cell r="C3843" t="str">
            <v>Trần Công Toại</v>
          </cell>
          <cell r="D3843" t="str">
            <v>352035852</v>
          </cell>
          <cell r="E3843" t="str">
            <v>xxxxxx</v>
          </cell>
          <cell r="F3843" t="str">
            <v>969375757</v>
          </cell>
          <cell r="G3843" t="str">
            <v>toaitc@viettel.com.vn</v>
          </cell>
        </row>
        <row r="3844">
          <cell r="B3844" t="str">
            <v>nguyennch</v>
          </cell>
          <cell r="C3844" t="str">
            <v>Nguyễn Công Hải Nguyên</v>
          </cell>
          <cell r="D3844" t="str">
            <v>352087451</v>
          </cell>
          <cell r="E3844" t="str">
            <v>xxxxxx</v>
          </cell>
          <cell r="F3844" t="str">
            <v>349901774</v>
          </cell>
          <cell r="G3844" t="str">
            <v>nguyennch@viettel.com.vn</v>
          </cell>
        </row>
        <row r="3845">
          <cell r="B3845" t="str">
            <v>congnv22</v>
          </cell>
          <cell r="C3845" t="str">
            <v>Ngô Văn Công</v>
          </cell>
          <cell r="D3845" t="str">
            <v>352037390</v>
          </cell>
          <cell r="E3845" t="str">
            <v>xxxxxx</v>
          </cell>
          <cell r="F3845" t="str">
            <v>987466600</v>
          </cell>
          <cell r="G3845" t="str">
            <v>congnv22@viettel.com.vn</v>
          </cell>
        </row>
        <row r="3846">
          <cell r="B3846" t="str">
            <v>ngocnv14</v>
          </cell>
          <cell r="C3846" t="str">
            <v>Nguyễn Văn Ngọc</v>
          </cell>
          <cell r="D3846" t="str">
            <v>352036111</v>
          </cell>
          <cell r="E3846" t="str">
            <v>xxxxxx</v>
          </cell>
          <cell r="F3846" t="str">
            <v>979400066</v>
          </cell>
          <cell r="G3846" t="str">
            <v>ngocnv14@viettel.com.vn</v>
          </cell>
        </row>
        <row r="3847">
          <cell r="B3847" t="str">
            <v>thuyntd</v>
          </cell>
          <cell r="C3847" t="str">
            <v>Nguyễn Thị Đoan Thùy</v>
          </cell>
          <cell r="D3847" t="str">
            <v>352038586</v>
          </cell>
          <cell r="E3847" t="str">
            <v>xxxxxx</v>
          </cell>
          <cell r="F3847" t="str">
            <v>963560808</v>
          </cell>
          <cell r="G3847" t="str">
            <v>thuyntd@viettel.com.vn</v>
          </cell>
        </row>
        <row r="3848">
          <cell r="B3848" t="str">
            <v>Dieuht</v>
          </cell>
          <cell r="C3848" t="str">
            <v>Huỳnh Thị Diệu</v>
          </cell>
          <cell r="D3848" t="str">
            <v>361901532</v>
          </cell>
          <cell r="E3848" t="str">
            <v>009049</v>
          </cell>
          <cell r="F3848" t="str">
            <v>0983678578</v>
          </cell>
          <cell r="G3848" t="str">
            <v>dieuht@viettel.com.vn</v>
          </cell>
        </row>
        <row r="3849">
          <cell r="B3849" t="str">
            <v>Emptt</v>
          </cell>
          <cell r="C3849" t="str">
            <v>Phan Thị Thúy Em</v>
          </cell>
          <cell r="D3849" t="str">
            <v>351517230</v>
          </cell>
          <cell r="E3849" t="str">
            <v>013042</v>
          </cell>
          <cell r="F3849" t="str">
            <v>0975589589</v>
          </cell>
          <cell r="G3849" t="str">
            <v>emptt@viettel.com.vn</v>
          </cell>
        </row>
        <row r="3850">
          <cell r="B3850" t="str">
            <v>Diemlt1</v>
          </cell>
          <cell r="C3850" t="str">
            <v>Lê Thị Diễm</v>
          </cell>
          <cell r="D3850" t="str">
            <v>351692685</v>
          </cell>
          <cell r="E3850" t="str">
            <v>022288</v>
          </cell>
          <cell r="F3850" t="str">
            <v>0969758758</v>
          </cell>
          <cell r="G3850" t="str">
            <v>diemlt1@viettel.com.vn</v>
          </cell>
        </row>
        <row r="3851">
          <cell r="B3851" t="str">
            <v>Quyenpbt</v>
          </cell>
          <cell r="C3851" t="str">
            <v>Phạm Bá Thu Quyên</v>
          </cell>
          <cell r="D3851" t="str">
            <v>351560850</v>
          </cell>
          <cell r="E3851" t="str">
            <v>011033</v>
          </cell>
          <cell r="F3851" t="str">
            <v>0982270979</v>
          </cell>
          <cell r="G3851" t="str">
            <v>quyenpbt@viettel.com.vn</v>
          </cell>
        </row>
        <row r="3852">
          <cell r="B3852" t="str">
            <v>Nganln</v>
          </cell>
          <cell r="C3852" t="str">
            <v>Lê Ngọc Ngân</v>
          </cell>
          <cell r="D3852" t="str">
            <v>352067492</v>
          </cell>
          <cell r="E3852" t="str">
            <v>204568</v>
          </cell>
          <cell r="F3852" t="str">
            <v>0986207744</v>
          </cell>
          <cell r="G3852" t="str">
            <v>nganln@viettel.com.vn</v>
          </cell>
        </row>
        <row r="3853">
          <cell r="B3853" t="str">
            <v>Vanlth1</v>
          </cell>
          <cell r="C3853" t="str">
            <v>Lê Thị Hồng Vân</v>
          </cell>
          <cell r="D3853" t="str">
            <v>172077045</v>
          </cell>
          <cell r="E3853" t="str">
            <v>019868</v>
          </cell>
          <cell r="F3853" t="str">
            <v>0978020808</v>
          </cell>
          <cell r="G3853" t="str">
            <v>vanlth1@viettel.com.vn</v>
          </cell>
        </row>
        <row r="3854">
          <cell r="B3854" t="str">
            <v>Nholtb</v>
          </cell>
          <cell r="C3854" t="str">
            <v>Lê Thị Bé Nhỏ</v>
          </cell>
          <cell r="D3854" t="str">
            <v>351251651</v>
          </cell>
          <cell r="E3854" t="str">
            <v>002691</v>
          </cell>
          <cell r="F3854" t="str">
            <v>0979209792</v>
          </cell>
          <cell r="G3854" t="str">
            <v>nholtb@viettel.com.vn</v>
          </cell>
        </row>
        <row r="3855">
          <cell r="B3855" t="str">
            <v>TrucNT</v>
          </cell>
          <cell r="C3855" t="str">
            <v>Nguyễn Thanh Trúc</v>
          </cell>
          <cell r="D3855" t="str">
            <v>351868007</v>
          </cell>
          <cell r="E3855" t="str">
            <v>121429</v>
          </cell>
          <cell r="F3855" t="str">
            <v>0976919395</v>
          </cell>
          <cell r="G3855" t="str">
            <v>TrucNT@viettel.com.vn</v>
          </cell>
        </row>
        <row r="3856">
          <cell r="B3856" t="str">
            <v>DuongVTT1</v>
          </cell>
          <cell r="C3856" t="str">
            <v>Vũ Thị Thùy Dương</v>
          </cell>
          <cell r="D3856" t="str">
            <v>351923028</v>
          </cell>
          <cell r="E3856" t="str">
            <v>113842</v>
          </cell>
          <cell r="F3856" t="str">
            <v>0987999250</v>
          </cell>
          <cell r="G3856" t="str">
            <v>DuongVTT1@viettel.com.vn</v>
          </cell>
        </row>
        <row r="3857">
          <cell r="B3857" t="str">
            <v>Phuonghtk</v>
          </cell>
          <cell r="C3857" t="str">
            <v>Huỳnh Thị Kim Phương</v>
          </cell>
          <cell r="D3857" t="str">
            <v>351331900</v>
          </cell>
          <cell r="E3857" t="str">
            <v>018817</v>
          </cell>
          <cell r="F3857" t="str">
            <v>0979070077</v>
          </cell>
          <cell r="G3857" t="str">
            <v>phuonghtk@viettel.com.vn</v>
          </cell>
        </row>
        <row r="3858">
          <cell r="B3858" t="str">
            <v>Nghianh2</v>
          </cell>
          <cell r="C3858" t="str">
            <v>Nguyễn Hiếu Nghĩa</v>
          </cell>
          <cell r="D3858" t="str">
            <v>351570759</v>
          </cell>
          <cell r="E3858" t="str">
            <v>019878</v>
          </cell>
          <cell r="F3858" t="str">
            <v>0977722244</v>
          </cell>
          <cell r="G3858" t="str">
            <v>nghianh2@viettel.com.vn</v>
          </cell>
        </row>
        <row r="3859">
          <cell r="B3859" t="str">
            <v>dienlb</v>
          </cell>
          <cell r="C3859" t="str">
            <v>Lê Bá Điền</v>
          </cell>
          <cell r="D3859" t="str">
            <v>351894287</v>
          </cell>
          <cell r="E3859" t="str">
            <v>222788</v>
          </cell>
          <cell r="F3859" t="str">
            <v>982528976</v>
          </cell>
          <cell r="G3859" t="str">
            <v>dienlb@viettel.com.vn</v>
          </cell>
        </row>
        <row r="3860">
          <cell r="B3860" t="str">
            <v>Haitct</v>
          </cell>
          <cell r="C3860" t="str">
            <v>Trương Công Trường Hải</v>
          </cell>
          <cell r="D3860" t="str">
            <v>331404504</v>
          </cell>
          <cell r="E3860" t="str">
            <v>073183</v>
          </cell>
          <cell r="F3860" t="str">
            <v>0984274275</v>
          </cell>
          <cell r="G3860" t="str">
            <v>Haitct@viettel.com.vn</v>
          </cell>
        </row>
        <row r="3861">
          <cell r="B3861" t="str">
            <v>quanlb</v>
          </cell>
          <cell r="C3861" t="str">
            <v>lê bảo quân</v>
          </cell>
          <cell r="D3861" t="str">
            <v>352027819</v>
          </cell>
          <cell r="E3861" t="str">
            <v>xxxxxx</v>
          </cell>
          <cell r="F3861" t="str">
            <v>968179088</v>
          </cell>
          <cell r="G3861" t="str">
            <v>quanlb@viettel.com.vn</v>
          </cell>
        </row>
        <row r="3862">
          <cell r="B3862" t="str">
            <v>phathk</v>
          </cell>
          <cell r="C3862" t="str">
            <v>huỳnh khải phát</v>
          </cell>
          <cell r="D3862" t="str">
            <v>351317704</v>
          </cell>
          <cell r="E3862" t="str">
            <v>xxxxxx</v>
          </cell>
          <cell r="F3862" t="str">
            <v>989798979</v>
          </cell>
          <cell r="G3862" t="str">
            <v>phathk@viettel.com.vn</v>
          </cell>
        </row>
        <row r="3863">
          <cell r="B3863" t="str">
            <v>thaitq6</v>
          </cell>
          <cell r="C3863" t="str">
            <v>Trần Quốc Thái</v>
          </cell>
          <cell r="D3863" t="str">
            <v>351633526</v>
          </cell>
          <cell r="E3863" t="str">
            <v>xxxxxx</v>
          </cell>
          <cell r="F3863" t="str">
            <v>986332112</v>
          </cell>
          <cell r="G3863" t="str">
            <v>thaitq6@viettel.com.vn</v>
          </cell>
        </row>
        <row r="3864">
          <cell r="B3864" t="str">
            <v>lent13</v>
          </cell>
          <cell r="C3864" t="str">
            <v>Nguyễn Thứ Lễ</v>
          </cell>
          <cell r="D3864" t="str">
            <v>351956986</v>
          </cell>
          <cell r="E3864" t="str">
            <v>xxxxxx</v>
          </cell>
          <cell r="F3864" t="str">
            <v>988119110</v>
          </cell>
          <cell r="G3864" t="str">
            <v>lent13@viettel.com.vn</v>
          </cell>
        </row>
        <row r="3865">
          <cell r="B3865" t="str">
            <v>thanhdp1</v>
          </cell>
          <cell r="C3865" t="str">
            <v>Diệp Phương Thanh</v>
          </cell>
          <cell r="D3865" t="str">
            <v>351852564</v>
          </cell>
          <cell r="E3865" t="str">
            <v>xxxxxx</v>
          </cell>
          <cell r="F3865" t="str">
            <v>967847847</v>
          </cell>
          <cell r="G3865" t="str">
            <v>thanhdp1@viettel.com.vn</v>
          </cell>
        </row>
        <row r="3866">
          <cell r="B3866" t="str">
            <v>LinhPN4</v>
          </cell>
          <cell r="C3866" t="str">
            <v>Phan Nhựt Linh</v>
          </cell>
          <cell r="D3866" t="str">
            <v>351739245</v>
          </cell>
          <cell r="E3866" t="str">
            <v>xxxxxx</v>
          </cell>
          <cell r="F3866" t="str">
            <v>975361361</v>
          </cell>
          <cell r="G3866" t="str">
            <v>LinhPN4@viettel.com.vn</v>
          </cell>
        </row>
        <row r="3867">
          <cell r="B3867" t="str">
            <v>tuantvt</v>
          </cell>
          <cell r="C3867" t="str">
            <v>Triệu Văn Tuấn</v>
          </cell>
          <cell r="D3867" t="str">
            <v>013415544</v>
          </cell>
          <cell r="E3867" t="str">
            <v>007666</v>
          </cell>
          <cell r="F3867" t="str">
            <v>0975168399</v>
          </cell>
          <cell r="G3867" t="str">
            <v>tuantvt@viettel.com.vn</v>
          </cell>
        </row>
        <row r="3868">
          <cell r="B3868" t="str">
            <v>chinm</v>
          </cell>
          <cell r="C3868" t="str">
            <v>Nguyễn Minh Chí</v>
          </cell>
          <cell r="D3868" t="str">
            <v>321185225</v>
          </cell>
          <cell r="E3868" t="str">
            <v>068247</v>
          </cell>
          <cell r="F3868" t="str">
            <v>0988913113</v>
          </cell>
          <cell r="G3868" t="str">
            <v>chinm@viettel.com.vn</v>
          </cell>
        </row>
        <row r="3869">
          <cell r="B3869" t="str">
            <v>congvh</v>
          </cell>
          <cell r="C3869" t="str">
            <v>Võ Hoàng Công</v>
          </cell>
          <cell r="D3869" t="str">
            <v>351319254</v>
          </cell>
          <cell r="E3869" t="str">
            <v>088097</v>
          </cell>
          <cell r="F3869" t="str">
            <v>0973537000</v>
          </cell>
          <cell r="G3869" t="str">
            <v>congvh@viettel.com.vn</v>
          </cell>
        </row>
        <row r="3870">
          <cell r="B3870" t="str">
            <v>tamnh8</v>
          </cell>
          <cell r="C3870" t="str">
            <v>Nguyễn Hữu Tâm</v>
          </cell>
          <cell r="D3870" t="str">
            <v>0969462229</v>
          </cell>
          <cell r="E3870" t="str">
            <v>245674</v>
          </cell>
          <cell r="F3870" t="str">
            <v>00000000000000</v>
          </cell>
          <cell r="G3870" t="str">
            <v>tamnh8@viettel.com.vn</v>
          </cell>
        </row>
        <row r="3871">
          <cell r="B3871" t="str">
            <v>tannv31</v>
          </cell>
          <cell r="C3871" t="str">
            <v>Nguyễn Văn Tân</v>
          </cell>
          <cell r="D3871" t="str">
            <v>0981200614</v>
          </cell>
          <cell r="E3871" t="str">
            <v>245676</v>
          </cell>
          <cell r="F3871" t="str">
            <v>00000000000</v>
          </cell>
          <cell r="G3871" t="str">
            <v>tannv31@viettel.com.vn</v>
          </cell>
        </row>
        <row r="3872">
          <cell r="B3872" t="str">
            <v>myt_wintthurakhin</v>
          </cell>
          <cell r="C3872" t="str">
            <v>Wint Thura Khin</v>
          </cell>
          <cell r="D3872" t="str">
            <v>09665790313</v>
          </cell>
          <cell r="E3872" t="str">
            <v>VMY009459</v>
          </cell>
          <cell r="F3872" t="str">
            <v>09665790313</v>
          </cell>
          <cell r="G3872" t="str">
            <v>wintthurakhin@mytel.com.mm</v>
          </cell>
        </row>
        <row r="3873">
          <cell r="B3873" t="str">
            <v>myt_arkarmoe</v>
          </cell>
          <cell r="C3873" t="str">
            <v>Arkar Moe</v>
          </cell>
          <cell r="D3873" t="str">
            <v>09691050834</v>
          </cell>
          <cell r="E3873" t="str">
            <v>VMY002345</v>
          </cell>
          <cell r="F3873" t="str">
            <v>09691050834</v>
          </cell>
          <cell r="G3873" t="str">
            <v>arkarmoe1@mytel.com.mm</v>
          </cell>
        </row>
        <row r="3874">
          <cell r="B3874" t="str">
            <v>myt_larmaysee</v>
          </cell>
          <cell r="C3874" t="str">
            <v>Larmay See</v>
          </cell>
          <cell r="D3874" t="str">
            <v>09693843491</v>
          </cell>
          <cell r="E3874" t="str">
            <v>VMY005711</v>
          </cell>
          <cell r="F3874" t="str">
            <v>09693843491</v>
          </cell>
          <cell r="G3874" t="str">
            <v>larmaysee@mytel.com.mm</v>
          </cell>
        </row>
        <row r="3875">
          <cell r="B3875" t="str">
            <v>myt_paneikhaing</v>
          </cell>
          <cell r="C3875" t="str">
            <v>Pan Ei Khaing</v>
          </cell>
          <cell r="D3875" t="str">
            <v>09693843492</v>
          </cell>
          <cell r="E3875" t="str">
            <v>VMY005726</v>
          </cell>
          <cell r="F3875" t="str">
            <v>09693843492</v>
          </cell>
          <cell r="G3875" t="str">
            <v>paneikhaing@mytel.com.mm</v>
          </cell>
        </row>
        <row r="3876">
          <cell r="B3876" t="str">
            <v>myt_zaywinhtut</v>
          </cell>
          <cell r="C3876" t="str">
            <v>Zay Win Htut</v>
          </cell>
          <cell r="D3876" t="str">
            <v>09693843531</v>
          </cell>
          <cell r="E3876" t="str">
            <v>VMY006234</v>
          </cell>
          <cell r="F3876" t="str">
            <v>09693843531</v>
          </cell>
          <cell r="G3876" t="str">
            <v>zaywinhtut@mytel.com.mm</v>
          </cell>
        </row>
        <row r="3877">
          <cell r="B3877" t="str">
            <v>myt_kaunghtetmyint</v>
          </cell>
          <cell r="C3877" t="str">
            <v>Kaung Htet Myint</v>
          </cell>
          <cell r="D3877" t="str">
            <v>09693843529</v>
          </cell>
          <cell r="E3877" t="str">
            <v>VMY006235</v>
          </cell>
          <cell r="F3877" t="str">
            <v>09693843529</v>
          </cell>
          <cell r="G3877" t="str">
            <v>kaunghtetmyint@mytel.com.mm</v>
          </cell>
        </row>
        <row r="3878">
          <cell r="B3878" t="str">
            <v>myt_eithandarmyo</v>
          </cell>
          <cell r="C3878" t="str">
            <v>Ei Thandar Myo</v>
          </cell>
          <cell r="D3878" t="str">
            <v>09699699019</v>
          </cell>
          <cell r="E3878" t="str">
            <v>VMY006236</v>
          </cell>
          <cell r="F3878" t="str">
            <v>09699699019</v>
          </cell>
          <cell r="G3878" t="str">
            <v>eithandarmyo@mytel.com.mm</v>
          </cell>
        </row>
        <row r="3879">
          <cell r="B3879" t="str">
            <v>myt_sawmomohtet</v>
          </cell>
          <cell r="C3879" t="str">
            <v>Saw Mo Mo Htet</v>
          </cell>
          <cell r="D3879" t="str">
            <v>09693843528</v>
          </cell>
          <cell r="E3879" t="str">
            <v>VMY006180</v>
          </cell>
          <cell r="F3879" t="str">
            <v>09693843528</v>
          </cell>
          <cell r="G3879" t="str">
            <v>sawmomohtet@mytel.com.mm</v>
          </cell>
        </row>
        <row r="3880">
          <cell r="B3880" t="str">
            <v>myt_saunghninaye</v>
          </cell>
          <cell r="C3880" t="str">
            <v>Saung Hnin Aye</v>
          </cell>
          <cell r="D3880" t="str">
            <v>09688989776</v>
          </cell>
          <cell r="E3880" t="str">
            <v>VMY007004</v>
          </cell>
          <cell r="F3880" t="str">
            <v>09688989776</v>
          </cell>
          <cell r="G3880" t="str">
            <v>saunghninaye@mytel.com.mm</v>
          </cell>
        </row>
        <row r="3881">
          <cell r="B3881" t="str">
            <v>myt_soesoethan</v>
          </cell>
          <cell r="C3881" t="str">
            <v>Soe Soe Than</v>
          </cell>
          <cell r="D3881" t="str">
            <v>09695988899</v>
          </cell>
          <cell r="E3881" t="str">
            <v>VMY007637</v>
          </cell>
          <cell r="F3881" t="str">
            <v>09695988899</v>
          </cell>
          <cell r="G3881" t="str">
            <v>soesoethan@mytel.com.mm</v>
          </cell>
        </row>
        <row r="3882">
          <cell r="B3882" t="str">
            <v>myt_naynyeintun</v>
          </cell>
          <cell r="C3882" t="str">
            <v>Nay Nyein Tun</v>
          </cell>
          <cell r="D3882" t="str">
            <v>09680718881</v>
          </cell>
          <cell r="E3882" t="str">
            <v>VMY007374</v>
          </cell>
          <cell r="F3882" t="str">
            <v>09680718881</v>
          </cell>
          <cell r="G3882" t="str">
            <v>naynyeintun@mytel.com.mm</v>
          </cell>
        </row>
        <row r="3883">
          <cell r="B3883" t="str">
            <v>myt_ayeyuzin</v>
          </cell>
          <cell r="C3883" t="str">
            <v>Aye Yu Zin</v>
          </cell>
          <cell r="D3883" t="str">
            <v>09680277003</v>
          </cell>
          <cell r="E3883" t="str">
            <v>VMY008261</v>
          </cell>
          <cell r="F3883" t="str">
            <v>09680277003</v>
          </cell>
          <cell r="G3883" t="str">
            <v>ayeyuzin@mytel.com.mm</v>
          </cell>
        </row>
        <row r="3884">
          <cell r="B3884" t="str">
            <v>myt_hsunyeintthu</v>
          </cell>
          <cell r="C3884" t="str">
            <v>Hsu Nyeint Thu</v>
          </cell>
          <cell r="D3884" t="str">
            <v>09680718969</v>
          </cell>
          <cell r="E3884" t="str">
            <v>VMY008552</v>
          </cell>
          <cell r="F3884" t="str">
            <v>09680718969</v>
          </cell>
          <cell r="G3884" t="str">
            <v>hsunyeintthu@mytel.com.mm</v>
          </cell>
        </row>
        <row r="3885">
          <cell r="B3885" t="str">
            <v>myt_thantsintun</v>
          </cell>
          <cell r="C3885" t="str">
            <v>Thant Sin Tun</v>
          </cell>
          <cell r="D3885" t="str">
            <v>09680277006</v>
          </cell>
          <cell r="E3885" t="str">
            <v>VMY008281</v>
          </cell>
          <cell r="F3885" t="str">
            <v>09680277006</v>
          </cell>
          <cell r="G3885" t="str">
            <v>thantsintun@mytel.com.mm</v>
          </cell>
        </row>
        <row r="3886">
          <cell r="B3886" t="str">
            <v>vccos_838025</v>
          </cell>
          <cell r="C3886" t="str">
            <v>Nguyễn Vũ Linh</v>
          </cell>
          <cell r="D3886" t="str">
            <v>089200016831</v>
          </cell>
          <cell r="E3886" t="str">
            <v>838025</v>
          </cell>
          <cell r="F3886" t="str">
            <v>0369899344</v>
          </cell>
          <cell r="G3886" t="str">
            <v>vccos_838025@viettel.com.vn</v>
          </cell>
        </row>
        <row r="3887">
          <cell r="B3887" t="str">
            <v>vccos_838041</v>
          </cell>
          <cell r="C3887" t="str">
            <v>Nguyễn Trường Phú</v>
          </cell>
          <cell r="D3887" t="str">
            <v>089091015088</v>
          </cell>
          <cell r="E3887" t="str">
            <v>838041</v>
          </cell>
          <cell r="F3887" t="str">
            <v>0961213214</v>
          </cell>
          <cell r="G3887" t="str">
            <v>vccos_838041@viettel.com.vn</v>
          </cell>
        </row>
        <row r="3888">
          <cell r="B3888" t="str">
            <v>thangtq2</v>
          </cell>
          <cell r="C3888" t="str">
            <v>Trương Quốc Thắng</v>
          </cell>
          <cell r="D3888" t="str">
            <v>35678912012</v>
          </cell>
          <cell r="E3888" t="str">
            <v>056241</v>
          </cell>
          <cell r="F3888" t="str">
            <v>0989000800</v>
          </cell>
          <cell r="G3888" t="str">
            <v>thangtq2@viettel.com.vn</v>
          </cell>
        </row>
        <row r="3889">
          <cell r="B3889" t="str">
            <v>hieplm</v>
          </cell>
          <cell r="C3889" t="str">
            <v>Lê Minh Hiệp</v>
          </cell>
          <cell r="D3889" t="str">
            <v>212158198</v>
          </cell>
          <cell r="E3889" t="str">
            <v>060528</v>
          </cell>
          <cell r="F3889" t="str">
            <v>0979910101</v>
          </cell>
          <cell r="G3889" t="str">
            <v>hieplm@viettel.com.vn</v>
          </cell>
        </row>
        <row r="3890">
          <cell r="B3890" t="str">
            <v>hainv13</v>
          </cell>
          <cell r="C3890" t="str">
            <v>Nguyễn Văn Hải</v>
          </cell>
          <cell r="D3890" t="str">
            <v>172077619</v>
          </cell>
          <cell r="E3890" t="str">
            <v>070072</v>
          </cell>
          <cell r="F3890" t="str">
            <v>0972563636</v>
          </cell>
          <cell r="G3890" t="str">
            <v>hainv13@viettel.com.vn</v>
          </cell>
        </row>
        <row r="3891">
          <cell r="B3891" t="str">
            <v>quangvv</v>
          </cell>
          <cell r="C3891" t="str">
            <v>Vũ Văn Quang</v>
          </cell>
          <cell r="D3891" t="str">
            <v>172433351</v>
          </cell>
          <cell r="E3891" t="str">
            <v>070071</v>
          </cell>
          <cell r="F3891" t="str">
            <v>0983436436</v>
          </cell>
          <cell r="G3891" t="str">
            <v>quangvv@viettel.com.vn</v>
          </cell>
        </row>
        <row r="3892">
          <cell r="B3892" t="str">
            <v>thanhnt32</v>
          </cell>
          <cell r="C3892" t="str">
            <v>nguyễn thống thành</v>
          </cell>
          <cell r="E3892" t="str">
            <v>027655</v>
          </cell>
          <cell r="F3892" t="str">
            <v>0987577077</v>
          </cell>
          <cell r="G3892" t="str">
            <v>thanhnt32@viettel.com.vn</v>
          </cell>
        </row>
        <row r="3893">
          <cell r="B3893" t="str">
            <v>phuongna1</v>
          </cell>
          <cell r="C3893" t="str">
            <v>Nguyễn An Phương</v>
          </cell>
          <cell r="D3893" t="str">
            <v>002022444</v>
          </cell>
          <cell r="E3893" t="str">
            <v>123168</v>
          </cell>
          <cell r="F3893" t="str">
            <v>02546250000</v>
          </cell>
          <cell r="G3893" t="str">
            <v>phuongna1@viettel.com.vn</v>
          </cell>
        </row>
        <row r="3894">
          <cell r="B3894" t="str">
            <v>huyld</v>
          </cell>
          <cell r="C3894" t="str">
            <v>Lê Đức Huy</v>
          </cell>
          <cell r="D3894" t="str">
            <v>273206830</v>
          </cell>
          <cell r="E3894" t="str">
            <v>106063</v>
          </cell>
          <cell r="F3894" t="str">
            <v>0967943535</v>
          </cell>
          <cell r="G3894" t="str">
            <v>huyld@viettel.com.vn</v>
          </cell>
        </row>
        <row r="3895">
          <cell r="B3895" t="str">
            <v>d00172563</v>
          </cell>
          <cell r="C3895" t="str">
            <v>hoàng mai cường</v>
          </cell>
          <cell r="D3895" t="str">
            <v>111111111</v>
          </cell>
          <cell r="E3895" t="str">
            <v>d00172563</v>
          </cell>
          <cell r="F3895" t="str">
            <v>963712505</v>
          </cell>
          <cell r="G3895" t="str">
            <v>d00172563@viettel.com.vn</v>
          </cell>
        </row>
        <row r="3896">
          <cell r="B3896" t="str">
            <v>trungna</v>
          </cell>
          <cell r="C3896" t="str">
            <v>Nguyễn Anh Trung</v>
          </cell>
          <cell r="D3896" t="str">
            <v>0966585678</v>
          </cell>
          <cell r="E3896" t="str">
            <v>006558</v>
          </cell>
          <cell r="F3896" t="str">
            <v>0966585678</v>
          </cell>
          <cell r="G3896" t="str">
            <v>trungna@viettel.com.vn</v>
          </cell>
        </row>
        <row r="3897">
          <cell r="B3897" t="str">
            <v>doanpv</v>
          </cell>
          <cell r="C3897" t="str">
            <v>Phạm Văn Đoàn</v>
          </cell>
          <cell r="D3897" t="str">
            <v>273669018</v>
          </cell>
          <cell r="E3897" t="str">
            <v>006479</v>
          </cell>
          <cell r="F3897" t="str">
            <v>0982000239</v>
          </cell>
          <cell r="G3897" t="str">
            <v>doanpv@viettel.com.vn</v>
          </cell>
        </row>
        <row r="3898">
          <cell r="B3898" t="str">
            <v>thanhhht</v>
          </cell>
          <cell r="C3898" t="str">
            <v>Hoàng Hoa Thiện Thanh</v>
          </cell>
          <cell r="D3898" t="str">
            <v>273288918</v>
          </cell>
          <cell r="E3898" t="str">
            <v>180559</v>
          </cell>
          <cell r="F3898" t="str">
            <v>0384155777</v>
          </cell>
          <cell r="G3898" t="str">
            <v>thanhhht@viettel.com.vn</v>
          </cell>
        </row>
        <row r="3899">
          <cell r="B3899" t="str">
            <v>nhantm1</v>
          </cell>
          <cell r="C3899" t="str">
            <v>Trần Minh Nhân</v>
          </cell>
          <cell r="D3899" t="str">
            <v>273137713</v>
          </cell>
          <cell r="E3899" t="str">
            <v>070793</v>
          </cell>
          <cell r="F3899" t="str">
            <v>0978337639</v>
          </cell>
          <cell r="G3899" t="str">
            <v>nhantm1@viettel.com.vn</v>
          </cell>
        </row>
        <row r="3900">
          <cell r="B3900" t="str">
            <v>thanhvx</v>
          </cell>
          <cell r="C3900" t="str">
            <v>Vương Xuân Thanh</v>
          </cell>
          <cell r="D3900" t="str">
            <v>24255252522</v>
          </cell>
          <cell r="E3900" t="str">
            <v>060527</v>
          </cell>
          <cell r="F3900" t="str">
            <v>0977606366</v>
          </cell>
          <cell r="G3900" t="str">
            <v>thanhvx@viettel.com.vn</v>
          </cell>
        </row>
        <row r="3901">
          <cell r="B3901" t="str">
            <v>haipt24</v>
          </cell>
          <cell r="C3901" t="str">
            <v>Phạm Thanh Hải</v>
          </cell>
          <cell r="D3901" t="str">
            <v>077082000045</v>
          </cell>
          <cell r="E3901" t="str">
            <v>D00200950</v>
          </cell>
          <cell r="F3901" t="str">
            <v>962569559</v>
          </cell>
          <cell r="G3901" t="str">
            <v>haipt24@viettel.com.vn</v>
          </cell>
        </row>
        <row r="3902">
          <cell r="B3902" t="str">
            <v>phuonghd</v>
          </cell>
          <cell r="C3902" t="str">
            <v>Huỳnh Duy Phương</v>
          </cell>
          <cell r="E3902" t="str">
            <v>046454</v>
          </cell>
          <cell r="F3902" t="str">
            <v>0986783585</v>
          </cell>
          <cell r="G3902" t="str">
            <v>phuonghd@viettel.com.vn</v>
          </cell>
        </row>
        <row r="3903">
          <cell r="B3903" t="str">
            <v>tanpv</v>
          </cell>
          <cell r="C3903" t="str">
            <v>Phan Vĩnh Tân</v>
          </cell>
          <cell r="D3903" t="str">
            <v>273519206</v>
          </cell>
          <cell r="E3903" t="str">
            <v>123456</v>
          </cell>
          <cell r="F3903" t="str">
            <v>98</v>
          </cell>
          <cell r="G3903" t="str">
            <v>tanpv@viettel.com.vn</v>
          </cell>
        </row>
        <row r="3904">
          <cell r="B3904" t="str">
            <v>khiemhv</v>
          </cell>
          <cell r="C3904" t="str">
            <v>Hoàng Văn Khiêm</v>
          </cell>
          <cell r="E3904" t="str">
            <v>019578</v>
          </cell>
          <cell r="F3904" t="str">
            <v>0982895656</v>
          </cell>
          <cell r="G3904" t="str">
            <v>khiemhv@viettel.com.vn</v>
          </cell>
        </row>
        <row r="3905">
          <cell r="B3905" t="str">
            <v>tungnv</v>
          </cell>
          <cell r="C3905" t="str">
            <v>Ngô Văn Tứng</v>
          </cell>
          <cell r="D3905" t="str">
            <v>331337164</v>
          </cell>
          <cell r="E3905" t="str">
            <v>008738</v>
          </cell>
          <cell r="F3905" t="str">
            <v>0986103388</v>
          </cell>
          <cell r="G3905" t="str">
            <v>tungnv@viettel.com.vn</v>
          </cell>
        </row>
        <row r="3906">
          <cell r="B3906" t="str">
            <v>ngoclk1</v>
          </cell>
          <cell r="C3906" t="str">
            <v>Lê Kim Ngọc</v>
          </cell>
          <cell r="D3906" t="str">
            <v>273359927</v>
          </cell>
          <cell r="E3906" t="str">
            <v>D00187068</v>
          </cell>
          <cell r="F3906" t="str">
            <v>0982395223</v>
          </cell>
          <cell r="G3906" t="str">
            <v>ngoclk1@viettel.com.vn</v>
          </cell>
        </row>
        <row r="3907">
          <cell r="B3907" t="str">
            <v>hoapv13</v>
          </cell>
          <cell r="C3907" t="str">
            <v>Phạm Văn Hòa</v>
          </cell>
          <cell r="D3907" t="str">
            <v>260963333</v>
          </cell>
          <cell r="E3907" t="str">
            <v>408701</v>
          </cell>
          <cell r="F3907" t="str">
            <v>0967311113</v>
          </cell>
          <cell r="G3907" t="str">
            <v>hoapv13@viettel.com.vn</v>
          </cell>
        </row>
        <row r="3908">
          <cell r="B3908" t="str">
            <v>phuongnh26</v>
          </cell>
          <cell r="C3908" t="str">
            <v>Nguyễn Hồng Phương</v>
          </cell>
          <cell r="D3908" t="str">
            <v>025851486</v>
          </cell>
          <cell r="E3908" t="str">
            <v>204381</v>
          </cell>
          <cell r="F3908" t="str">
            <v>0967004466</v>
          </cell>
          <cell r="G3908" t="str">
            <v>phuongnh26@viettel.com.vn</v>
          </cell>
        </row>
        <row r="3909">
          <cell r="B3909" t="str">
            <v>ducnt23</v>
          </cell>
          <cell r="C3909" t="str">
            <v>Nguyễn Trung Đức</v>
          </cell>
          <cell r="E3909" t="str">
            <v>143017</v>
          </cell>
          <cell r="F3909" t="str">
            <v>0988895139</v>
          </cell>
          <cell r="G3909" t="str">
            <v>ducnt23@viettel.com.vn</v>
          </cell>
        </row>
        <row r="3910">
          <cell r="B3910" t="str">
            <v>d00177230</v>
          </cell>
          <cell r="C3910" t="str">
            <v>nguyễn ngọc thanh</v>
          </cell>
          <cell r="E3910" t="str">
            <v>d00177230</v>
          </cell>
          <cell r="F3910" t="str">
            <v>963357722</v>
          </cell>
          <cell r="G3910" t="str">
            <v>d00177230@viettel.com.vn</v>
          </cell>
        </row>
        <row r="3911">
          <cell r="B3911" t="str">
            <v>toannd28</v>
          </cell>
          <cell r="C3911" t="str">
            <v>Nhâm Đức Toán</v>
          </cell>
          <cell r="D3911" t="str">
            <v>034092003423</v>
          </cell>
          <cell r="E3911" t="str">
            <v>224218</v>
          </cell>
          <cell r="F3911" t="str">
            <v>0868786699</v>
          </cell>
          <cell r="G3911" t="str">
            <v>toannd28@viettel.com.vn</v>
          </cell>
        </row>
        <row r="3912">
          <cell r="B3912" t="str">
            <v>ducpx1</v>
          </cell>
          <cell r="C3912" t="str">
            <v>Phạm Xuân Đức</v>
          </cell>
          <cell r="D3912" t="str">
            <v>285772012</v>
          </cell>
          <cell r="E3912" t="str">
            <v>224222</v>
          </cell>
          <cell r="F3912" t="str">
            <v>0986465168</v>
          </cell>
          <cell r="G3912" t="str">
            <v>ducpx1@viettel.com.vn</v>
          </cell>
        </row>
        <row r="3913">
          <cell r="B3913" t="str">
            <v>sondt29</v>
          </cell>
          <cell r="C3913" t="str">
            <v>Đỗ Thanh Sơn</v>
          </cell>
          <cell r="D3913" t="str">
            <v>273253710</v>
          </cell>
          <cell r="E3913" t="str">
            <v>209528</v>
          </cell>
          <cell r="F3913" t="str">
            <v>989000033</v>
          </cell>
          <cell r="G3913" t="str">
            <v>sondt29@viettel.com.vn</v>
          </cell>
        </row>
        <row r="3914">
          <cell r="B3914" t="str">
            <v>binhvh2</v>
          </cell>
          <cell r="C3914" t="str">
            <v>Võ Hồng Bình</v>
          </cell>
          <cell r="D3914" t="str">
            <v>186715492</v>
          </cell>
          <cell r="E3914" t="str">
            <v>D00210738</v>
          </cell>
          <cell r="F3914" t="str">
            <v>0989587087</v>
          </cell>
          <cell r="G3914" t="str">
            <v>binhvh2@viettel.com.vn</v>
          </cell>
        </row>
        <row r="3915">
          <cell r="B3915" t="str">
            <v>khanhdh2</v>
          </cell>
          <cell r="C3915" t="str">
            <v>Đinh Hữu Khánh</v>
          </cell>
          <cell r="D3915" t="str">
            <v>077096001096</v>
          </cell>
          <cell r="E3915" t="str">
            <v>245618</v>
          </cell>
          <cell r="F3915" t="str">
            <v>0582388783</v>
          </cell>
          <cell r="G3915" t="str">
            <v>khanhdh2@viettel.com.vn</v>
          </cell>
        </row>
        <row r="3916">
          <cell r="B3916" t="str">
            <v>cuongph2</v>
          </cell>
          <cell r="C3916" t="str">
            <v>Phạm Hùng Cường</v>
          </cell>
          <cell r="D3916" t="str">
            <v>034088009253</v>
          </cell>
          <cell r="E3916" t="str">
            <v>081023</v>
          </cell>
          <cell r="F3916" t="str">
            <v>0389894466</v>
          </cell>
          <cell r="G3916" t="str">
            <v>cuongph2@viettel.com.vn</v>
          </cell>
        </row>
        <row r="3917">
          <cell r="B3917" t="str">
            <v>thongtn</v>
          </cell>
          <cell r="C3917" t="str">
            <v>Trịnh Nguyên Thống</v>
          </cell>
          <cell r="D3917" t="str">
            <v>281333353</v>
          </cell>
          <cell r="E3917" t="str">
            <v>075694</v>
          </cell>
          <cell r="F3917" t="str">
            <v>0868061111</v>
          </cell>
          <cell r="G3917" t="str">
            <v>thongtn@viettel.com.vn</v>
          </cell>
        </row>
        <row r="3918">
          <cell r="B3918" t="str">
            <v>hungnx20</v>
          </cell>
          <cell r="C3918" t="str">
            <v>Ngô Xuân Hùng</v>
          </cell>
          <cell r="D3918" t="str">
            <v>273356474</v>
          </cell>
          <cell r="E3918" t="str">
            <v>245613</v>
          </cell>
          <cell r="F3918" t="str">
            <v>0372177272</v>
          </cell>
          <cell r="G3918" t="str">
            <v>hungnx20@viettel.com.vn</v>
          </cell>
        </row>
        <row r="3919">
          <cell r="B3919" t="str">
            <v>loidv4</v>
          </cell>
          <cell r="C3919" t="str">
            <v>Đinh Văn Lợi</v>
          </cell>
          <cell r="D3919" t="str">
            <v>273200262</v>
          </cell>
          <cell r="E3919" t="str">
            <v>125269</v>
          </cell>
          <cell r="F3919" t="str">
            <v>0966666786</v>
          </cell>
          <cell r="G3919" t="str">
            <v>loidv4@viettel.com.vn</v>
          </cell>
        </row>
        <row r="3920">
          <cell r="B3920" t="str">
            <v>doanlv11</v>
          </cell>
          <cell r="C3920" t="str">
            <v>Lê Văn Đoàn</v>
          </cell>
          <cell r="D3920" t="str">
            <v>1865985505</v>
          </cell>
          <cell r="E3920" t="str">
            <v>268876</v>
          </cell>
          <cell r="F3920" t="str">
            <v>0982728887</v>
          </cell>
          <cell r="G3920" t="str">
            <v>doanlv11@viettel.com.vn</v>
          </cell>
        </row>
        <row r="3921">
          <cell r="B3921" t="str">
            <v>vuongtv1</v>
          </cell>
          <cell r="C3921" t="str">
            <v>Trần Việt Vương</v>
          </cell>
          <cell r="D3921" t="str">
            <v>273552102</v>
          </cell>
          <cell r="E3921" t="str">
            <v>021638</v>
          </cell>
          <cell r="F3921" t="str">
            <v>0987060506</v>
          </cell>
          <cell r="G3921" t="str">
            <v>vuongtv1@viettel.com.vn</v>
          </cell>
        </row>
        <row r="3922">
          <cell r="B3922" t="str">
            <v>nhungnth16</v>
          </cell>
          <cell r="C3922" t="str">
            <v>Nguyễn Thị Hồng Nhung</v>
          </cell>
          <cell r="D3922" t="str">
            <v>961626799</v>
          </cell>
          <cell r="E3922" t="str">
            <v>300040</v>
          </cell>
          <cell r="F3922" t="str">
            <v>961626799</v>
          </cell>
          <cell r="G3922" t="str">
            <v>nhungnth16@viettel.com.vn</v>
          </cell>
        </row>
        <row r="3923">
          <cell r="B3923" t="str">
            <v>khanhtv10</v>
          </cell>
          <cell r="C3923" t="str">
            <v>Trần Việt Khánh</v>
          </cell>
          <cell r="D3923" t="str">
            <v>194511831</v>
          </cell>
          <cell r="E3923" t="str">
            <v>266934</v>
          </cell>
          <cell r="F3923" t="str">
            <v>0981735659</v>
          </cell>
          <cell r="G3923" t="str">
            <v>khanhtv10@viettel.com.vn</v>
          </cell>
        </row>
        <row r="3924">
          <cell r="B3924" t="str">
            <v>thuypt23</v>
          </cell>
          <cell r="C3924" t="str">
            <v>Phan Thanh Thủy</v>
          </cell>
          <cell r="D3924" t="str">
            <v>197102860</v>
          </cell>
          <cell r="E3924" t="str">
            <v>125994</v>
          </cell>
          <cell r="F3924" t="str">
            <v>0963369888</v>
          </cell>
          <cell r="G3924" t="str">
            <v>thuypt23@viettel.com.vn</v>
          </cell>
        </row>
        <row r="3925">
          <cell r="B3925" t="str">
            <v>thevt</v>
          </cell>
          <cell r="C3925" t="str">
            <v>võ trường thế</v>
          </cell>
          <cell r="E3925" t="str">
            <v>051393</v>
          </cell>
          <cell r="F3925" t="str">
            <v>0989788887</v>
          </cell>
          <cell r="G3925" t="str">
            <v>thevt@viettel.com.vn</v>
          </cell>
        </row>
        <row r="3926">
          <cell r="B3926" t="str">
            <v>binhnv6</v>
          </cell>
          <cell r="C3926" t="str">
            <v>Nguyễn Văn Bình</v>
          </cell>
          <cell r="D3926" t="str">
            <v>3315899331</v>
          </cell>
          <cell r="E3926" t="str">
            <v>120229</v>
          </cell>
          <cell r="F3926" t="str">
            <v>0968111154</v>
          </cell>
          <cell r="G3926" t="str">
            <v>binhnv6@viettel.com.vn</v>
          </cell>
        </row>
        <row r="3927">
          <cell r="B3927" t="str">
            <v>dangnh8</v>
          </cell>
          <cell r="C3927" t="str">
            <v>Nguyễn Hải Đăng</v>
          </cell>
          <cell r="D3927" t="str">
            <v>381320387</v>
          </cell>
          <cell r="E3927" t="str">
            <v>081691</v>
          </cell>
          <cell r="F3927" t="str">
            <v>0974550066</v>
          </cell>
          <cell r="G3927" t="str">
            <v>dangnh8@viettel.com.vn</v>
          </cell>
        </row>
        <row r="3928">
          <cell r="B3928" t="str">
            <v>giangtv1</v>
          </cell>
          <cell r="C3928" t="str">
            <v>Trịnh Văn Giang</v>
          </cell>
          <cell r="D3928" t="str">
            <v>381251101</v>
          </cell>
          <cell r="E3928" t="str">
            <v>064730</v>
          </cell>
          <cell r="F3928" t="str">
            <v>0964555566</v>
          </cell>
          <cell r="G3928" t="str">
            <v>giangtv1@viettel.com.vn</v>
          </cell>
        </row>
        <row r="3929">
          <cell r="B3929" t="str">
            <v>phunm1</v>
          </cell>
          <cell r="C3929" t="str">
            <v>Nguyễn Minh Phú</v>
          </cell>
          <cell r="D3929" t="str">
            <v>365355525</v>
          </cell>
          <cell r="E3929" t="str">
            <v>006668</v>
          </cell>
          <cell r="F3929" t="str">
            <v>0961006668</v>
          </cell>
          <cell r="G3929" t="str">
            <v>phunm1@viettel.com.vn</v>
          </cell>
        </row>
        <row r="3930">
          <cell r="B3930" t="str">
            <v>nhanph</v>
          </cell>
          <cell r="C3930" t="str">
            <v>Phạm Hữu Nhân</v>
          </cell>
          <cell r="D3930" t="str">
            <v>362221233</v>
          </cell>
          <cell r="E3930" t="str">
            <v>120096</v>
          </cell>
          <cell r="F3930" t="str">
            <v>0963383979</v>
          </cell>
          <cell r="G3930" t="str">
            <v>nhanph@viettel.com.vn</v>
          </cell>
        </row>
        <row r="3931">
          <cell r="B3931" t="str">
            <v>binhnk</v>
          </cell>
          <cell r="C3931" t="str">
            <v>Nguyễn Kim Bình</v>
          </cell>
          <cell r="D3931" t="str">
            <v>385281108</v>
          </cell>
          <cell r="E3931" t="str">
            <v>076183</v>
          </cell>
          <cell r="F3931" t="str">
            <v>982645864</v>
          </cell>
          <cell r="G3931" t="str">
            <v>binhnk@viettel.com.vn</v>
          </cell>
        </row>
        <row r="3932">
          <cell r="B3932" t="str">
            <v>duypt2</v>
          </cell>
          <cell r="C3932" t="str">
            <v>Phí Thái Duy</v>
          </cell>
          <cell r="D3932" t="str">
            <v>385338131</v>
          </cell>
          <cell r="E3932" t="str">
            <v>106916</v>
          </cell>
          <cell r="F3932" t="str">
            <v>0975677855</v>
          </cell>
          <cell r="G3932" t="str">
            <v>duypt2@viettel.com.vn</v>
          </cell>
        </row>
        <row r="3933">
          <cell r="B3933" t="str">
            <v>vietlh2</v>
          </cell>
          <cell r="C3933" t="str">
            <v>Lê Hồng Việt</v>
          </cell>
          <cell r="D3933" t="str">
            <v>331499264</v>
          </cell>
          <cell r="E3933" t="str">
            <v>103896</v>
          </cell>
          <cell r="F3933" t="str">
            <v>0978999696</v>
          </cell>
          <cell r="G3933" t="str">
            <v>vietlh2@viettel.com.vn</v>
          </cell>
        </row>
        <row r="3934">
          <cell r="B3934" t="str">
            <v>phongtt</v>
          </cell>
          <cell r="C3934" t="str">
            <v>Trần Thanh Phong</v>
          </cell>
          <cell r="D3934" t="str">
            <v>652626565655</v>
          </cell>
          <cell r="E3934" t="str">
            <v>007063</v>
          </cell>
          <cell r="F3934" t="str">
            <v>0989000061</v>
          </cell>
          <cell r="G3934" t="str">
            <v>phongtt@viettel.com.vn</v>
          </cell>
        </row>
        <row r="3935">
          <cell r="B3935" t="str">
            <v>duyenvh</v>
          </cell>
          <cell r="C3935" t="str">
            <v>Võ Hữu Duyên</v>
          </cell>
          <cell r="D3935" t="str">
            <v>381593723</v>
          </cell>
          <cell r="E3935" t="str">
            <v>106918</v>
          </cell>
          <cell r="F3935" t="str">
            <v>0989262929</v>
          </cell>
          <cell r="G3935" t="str">
            <v>duyenvh@viettel.com.vn</v>
          </cell>
        </row>
        <row r="3936">
          <cell r="B3936" t="str">
            <v>d00170411</v>
          </cell>
          <cell r="C3936" t="str">
            <v>nguyễn quốc tùng</v>
          </cell>
          <cell r="D3936" t="str">
            <v>385556591</v>
          </cell>
          <cell r="E3936" t="str">
            <v>409243</v>
          </cell>
          <cell r="F3936" t="str">
            <v>0965313434</v>
          </cell>
          <cell r="G3936" t="str">
            <v>tungnq1@viettel.com.vn</v>
          </cell>
        </row>
        <row r="3937">
          <cell r="B3937" t="str">
            <v>Vinhtv</v>
          </cell>
          <cell r="C3937" t="str">
            <v>trịnh văn vinh</v>
          </cell>
          <cell r="E3937" t="str">
            <v>007980</v>
          </cell>
          <cell r="F3937" t="str">
            <v>977464947</v>
          </cell>
          <cell r="G3937" t="str">
            <v>vinhtv@viettel.com.vn</v>
          </cell>
        </row>
        <row r="3938">
          <cell r="B3938" t="str">
            <v>tamnt29</v>
          </cell>
          <cell r="C3938" t="str">
            <v>Nguyễn Thành Tâm</v>
          </cell>
          <cell r="D3938" t="str">
            <v>331539750</v>
          </cell>
          <cell r="E3938" t="str">
            <v>173133</v>
          </cell>
          <cell r="F3938" t="str">
            <v>0978051234</v>
          </cell>
          <cell r="G3938" t="str">
            <v>tamnt29@viettel.com.vn</v>
          </cell>
        </row>
        <row r="3939">
          <cell r="B3939" t="str">
            <v>khatrung</v>
          </cell>
          <cell r="C3939" t="str">
            <v>Lê Khả Trung</v>
          </cell>
          <cell r="D3939" t="str">
            <v>123456789</v>
          </cell>
          <cell r="E3939" t="str">
            <v>017064</v>
          </cell>
          <cell r="F3939" t="str">
            <v>0982000017</v>
          </cell>
          <cell r="G3939" t="str">
            <v>khatrung@viettel.com.vn</v>
          </cell>
        </row>
        <row r="3940">
          <cell r="B3940" t="str">
            <v>minhnt32</v>
          </cell>
          <cell r="C3940" t="str">
            <v>Nguyễn Trường Minh</v>
          </cell>
          <cell r="D3940" t="str">
            <v>212260471</v>
          </cell>
          <cell r="E3940" t="str">
            <v>173154</v>
          </cell>
          <cell r="F3940" t="str">
            <v>0966679333</v>
          </cell>
          <cell r="G3940" t="str">
            <v>minhnt32@viettel.com.vn</v>
          </cell>
        </row>
        <row r="3941">
          <cell r="B3941" t="str">
            <v>canhtq1</v>
          </cell>
          <cell r="C3941" t="str">
            <v>Trần Quân Cảnh</v>
          </cell>
          <cell r="D3941" t="str">
            <v>385435998</v>
          </cell>
          <cell r="E3941" t="str">
            <v>162854</v>
          </cell>
          <cell r="F3941" t="str">
            <v>0985337737</v>
          </cell>
          <cell r="G3941" t="str">
            <v>canhtq1@viettel.com.vn</v>
          </cell>
        </row>
        <row r="3942">
          <cell r="B3942" t="str">
            <v>D00197671</v>
          </cell>
          <cell r="C3942" t="str">
            <v>Huỳnh Hồng Minh Tròn</v>
          </cell>
          <cell r="D3942" t="str">
            <v>321429829</v>
          </cell>
          <cell r="E3942" t="str">
            <v>D00197671</v>
          </cell>
          <cell r="F3942" t="str">
            <v>378418820</v>
          </cell>
          <cell r="G3942" t="str">
            <v>tronhhm@viettel.com.vn</v>
          </cell>
        </row>
        <row r="3943">
          <cell r="B3943" t="str">
            <v>thainq2</v>
          </cell>
          <cell r="C3943" t="str">
            <v>Ngụy Quang Thái</v>
          </cell>
          <cell r="D3943" t="str">
            <v>385289888</v>
          </cell>
          <cell r="E3943" t="str">
            <v>xxxxxx</v>
          </cell>
          <cell r="F3943" t="str">
            <v>0979084084</v>
          </cell>
          <cell r="G3943" t="str">
            <v>thainq2@viettel.com.vn</v>
          </cell>
        </row>
        <row r="3944">
          <cell r="B3944" t="str">
            <v>hungnd</v>
          </cell>
          <cell r="C3944" t="str">
            <v>Nguyễn Đình Hưng</v>
          </cell>
          <cell r="E3944" t="str">
            <v>072427</v>
          </cell>
          <cell r="F3944" t="str">
            <v>0979999798</v>
          </cell>
          <cell r="G3944" t="str">
            <v>hungnd@viettel.com.vn</v>
          </cell>
        </row>
        <row r="3945">
          <cell r="B3945" t="str">
            <v>Nhunt1</v>
          </cell>
          <cell r="C3945" t="str">
            <v>Nguyễn Thị Nhu</v>
          </cell>
          <cell r="D3945" t="str">
            <v>365683515</v>
          </cell>
          <cell r="E3945" t="str">
            <v>013048</v>
          </cell>
          <cell r="F3945" t="str">
            <v>0977777732</v>
          </cell>
          <cell r="G3945" t="str">
            <v>nhunt1@viettel.com.vn</v>
          </cell>
        </row>
        <row r="3946">
          <cell r="B3946" t="str">
            <v>Anhltl2</v>
          </cell>
          <cell r="C3946" t="str">
            <v>Lâm Thị Lan Anh</v>
          </cell>
          <cell r="D3946" t="str">
            <v>9385075436</v>
          </cell>
          <cell r="E3946" t="str">
            <v>006659</v>
          </cell>
          <cell r="F3946" t="str">
            <v>0983955357</v>
          </cell>
          <cell r="G3946" t="str">
            <v>lananh@viettel.com.vn</v>
          </cell>
        </row>
        <row r="3947">
          <cell r="B3947" t="str">
            <v>Myhtd2</v>
          </cell>
          <cell r="C3947" t="str">
            <v>Huỳnh Thị Diễm My</v>
          </cell>
          <cell r="D3947" t="str">
            <v>9381523013</v>
          </cell>
          <cell r="E3947" t="str">
            <v>120094</v>
          </cell>
          <cell r="F3947" t="str">
            <v>0985498499</v>
          </cell>
          <cell r="G3947" t="str">
            <v>myhtd@viettel.com.vn</v>
          </cell>
        </row>
        <row r="3948">
          <cell r="B3948" t="str">
            <v>Nganttk</v>
          </cell>
          <cell r="C3948" t="str">
            <v>Trần Thị Kim Ngân</v>
          </cell>
          <cell r="D3948" t="str">
            <v>9385363784</v>
          </cell>
          <cell r="E3948" t="str">
            <v>054933</v>
          </cell>
          <cell r="F3948" t="str">
            <v>0978199545</v>
          </cell>
          <cell r="G3948" t="str">
            <v>nganttk1@viettel.com.vn</v>
          </cell>
        </row>
        <row r="3949">
          <cell r="B3949" t="str">
            <v>chienlv1</v>
          </cell>
          <cell r="C3949" t="str">
            <v>Lê Văn Chiến</v>
          </cell>
          <cell r="D3949" t="str">
            <v>172870451</v>
          </cell>
          <cell r="E3949" t="str">
            <v>055174</v>
          </cell>
          <cell r="F3949" t="str">
            <v>0979108079</v>
          </cell>
          <cell r="G3949" t="str">
            <v>chienlv1@viettel.com.vn</v>
          </cell>
        </row>
        <row r="3950">
          <cell r="B3950" t="str">
            <v>sanghq</v>
          </cell>
          <cell r="C3950" t="str">
            <v>Huỳnh Quang Sang</v>
          </cell>
          <cell r="D3950" t="str">
            <v>385281079</v>
          </cell>
          <cell r="E3950" t="str">
            <v>081185</v>
          </cell>
          <cell r="F3950" t="str">
            <v>0981892298</v>
          </cell>
          <cell r="G3950" t="str">
            <v>sanghq@viettel.com.vn</v>
          </cell>
        </row>
        <row r="3951">
          <cell r="B3951" t="str">
            <v>thuyptv</v>
          </cell>
          <cell r="C3951" t="str">
            <v>Phạm Thị Việt Thùy</v>
          </cell>
          <cell r="D3951" t="str">
            <v>385302474</v>
          </cell>
          <cell r="E3951" t="str">
            <v>073638</v>
          </cell>
          <cell r="F3951" t="str">
            <v>0989173939</v>
          </cell>
          <cell r="G3951" t="str">
            <v>thuyptv@viettel.com.vn</v>
          </cell>
        </row>
        <row r="3952">
          <cell r="B3952" t="str">
            <v>nghidt</v>
          </cell>
          <cell r="C3952" t="str">
            <v>Đỗ Thành Nghi</v>
          </cell>
          <cell r="D3952" t="str">
            <v>385021722</v>
          </cell>
          <cell r="E3952" t="str">
            <v>053317</v>
          </cell>
          <cell r="F3952" t="str">
            <v>988656626</v>
          </cell>
          <cell r="G3952" t="str">
            <v>nghidt@viettel.com.vn</v>
          </cell>
        </row>
        <row r="3953">
          <cell r="B3953" t="str">
            <v>lamnn</v>
          </cell>
          <cell r="C3953" t="str">
            <v>Nguyễn Ngọc Lam</v>
          </cell>
          <cell r="D3953" t="str">
            <v>385353690</v>
          </cell>
          <cell r="E3953" t="str">
            <v>000960</v>
          </cell>
          <cell r="F3953" t="str">
            <v>0982277772</v>
          </cell>
          <cell r="G3953" t="str">
            <v>lamnn@viettel.com.vn</v>
          </cell>
        </row>
        <row r="3954">
          <cell r="B3954" t="str">
            <v>hailm</v>
          </cell>
          <cell r="C3954" t="str">
            <v>Lê Minh Hải</v>
          </cell>
          <cell r="D3954" t="str">
            <v>385023522</v>
          </cell>
          <cell r="E3954" t="str">
            <v>006656</v>
          </cell>
          <cell r="F3954" t="str">
            <v>0989008123</v>
          </cell>
          <cell r="G3954" t="str">
            <v>hailm@viettel.com.vn</v>
          </cell>
        </row>
        <row r="3955">
          <cell r="B3955" t="str">
            <v>dinhnc</v>
          </cell>
          <cell r="C3955" t="str">
            <v>Ngô Công Định</v>
          </cell>
          <cell r="D3955" t="str">
            <v>385288517</v>
          </cell>
          <cell r="E3955" t="str">
            <v>056245</v>
          </cell>
          <cell r="F3955" t="str">
            <v>0968999990</v>
          </cell>
          <cell r="G3955" t="str">
            <v>dinhnc@viettel.com.vn</v>
          </cell>
        </row>
        <row r="3956">
          <cell r="B3956" t="str">
            <v>luclv</v>
          </cell>
          <cell r="C3956" t="str">
            <v>Lê Văn Lực</v>
          </cell>
          <cell r="D3956" t="str">
            <v>001152234</v>
          </cell>
          <cell r="E3956" t="str">
            <v>075420</v>
          </cell>
          <cell r="F3956" t="str">
            <v>0988273939</v>
          </cell>
          <cell r="G3956" t="str">
            <v>luclv@viettel.com.vn</v>
          </cell>
        </row>
        <row r="3957">
          <cell r="B3957" t="str">
            <v>hainp</v>
          </cell>
          <cell r="C3957" t="str">
            <v>Nguyễn Phước Hải</v>
          </cell>
          <cell r="D3957" t="str">
            <v>385368404</v>
          </cell>
          <cell r="E3957" t="str">
            <v>006044</v>
          </cell>
          <cell r="F3957" t="str">
            <v>0989000062</v>
          </cell>
          <cell r="G3957" t="str">
            <v>hainp@viettel.com.vn</v>
          </cell>
        </row>
        <row r="3958">
          <cell r="B3958" t="str">
            <v>doancq</v>
          </cell>
          <cell r="C3958" t="str">
            <v>doancq</v>
          </cell>
          <cell r="D3958" t="str">
            <v>385240506</v>
          </cell>
          <cell r="E3958" t="str">
            <v>233485</v>
          </cell>
          <cell r="F3958" t="str">
            <v>0389294917</v>
          </cell>
          <cell r="G3958" t="str">
            <v>doancq@viettel.com.vn</v>
          </cell>
        </row>
        <row r="3959">
          <cell r="B3959" t="str">
            <v>khoanm1</v>
          </cell>
          <cell r="C3959" t="str">
            <v>khoanm1</v>
          </cell>
          <cell r="D3959" t="str">
            <v>381753236</v>
          </cell>
          <cell r="E3959" t="str">
            <v>233469</v>
          </cell>
          <cell r="F3959" t="str">
            <v>0985530930</v>
          </cell>
          <cell r="G3959" t="str">
            <v>khoanm1@viettel.com.vn</v>
          </cell>
        </row>
        <row r="3960">
          <cell r="B3960" t="str">
            <v>khanhnh15</v>
          </cell>
          <cell r="C3960" t="str">
            <v>Nguyễn Hoàng Khánh</v>
          </cell>
          <cell r="D3960" t="str">
            <v>385676243</v>
          </cell>
          <cell r="E3960" t="str">
            <v>227439</v>
          </cell>
          <cell r="F3960" t="str">
            <v>888600640</v>
          </cell>
          <cell r="G3960" t="str">
            <v>khanhnh15@viettel.com.vn</v>
          </cell>
        </row>
        <row r="3961">
          <cell r="B3961" t="str">
            <v>trontt</v>
          </cell>
          <cell r="C3961" t="str">
            <v>Trương Tấn Trọn</v>
          </cell>
          <cell r="D3961" t="str">
            <v>385637530</v>
          </cell>
          <cell r="E3961" t="str">
            <v>227438</v>
          </cell>
          <cell r="F3961" t="str">
            <v>392439992</v>
          </cell>
          <cell r="G3961" t="str">
            <v>trontt@viettel.com.vn</v>
          </cell>
        </row>
        <row r="3962">
          <cell r="B3962" t="str">
            <v>hoannk2</v>
          </cell>
          <cell r="C3962" t="str">
            <v>Nguyễn Khải Hoàn</v>
          </cell>
          <cell r="D3962" t="str">
            <v>125125047</v>
          </cell>
          <cell r="E3962" t="str">
            <v>128048</v>
          </cell>
          <cell r="F3962" t="str">
            <v>0966533666</v>
          </cell>
          <cell r="G3962" t="str">
            <v>hoannk2@viettel.com.vn</v>
          </cell>
        </row>
        <row r="3963">
          <cell r="B3963" t="str">
            <v>loint23</v>
          </cell>
          <cell r="C3963" t="str">
            <v>Nguyễn Tấn Lợi</v>
          </cell>
          <cell r="D3963" t="str">
            <v>385602525</v>
          </cell>
          <cell r="E3963" t="str">
            <v>302594</v>
          </cell>
          <cell r="F3963" t="str">
            <v>0972609494</v>
          </cell>
          <cell r="G3963" t="str">
            <v>loint23@viettel.com.vn</v>
          </cell>
        </row>
        <row r="3964">
          <cell r="B3964" t="str">
            <v>duynk16</v>
          </cell>
          <cell r="C3964" t="str">
            <v>Nguyễn Khánh Duy</v>
          </cell>
          <cell r="D3964" t="str">
            <v>385580029</v>
          </cell>
          <cell r="E3964" t="str">
            <v>283309</v>
          </cell>
          <cell r="F3964" t="str">
            <v>0973026621</v>
          </cell>
          <cell r="G3964" t="str">
            <v>duynk16@viettel.com.vn</v>
          </cell>
        </row>
        <row r="3965">
          <cell r="B3965" t="str">
            <v>khoita1</v>
          </cell>
          <cell r="C3965" t="str">
            <v>Trịnh Anh Khôi</v>
          </cell>
          <cell r="D3965" t="str">
            <v>095094010441</v>
          </cell>
          <cell r="E3965" t="str">
            <v>435167</v>
          </cell>
          <cell r="F3965" t="str">
            <v>0393252771</v>
          </cell>
          <cell r="G3965" t="str">
            <v>khoita1@viettel.com.vn</v>
          </cell>
        </row>
        <row r="3966">
          <cell r="B3966" t="str">
            <v>tinhbv3</v>
          </cell>
          <cell r="C3966" t="str">
            <v>Bùi Văn Tình</v>
          </cell>
          <cell r="D3966" t="str">
            <v>094093000587</v>
          </cell>
          <cell r="E3966" t="str">
            <v>292657</v>
          </cell>
          <cell r="F3966" t="str">
            <v>0974828522</v>
          </cell>
          <cell r="G3966" t="str">
            <v>tinhbv3@viettel.com.vn</v>
          </cell>
        </row>
        <row r="3967">
          <cell r="B3967" t="str">
            <v>datht19</v>
          </cell>
          <cell r="C3967" t="str">
            <v>Huỳnh Tấn Đạt</v>
          </cell>
          <cell r="D3967" t="str">
            <v>0837543305</v>
          </cell>
          <cell r="E3967" t="str">
            <v>433394</v>
          </cell>
          <cell r="F3967" t="str">
            <v>0837543305</v>
          </cell>
          <cell r="G3967" t="str">
            <v>datht19@viettel.com.vn</v>
          </cell>
        </row>
        <row r="3968">
          <cell r="B3968" t="str">
            <v>khalv</v>
          </cell>
          <cell r="C3968" t="str">
            <v>Lê Vũ Kha</v>
          </cell>
          <cell r="D3968" t="str">
            <v>385770463</v>
          </cell>
          <cell r="E3968" t="str">
            <v>428094</v>
          </cell>
          <cell r="F3968" t="str">
            <v>0342900420</v>
          </cell>
          <cell r="G3968" t="str">
            <v>khalv@viettel.com.vn</v>
          </cell>
        </row>
        <row r="3969">
          <cell r="B3969" t="str">
            <v>minhtdn</v>
          </cell>
          <cell r="C3969" t="str">
            <v>Trần Đoàn Nhựt Minh</v>
          </cell>
          <cell r="D3969" t="str">
            <v>095096001996</v>
          </cell>
          <cell r="E3969" t="str">
            <v>429329</v>
          </cell>
          <cell r="F3969" t="str">
            <v>0988228308</v>
          </cell>
          <cell r="G3969" t="str">
            <v>minhtdn@viettel.com.vn</v>
          </cell>
        </row>
        <row r="3970">
          <cell r="B3970" t="str">
            <v>traitn</v>
          </cell>
          <cell r="C3970" t="str">
            <v>Trần Nguyên Trải</v>
          </cell>
          <cell r="D3970" t="str">
            <v>321539046</v>
          </cell>
          <cell r="E3970" t="str">
            <v>125532</v>
          </cell>
          <cell r="F3970" t="str">
            <v>0962976699</v>
          </cell>
          <cell r="G3970" t="str">
            <v>traitn@viettel.com.vn</v>
          </cell>
        </row>
        <row r="3971">
          <cell r="B3971" t="str">
            <v>thichnh</v>
          </cell>
          <cell r="C3971" t="str">
            <v>nguyễn hữu thích</v>
          </cell>
          <cell r="D3971" t="str">
            <v>321221312</v>
          </cell>
          <cell r="E3971" t="str">
            <v>130649</v>
          </cell>
          <cell r="F3971" t="str">
            <v>0961156225</v>
          </cell>
          <cell r="G3971" t="str">
            <v>thichnh@viettel.com.vn</v>
          </cell>
        </row>
        <row r="3972">
          <cell r="B3972" t="str">
            <v>phuoclh</v>
          </cell>
          <cell r="C3972" t="str">
            <v>Lê Hòang Phước</v>
          </cell>
          <cell r="D3972" t="str">
            <v>321167324</v>
          </cell>
          <cell r="E3972" t="str">
            <v>081066</v>
          </cell>
          <cell r="F3972" t="str">
            <v>0983019191</v>
          </cell>
          <cell r="G3972" t="str">
            <v>phuoclh@viettel.com.vn</v>
          </cell>
        </row>
        <row r="3973">
          <cell r="B3973" t="str">
            <v>tuandm14</v>
          </cell>
          <cell r="C3973" t="str">
            <v>Đặng Minh Tuấn</v>
          </cell>
          <cell r="D3973" t="str">
            <v>321290429</v>
          </cell>
          <cell r="E3973" t="str">
            <v>124470</v>
          </cell>
          <cell r="F3973" t="str">
            <v>0969246579</v>
          </cell>
          <cell r="G3973" t="str">
            <v>tuandm14@viettel.com.vn</v>
          </cell>
        </row>
        <row r="3974">
          <cell r="B3974" t="str">
            <v>tambv</v>
          </cell>
          <cell r="C3974" t="str">
            <v>Bùi Văn Tâm</v>
          </cell>
          <cell r="D3974" t="str">
            <v>320996360</v>
          </cell>
          <cell r="E3974" t="str">
            <v>069868</v>
          </cell>
          <cell r="F3974" t="str">
            <v>0985114517</v>
          </cell>
          <cell r="G3974" t="str">
            <v>tambv@viettel.com.vn</v>
          </cell>
        </row>
        <row r="3975">
          <cell r="B3975" t="str">
            <v>quyettt</v>
          </cell>
          <cell r="C3975" t="str">
            <v>Trương Thanh Quyết</v>
          </cell>
          <cell r="D3975" t="str">
            <v>321088029</v>
          </cell>
          <cell r="E3975" t="str">
            <v>073971</v>
          </cell>
          <cell r="F3975" t="str">
            <v>0988966060</v>
          </cell>
          <cell r="G3975" t="str">
            <v>quyettt@viettel.com.vn</v>
          </cell>
        </row>
        <row r="3976">
          <cell r="B3976" t="str">
            <v>locth1</v>
          </cell>
          <cell r="C3976" t="str">
            <v>Trịnh Hữu Lộc</v>
          </cell>
          <cell r="D3976" t="str">
            <v>0123456789</v>
          </cell>
          <cell r="E3976" t="str">
            <v>034253</v>
          </cell>
          <cell r="F3976" t="str">
            <v>0972868785</v>
          </cell>
          <cell r="G3976" t="str">
            <v>locth1@viettel.com.vn</v>
          </cell>
        </row>
        <row r="3977">
          <cell r="B3977" t="str">
            <v>hapv3</v>
          </cell>
          <cell r="C3977" t="str">
            <v>Phạm Vũ hà</v>
          </cell>
          <cell r="D3977" t="str">
            <v>321445879</v>
          </cell>
          <cell r="E3977" t="str">
            <v>051858</v>
          </cell>
          <cell r="F3977" t="str">
            <v>0979239049</v>
          </cell>
          <cell r="G3977" t="str">
            <v>hapv3@viettel.com.vn</v>
          </cell>
        </row>
        <row r="3978">
          <cell r="B3978" t="str">
            <v>phuonglh2</v>
          </cell>
          <cell r="C3978" t="str">
            <v>Lê Hồng Phương</v>
          </cell>
          <cell r="D3978" t="str">
            <v>311616233</v>
          </cell>
          <cell r="E3978" t="str">
            <v>063419</v>
          </cell>
          <cell r="F3978" t="str">
            <v>0988817345</v>
          </cell>
          <cell r="G3978" t="str">
            <v>phuonglh2@viettel.com.vn</v>
          </cell>
        </row>
        <row r="3979">
          <cell r="B3979" t="str">
            <v>quangnln</v>
          </cell>
          <cell r="C3979" t="str">
            <v>Nguyễn Lê Nhật Quang</v>
          </cell>
          <cell r="D3979" t="str">
            <v>311555000</v>
          </cell>
          <cell r="E3979" t="str">
            <v>069887</v>
          </cell>
          <cell r="F3979" t="str">
            <v>0978842727</v>
          </cell>
          <cell r="G3979" t="str">
            <v>quangnln@viettel.com.vn</v>
          </cell>
        </row>
        <row r="3980">
          <cell r="B3980" t="str">
            <v>quangtm_bte</v>
          </cell>
          <cell r="C3980" t="str">
            <v>Trần Minh Duy Quang</v>
          </cell>
          <cell r="D3980" t="str">
            <v>321170996</v>
          </cell>
          <cell r="E3980" t="str">
            <v>007936</v>
          </cell>
          <cell r="F3980" t="str">
            <v>987789639</v>
          </cell>
          <cell r="G3980" t="str">
            <v>quangtm_bte@viettel.com.vn</v>
          </cell>
        </row>
        <row r="3981">
          <cell r="B3981" t="str">
            <v>chinn</v>
          </cell>
          <cell r="C3981" t="str">
            <v>Nguyễn Ngọc Chi</v>
          </cell>
          <cell r="D3981" t="str">
            <v>332561242</v>
          </cell>
          <cell r="E3981" t="str">
            <v>081796</v>
          </cell>
          <cell r="F3981" t="str">
            <v>0979204203</v>
          </cell>
          <cell r="G3981" t="str">
            <v>Chinn@viettel.com.vn</v>
          </cell>
        </row>
        <row r="3982">
          <cell r="B3982" t="str">
            <v>truonglh</v>
          </cell>
          <cell r="C3982" t="str">
            <v>Lê Huy Trường</v>
          </cell>
          <cell r="D3982" t="str">
            <v>0987011619</v>
          </cell>
          <cell r="E3982" t="str">
            <v>061024</v>
          </cell>
          <cell r="F3982" t="str">
            <v>0987011619</v>
          </cell>
          <cell r="G3982" t="str">
            <v>truonglh@viettel.com.vn</v>
          </cell>
        </row>
        <row r="3983">
          <cell r="B3983" t="str">
            <v>phucnv2</v>
          </cell>
          <cell r="C3983" t="str">
            <v>Nguyễn Văn Phúc</v>
          </cell>
          <cell r="D3983" t="str">
            <v>321207885</v>
          </cell>
          <cell r="E3983" t="str">
            <v>069867</v>
          </cell>
          <cell r="F3983" t="str">
            <v>0979973818</v>
          </cell>
          <cell r="G3983" t="str">
            <v>phucnv2@viettel.com.vn</v>
          </cell>
        </row>
        <row r="3984">
          <cell r="B3984" t="str">
            <v>trieudh_bte</v>
          </cell>
          <cell r="C3984" t="str">
            <v>Đỗ Hữu Triệu</v>
          </cell>
          <cell r="E3984" t="str">
            <v>007891</v>
          </cell>
          <cell r="F3984" t="str">
            <v>0989767454</v>
          </cell>
          <cell r="G3984" t="str">
            <v>trieudh_bte@viettel.com.vn</v>
          </cell>
        </row>
        <row r="3985">
          <cell r="B3985" t="str">
            <v>cuongch</v>
          </cell>
          <cell r="C3985" t="str">
            <v>Châu Hữu Cương</v>
          </cell>
          <cell r="D3985" t="str">
            <v>321230433</v>
          </cell>
          <cell r="E3985" t="str">
            <v>111559</v>
          </cell>
          <cell r="F3985" t="str">
            <v>0979102333</v>
          </cell>
          <cell r="G3985" t="str">
            <v>cuongch@viettel.com.vn</v>
          </cell>
        </row>
        <row r="3986">
          <cell r="B3986" t="str">
            <v>thanhnh8</v>
          </cell>
          <cell r="C3986" t="str">
            <v>Nguyễn Hữu Thành</v>
          </cell>
          <cell r="D3986" t="str">
            <v>311555000</v>
          </cell>
          <cell r="E3986" t="str">
            <v>081630</v>
          </cell>
          <cell r="F3986" t="str">
            <v>978836565</v>
          </cell>
          <cell r="G3986" t="str">
            <v>thanhnh8@viettel.com.vn</v>
          </cell>
        </row>
        <row r="3987">
          <cell r="B3987" t="str">
            <v>ducph2</v>
          </cell>
          <cell r="C3987" t="str">
            <v>Phan Hiệp Đức</v>
          </cell>
          <cell r="D3987" t="str">
            <v>123456789</v>
          </cell>
          <cell r="E3987" t="str">
            <v>075425</v>
          </cell>
          <cell r="F3987" t="str">
            <v>0389179183</v>
          </cell>
          <cell r="G3987" t="str">
            <v>ducph2@viettel.com.vn</v>
          </cell>
        </row>
        <row r="3988">
          <cell r="B3988" t="str">
            <v>kettv1</v>
          </cell>
          <cell r="C3988" t="str">
            <v>Trần Văn Kết</v>
          </cell>
          <cell r="D3988" t="str">
            <v>321112199</v>
          </cell>
          <cell r="E3988" t="str">
            <v>094083</v>
          </cell>
          <cell r="F3988" t="str">
            <v>962621357</v>
          </cell>
          <cell r="G3988" t="str">
            <v>Kettv1@viettel.com.vn</v>
          </cell>
        </row>
        <row r="3989">
          <cell r="B3989" t="str">
            <v>taoht</v>
          </cell>
          <cell r="C3989" t="str">
            <v>Huỳnh Thanh Tảo</v>
          </cell>
          <cell r="D3989" t="str">
            <v>320947141</v>
          </cell>
          <cell r="E3989" t="str">
            <v>007915</v>
          </cell>
          <cell r="F3989" t="str">
            <v>0388488880</v>
          </cell>
          <cell r="G3989" t="str">
            <v>taoht@viettel.com.vn</v>
          </cell>
        </row>
        <row r="3990">
          <cell r="B3990" t="str">
            <v>nghiepnt</v>
          </cell>
          <cell r="C3990" t="str">
            <v>Nguyễn Thanh Nghiệp</v>
          </cell>
          <cell r="D3990" t="str">
            <v>321176428</v>
          </cell>
          <cell r="E3990" t="str">
            <v>081065</v>
          </cell>
          <cell r="F3990" t="str">
            <v>0978858588</v>
          </cell>
          <cell r="G3990" t="str">
            <v>nghiepnt@viettel.com.vn</v>
          </cell>
        </row>
        <row r="3991">
          <cell r="B3991" t="str">
            <v>hiennm4</v>
          </cell>
          <cell r="C3991" t="str">
            <v>Nguyễn Minh Hiền</v>
          </cell>
          <cell r="D3991" t="str">
            <v>321288676</v>
          </cell>
          <cell r="E3991" t="str">
            <v>081064</v>
          </cell>
          <cell r="F3991" t="str">
            <v>0986980008</v>
          </cell>
          <cell r="G3991" t="str">
            <v>hiennm4@viettel.com.vn</v>
          </cell>
        </row>
        <row r="3992">
          <cell r="B3992" t="str">
            <v>nampq3</v>
          </cell>
          <cell r="C3992" t="str">
            <v>Phạm Quốc Nam</v>
          </cell>
          <cell r="D3992" t="str">
            <v>321249311</v>
          </cell>
          <cell r="E3992" t="str">
            <v>158973</v>
          </cell>
          <cell r="F3992" t="str">
            <v>0973747333</v>
          </cell>
          <cell r="G3992" t="str">
            <v>nampq3@viettel.com.vn</v>
          </cell>
        </row>
        <row r="3993">
          <cell r="B3993" t="str">
            <v>truongtn2</v>
          </cell>
          <cell r="C3993" t="str">
            <v>Trần Nhật Trường</v>
          </cell>
          <cell r="D3993" t="str">
            <v>321400264</v>
          </cell>
          <cell r="E3993" t="str">
            <v>136409</v>
          </cell>
          <cell r="F3993" t="str">
            <v>0975350844</v>
          </cell>
          <cell r="G3993" t="str">
            <v>truongtn2@viettel.com.vn</v>
          </cell>
        </row>
        <row r="3994">
          <cell r="B3994" t="str">
            <v>tamth4</v>
          </cell>
          <cell r="C3994" t="str">
            <v>Trương Hoàng Tâm</v>
          </cell>
          <cell r="D3994" t="str">
            <v>301283788</v>
          </cell>
          <cell r="E3994" t="str">
            <v>197119</v>
          </cell>
          <cell r="F3994" t="str">
            <v>0977457272</v>
          </cell>
          <cell r="G3994" t="str">
            <v>tamth4@viettel.com.vn</v>
          </cell>
        </row>
        <row r="3995">
          <cell r="B3995" t="str">
            <v>phuongtl2</v>
          </cell>
          <cell r="C3995" t="str">
            <v>Trần Lê Phương</v>
          </cell>
          <cell r="D3995" t="str">
            <v>321207457</v>
          </cell>
          <cell r="E3995" t="str">
            <v>050360</v>
          </cell>
          <cell r="F3995" t="str">
            <v>0977751237</v>
          </cell>
          <cell r="G3995" t="str">
            <v>phuongtl2@viettel.com.vn</v>
          </cell>
        </row>
        <row r="3996">
          <cell r="B3996" t="str">
            <v>lamnt14</v>
          </cell>
          <cell r="C3996" t="str">
            <v>Nguyễn Tấn Lẫm</v>
          </cell>
          <cell r="D3996" t="str">
            <v>320947881</v>
          </cell>
          <cell r="E3996" t="str">
            <v>160355</v>
          </cell>
          <cell r="F3996" t="str">
            <v>0985805679</v>
          </cell>
          <cell r="G3996" t="str">
            <v>lamnt14@viettel.com.vn</v>
          </cell>
        </row>
        <row r="3997">
          <cell r="B3997" t="str">
            <v>cuongbm3</v>
          </cell>
          <cell r="C3997" t="str">
            <v>Bùi Minh Cường</v>
          </cell>
          <cell r="D3997" t="str">
            <v>321353856</v>
          </cell>
          <cell r="E3997" t="str">
            <v>158974</v>
          </cell>
          <cell r="F3997" t="str">
            <v>0965958859</v>
          </cell>
          <cell r="G3997" t="str">
            <v>cuongbm3@viettel.com.vn</v>
          </cell>
        </row>
        <row r="3998">
          <cell r="B3998" t="str">
            <v>phonghc</v>
          </cell>
          <cell r="C3998" t="str">
            <v>Huỳnh Chí Phong</v>
          </cell>
          <cell r="D3998" t="str">
            <v>321106944</v>
          </cell>
          <cell r="E3998" t="str">
            <v>007934</v>
          </cell>
          <cell r="F3998" t="str">
            <v>0988996779</v>
          </cell>
          <cell r="G3998" t="str">
            <v>phonghc@viettel.com.vn</v>
          </cell>
        </row>
        <row r="3999">
          <cell r="B3999" t="str">
            <v>tungdht2</v>
          </cell>
          <cell r="C3999" t="str">
            <v>Dương Huỳnh Thanh Tùng</v>
          </cell>
          <cell r="D3999" t="str">
            <v>320959221</v>
          </cell>
          <cell r="E3999" t="str">
            <v>046458</v>
          </cell>
          <cell r="F3999" t="str">
            <v>989251250</v>
          </cell>
          <cell r="G3999" t="str">
            <v>tungdht2@viettel.com.vn</v>
          </cell>
        </row>
        <row r="4000">
          <cell r="B4000" t="str">
            <v>congpv1</v>
          </cell>
          <cell r="C4000" t="str">
            <v>Phạm Văn Công</v>
          </cell>
          <cell r="D4000" t="str">
            <v>321189959</v>
          </cell>
          <cell r="E4000" t="str">
            <v>081633</v>
          </cell>
          <cell r="F4000" t="str">
            <v>0972959090</v>
          </cell>
          <cell r="G4000" t="str">
            <v>congpv1@viettel.com.vn</v>
          </cell>
        </row>
        <row r="4001">
          <cell r="B4001" t="str">
            <v>trietlm</v>
          </cell>
          <cell r="C4001" t="str">
            <v>Lý Minh Triết</v>
          </cell>
          <cell r="D4001" t="str">
            <v>321117823</v>
          </cell>
          <cell r="E4001" t="str">
            <v>081635</v>
          </cell>
          <cell r="F4001" t="str">
            <v>0367632610</v>
          </cell>
          <cell r="G4001" t="str">
            <v>trietlm@viettel.com.vn</v>
          </cell>
        </row>
        <row r="4002">
          <cell r="B4002" t="str">
            <v>duynh8</v>
          </cell>
          <cell r="C4002" t="str">
            <v>nguyễn hoàng duy</v>
          </cell>
          <cell r="D4002" t="str">
            <v>321450536</v>
          </cell>
          <cell r="E4002" t="str">
            <v>190196</v>
          </cell>
          <cell r="F4002" t="str">
            <v>0969711166</v>
          </cell>
          <cell r="G4002" t="str">
            <v>duynh8@viettel.com.vn</v>
          </cell>
        </row>
        <row r="4003">
          <cell r="B4003" t="str">
            <v>congnt26</v>
          </cell>
          <cell r="C4003" t="str">
            <v>Nguyễn Tấn Công</v>
          </cell>
          <cell r="D4003" t="str">
            <v>320910042</v>
          </cell>
          <cell r="E4003" t="str">
            <v>190194</v>
          </cell>
          <cell r="F4003" t="str">
            <v>0978828789</v>
          </cell>
          <cell r="G4003" t="str">
            <v>congnt26@viettel.com.vn</v>
          </cell>
        </row>
        <row r="4004">
          <cell r="B4004" t="str">
            <v>thuynt18</v>
          </cell>
          <cell r="C4004" t="str">
            <v>Nguyễn Thị Thủy</v>
          </cell>
          <cell r="E4004" t="str">
            <v>049454</v>
          </cell>
          <cell r="F4004" t="str">
            <v>0989750077</v>
          </cell>
          <cell r="G4004" t="str">
            <v>thuynt18@viettel.com.vn</v>
          </cell>
        </row>
        <row r="4005">
          <cell r="B4005" t="str">
            <v>tucv2</v>
          </cell>
          <cell r="C4005" t="str">
            <v>Cù Văn Tú</v>
          </cell>
          <cell r="D4005" t="str">
            <v>187077665</v>
          </cell>
          <cell r="E4005" t="str">
            <v>158773</v>
          </cell>
          <cell r="F4005" t="str">
            <v>0983539436</v>
          </cell>
          <cell r="G4005" t="str">
            <v>tucv2@viettel.com.vn</v>
          </cell>
        </row>
        <row r="4006">
          <cell r="B4006" t="str">
            <v>khangdt</v>
          </cell>
          <cell r="C4006" t="str">
            <v>Đoàn Tấn Khang</v>
          </cell>
          <cell r="D4006" t="str">
            <v>321158728</v>
          </cell>
          <cell r="E4006" t="str">
            <v>056916</v>
          </cell>
          <cell r="F4006" t="str">
            <v>0978044288</v>
          </cell>
          <cell r="G4006" t="str">
            <v>khangdt@viettel.com.vn</v>
          </cell>
        </row>
        <row r="4007">
          <cell r="B4007" t="str">
            <v>anlv</v>
          </cell>
          <cell r="C4007" t="str">
            <v>Lê Văn An</v>
          </cell>
          <cell r="E4007" t="str">
            <v>060416</v>
          </cell>
          <cell r="F4007" t="str">
            <v>0972258449</v>
          </cell>
          <cell r="G4007" t="str">
            <v>anlv@viettel.com.vn</v>
          </cell>
        </row>
        <row r="4008">
          <cell r="B4008" t="str">
            <v>TaiNT11</v>
          </cell>
          <cell r="C4008" t="str">
            <v>Nguyễn Tấn Tài</v>
          </cell>
          <cell r="D4008" t="str">
            <v>321009645</v>
          </cell>
          <cell r="E4008" t="str">
            <v>081644</v>
          </cell>
          <cell r="F4008" t="str">
            <v>978640606</v>
          </cell>
          <cell r="G4008" t="str">
            <v>TaiNT11@viettel.com.vn</v>
          </cell>
        </row>
        <row r="4009">
          <cell r="B4009" t="str">
            <v>duybh2</v>
          </cell>
          <cell r="C4009" t="str">
            <v>Bùi Hoàng Duy</v>
          </cell>
          <cell r="D4009" t="str">
            <v>321423175</v>
          </cell>
          <cell r="E4009" t="str">
            <v>D00195266</v>
          </cell>
          <cell r="F4009" t="str">
            <v>0372404707</v>
          </cell>
          <cell r="G4009" t="str">
            <v>duybh2@viettel.com.vn</v>
          </cell>
        </row>
        <row r="4010">
          <cell r="B4010" t="str">
            <v>thucnq</v>
          </cell>
          <cell r="C4010" t="str">
            <v>Ngô Quí Thức</v>
          </cell>
          <cell r="D4010" t="str">
            <v>321260778</v>
          </cell>
          <cell r="E4010" t="str">
            <v>D00191131</v>
          </cell>
          <cell r="F4010" t="str">
            <v>0971708456</v>
          </cell>
          <cell r="G4010" t="str">
            <v>thucnq@viettel.com.vn</v>
          </cell>
        </row>
        <row r="4011">
          <cell r="B4011" t="str">
            <v>trinm5</v>
          </cell>
          <cell r="C4011" t="str">
            <v>Nguyễn Minh Trí</v>
          </cell>
          <cell r="D4011" t="str">
            <v>321290949</v>
          </cell>
          <cell r="E4011" t="str">
            <v>D00191159</v>
          </cell>
          <cell r="F4011" t="str">
            <v>0974574769</v>
          </cell>
          <cell r="G4011" t="str">
            <v>trinm5@viettel.com.vn</v>
          </cell>
        </row>
        <row r="4012">
          <cell r="B4012" t="str">
            <v>tientn3</v>
          </cell>
          <cell r="C4012" t="str">
            <v>Trương Nhật Tiến</v>
          </cell>
          <cell r="D4012" t="str">
            <v>321315123</v>
          </cell>
          <cell r="E4012" t="str">
            <v>119672</v>
          </cell>
          <cell r="F4012" t="str">
            <v>0869687191</v>
          </cell>
          <cell r="G4012" t="str">
            <v>tientn3@viettel.com.vn</v>
          </cell>
        </row>
        <row r="4013">
          <cell r="C4013" t="str">
            <v>Nguyễn Trung Hiếu</v>
          </cell>
          <cell r="D4013" t="str">
            <v>321437808</v>
          </cell>
          <cell r="E4013" t="str">
            <v>D001952851</v>
          </cell>
          <cell r="F4013" t="str">
            <v>962977554</v>
          </cell>
          <cell r="G4013" t="str">
            <v>D00195285@viettel.com.vn</v>
          </cell>
        </row>
        <row r="4014">
          <cell r="B4014" t="str">
            <v>luongnn</v>
          </cell>
          <cell r="C4014" t="str">
            <v>Nguyễn Ngọc Lượng</v>
          </cell>
          <cell r="D4014" t="str">
            <v>321494328</v>
          </cell>
          <cell r="E4014" t="str">
            <v>D00198999</v>
          </cell>
          <cell r="F4014" t="str">
            <v>0967059494</v>
          </cell>
          <cell r="G4014" t="str">
            <v>luongnn@viettel.com.vn</v>
          </cell>
        </row>
        <row r="4015">
          <cell r="B4015" t="str">
            <v>tanvm4</v>
          </cell>
          <cell r="C4015" t="str">
            <v>Võ Minh Tân</v>
          </cell>
          <cell r="D4015" t="str">
            <v>321348919</v>
          </cell>
          <cell r="E4015" t="str">
            <v>D00192153</v>
          </cell>
          <cell r="F4015" t="str">
            <v>9890886471</v>
          </cell>
          <cell r="G4015" t="str">
            <v>tanvm4@viettel.com.vn</v>
          </cell>
        </row>
        <row r="4016">
          <cell r="B4016" t="str">
            <v>vantt</v>
          </cell>
          <cell r="C4016" t="str">
            <v>Trần Thị Thúy Vân</v>
          </cell>
          <cell r="E4016" t="str">
            <v>038491</v>
          </cell>
          <cell r="F4016" t="str">
            <v>0987079346</v>
          </cell>
          <cell r="G4016" t="str">
            <v>vantt@viettel.com.vn</v>
          </cell>
        </row>
        <row r="4017">
          <cell r="B4017" t="str">
            <v>vuhh</v>
          </cell>
          <cell r="C4017" t="str">
            <v>huỳnh huy vũ</v>
          </cell>
          <cell r="D4017" t="str">
            <v>321031040</v>
          </cell>
          <cell r="E4017" t="str">
            <v>007919</v>
          </cell>
          <cell r="F4017" t="str">
            <v>983242858</v>
          </cell>
          <cell r="G4017" t="str">
            <v>vuhh@viettel.com.vn</v>
          </cell>
        </row>
        <row r="4018">
          <cell r="B4018" t="str">
            <v>nguyent49</v>
          </cell>
          <cell r="C4018" t="str">
            <v>Trần Nguyễn</v>
          </cell>
          <cell r="D4018" t="str">
            <v>321247228</v>
          </cell>
          <cell r="E4018" t="str">
            <v>038035</v>
          </cell>
          <cell r="F4018" t="str">
            <v>0975354545</v>
          </cell>
          <cell r="G4018" t="str">
            <v>nguyent49@viettel.com.vn</v>
          </cell>
        </row>
        <row r="4019">
          <cell r="B4019" t="str">
            <v>Maiht2</v>
          </cell>
          <cell r="C4019" t="str">
            <v>Huỳnh Thị Huỳnh Mai</v>
          </cell>
          <cell r="D4019" t="str">
            <v>321172558</v>
          </cell>
          <cell r="E4019" t="str">
            <v>007966</v>
          </cell>
          <cell r="F4019" t="str">
            <v>0977900098</v>
          </cell>
          <cell r="G4019" t="str">
            <v>maiht2@viettel.com.vn</v>
          </cell>
        </row>
        <row r="4020">
          <cell r="B4020" t="str">
            <v>Baotq4</v>
          </cell>
          <cell r="C4020" t="str">
            <v>Trần Quốc Bảo</v>
          </cell>
          <cell r="D4020" t="str">
            <v>321352630</v>
          </cell>
          <cell r="E4020" t="str">
            <v>150714</v>
          </cell>
          <cell r="F4020" t="str">
            <v>0962167676</v>
          </cell>
          <cell r="G4020" t="str">
            <v>baotq4@viettel.com.vn</v>
          </cell>
        </row>
        <row r="4021">
          <cell r="B4021" t="str">
            <v>lebv1</v>
          </cell>
          <cell r="C4021" t="str">
            <v>Trần Văn Lẹ</v>
          </cell>
          <cell r="D4021" t="str">
            <v>321225381</v>
          </cell>
          <cell r="E4021" t="str">
            <v>028250</v>
          </cell>
          <cell r="F4021" t="str">
            <v>0972101868</v>
          </cell>
          <cell r="G4021" t="str">
            <v>lebv1@viettel.com.vn</v>
          </cell>
        </row>
        <row r="4022">
          <cell r="B4022" t="str">
            <v>Tienlm4</v>
          </cell>
          <cell r="C4022" t="str">
            <v>Lê Minh Tiến</v>
          </cell>
          <cell r="D4022" t="str">
            <v>321282120</v>
          </cell>
          <cell r="E4022" t="str">
            <v>081641</v>
          </cell>
          <cell r="F4022" t="str">
            <v>0986944949</v>
          </cell>
          <cell r="G4022" t="str">
            <v>tienlm4@viettel.com.vn</v>
          </cell>
        </row>
        <row r="4023">
          <cell r="B4023" t="str">
            <v>Phuongcm1</v>
          </cell>
          <cell r="C4023" t="str">
            <v>Cao Minh Phương</v>
          </cell>
          <cell r="D4023" t="str">
            <v>321115908</v>
          </cell>
          <cell r="E4023" t="str">
            <v>038038</v>
          </cell>
          <cell r="F4023" t="str">
            <v>0974244463</v>
          </cell>
          <cell r="G4023" t="str">
            <v>phuongcm1@viettel.com.vn</v>
          </cell>
        </row>
        <row r="4024">
          <cell r="B4024" t="str">
            <v>Tainh2</v>
          </cell>
          <cell r="C4024" t="str">
            <v>Nguyễn Hữu Tài</v>
          </cell>
          <cell r="D4024" t="str">
            <v>321491378</v>
          </cell>
          <cell r="E4024" t="str">
            <v>176741</v>
          </cell>
          <cell r="F4024" t="str">
            <v>0978277617</v>
          </cell>
          <cell r="G4024" t="str">
            <v>tainh2@viettel.com.vn</v>
          </cell>
        </row>
        <row r="4025">
          <cell r="B4025" t="str">
            <v>Hieplq</v>
          </cell>
          <cell r="C4025" t="str">
            <v>Lê Quốc Hiệp</v>
          </cell>
          <cell r="D4025" t="str">
            <v>321201814</v>
          </cell>
          <cell r="E4025" t="str">
            <v>085259</v>
          </cell>
          <cell r="F4025" t="str">
            <v>0327161616</v>
          </cell>
          <cell r="G4025" t="str">
            <v>hieplq@viettel.com.vn</v>
          </cell>
        </row>
        <row r="4026">
          <cell r="B4026" t="str">
            <v>Tuna7</v>
          </cell>
          <cell r="C4026" t="str">
            <v>Nguyễn Anh Tú</v>
          </cell>
          <cell r="D4026" t="str">
            <v>321238576</v>
          </cell>
          <cell r="E4026" t="str">
            <v>075197</v>
          </cell>
          <cell r="F4026" t="str">
            <v>0979933377</v>
          </cell>
          <cell r="G4026" t="str">
            <v>tuna7@viettel.com.vn</v>
          </cell>
        </row>
        <row r="4027">
          <cell r="B4027" t="str">
            <v>duchm9</v>
          </cell>
          <cell r="C4027" t="str">
            <v>Hồ Minh Đức</v>
          </cell>
          <cell r="D4027" t="str">
            <v>301282419</v>
          </cell>
          <cell r="E4027" t="str">
            <v>210065</v>
          </cell>
          <cell r="F4027" t="str">
            <v>0359535424</v>
          </cell>
          <cell r="G4027" t="str">
            <v>duchm9@viettel.com.vn</v>
          </cell>
        </row>
        <row r="4028">
          <cell r="B4028" t="str">
            <v>Trungnt19</v>
          </cell>
          <cell r="C4028" t="str">
            <v>Nguyễn Thanh Trung</v>
          </cell>
          <cell r="D4028" t="str">
            <v>321143390</v>
          </cell>
          <cell r="E4028" t="str">
            <v>044135</v>
          </cell>
          <cell r="F4028" t="str">
            <v>0973613299</v>
          </cell>
          <cell r="G4028" t="str">
            <v>trungnt19@viettel.com.vn</v>
          </cell>
        </row>
        <row r="4029">
          <cell r="B4029" t="str">
            <v>huyl125</v>
          </cell>
          <cell r="C4029" t="str">
            <v>Lê Huy</v>
          </cell>
          <cell r="D4029" t="str">
            <v>321444815</v>
          </cell>
          <cell r="E4029" t="str">
            <v>D00194473</v>
          </cell>
          <cell r="F4029" t="str">
            <v>0979777439</v>
          </cell>
          <cell r="G4029" t="str">
            <v>huyl125@viettel.com.vn</v>
          </cell>
        </row>
        <row r="4030">
          <cell r="B4030" t="str">
            <v>ngannh2</v>
          </cell>
          <cell r="C4030" t="str">
            <v>Nguyễn Hữu Ngân</v>
          </cell>
          <cell r="D4030" t="str">
            <v>321476625</v>
          </cell>
          <cell r="E4030" t="str">
            <v>210077</v>
          </cell>
          <cell r="F4030" t="str">
            <v>0981291121</v>
          </cell>
          <cell r="G4030" t="str">
            <v>ngannh2@viettel.com.vn</v>
          </cell>
        </row>
        <row r="4031">
          <cell r="B4031" t="str">
            <v>giaupt_bte</v>
          </cell>
          <cell r="C4031" t="str">
            <v>Phan Thị Xuân Giàu</v>
          </cell>
          <cell r="D4031" t="str">
            <v>321191567</v>
          </cell>
          <cell r="E4031" t="str">
            <v>007962</v>
          </cell>
          <cell r="F4031" t="str">
            <v>0985787899</v>
          </cell>
          <cell r="G4031" t="str">
            <v>giaupt_bte@viettel.com.vn</v>
          </cell>
        </row>
        <row r="4032">
          <cell r="B4032" t="str">
            <v>toannm1</v>
          </cell>
          <cell r="C4032" t="str">
            <v>Nguyễn Minh Toàn</v>
          </cell>
          <cell r="D4032" t="str">
            <v>321172318</v>
          </cell>
          <cell r="E4032" t="str">
            <v>038631</v>
          </cell>
          <cell r="F4032" t="str">
            <v>0988809977</v>
          </cell>
          <cell r="G4032" t="str">
            <v>toannm1@viettel.com.vn</v>
          </cell>
        </row>
        <row r="4033">
          <cell r="B4033" t="str">
            <v>nhattm7</v>
          </cell>
          <cell r="C4033" t="str">
            <v>Trần Minh Nhật</v>
          </cell>
          <cell r="D4033" t="str">
            <v>0394947861</v>
          </cell>
          <cell r="E4033" t="str">
            <v>438081</v>
          </cell>
          <cell r="F4033" t="str">
            <v>0394947861</v>
          </cell>
          <cell r="G4033" t="str">
            <v>nhattm7@viettel.com.vn</v>
          </cell>
        </row>
        <row r="4034">
          <cell r="B4034" t="str">
            <v>haint147</v>
          </cell>
          <cell r="C4034" t="str">
            <v>Nguyễn Tuấn Hải</v>
          </cell>
          <cell r="D4034" t="str">
            <v>321528048</v>
          </cell>
          <cell r="E4034" t="str">
            <v>430437</v>
          </cell>
          <cell r="F4034" t="str">
            <v>0352802382</v>
          </cell>
          <cell r="G4034" t="str">
            <v>haint147@viettel.com.vn</v>
          </cell>
        </row>
        <row r="4035">
          <cell r="B4035" t="str">
            <v>phuonghtn</v>
          </cell>
          <cell r="C4035" t="str">
            <v>Huỳnh Thị Ngọc Phương</v>
          </cell>
          <cell r="D4035" t="str">
            <v>985919479</v>
          </cell>
          <cell r="E4035" t="str">
            <v>068241</v>
          </cell>
          <cell r="F4035" t="str">
            <v>985919479</v>
          </cell>
          <cell r="G4035" t="str">
            <v>phuonghtn@viettel.com.vn</v>
          </cell>
        </row>
        <row r="4036">
          <cell r="B4036" t="str">
            <v>vccos_838011</v>
          </cell>
          <cell r="C4036" t="str">
            <v>PHẠM THÀNH NHÃ</v>
          </cell>
          <cell r="D4036" t="str">
            <v>083091007590</v>
          </cell>
          <cell r="E4036" t="str">
            <v>838011</v>
          </cell>
          <cell r="F4036" t="str">
            <v>0977006806</v>
          </cell>
          <cell r="G4036" t="str">
            <v>vccos_838011@viettel.com.vn</v>
          </cell>
        </row>
        <row r="4037">
          <cell r="B4037" t="str">
            <v>hoahv</v>
          </cell>
          <cell r="C4037" t="str">
            <v>Huỳnh Văn Hòa</v>
          </cell>
          <cell r="D4037" t="str">
            <v>280766595</v>
          </cell>
          <cell r="E4037" t="str">
            <v>073522</v>
          </cell>
          <cell r="F4037" t="str">
            <v>0989724726</v>
          </cell>
          <cell r="G4037" t="str">
            <v>hoahv@viettel.com.vn</v>
          </cell>
        </row>
        <row r="4038">
          <cell r="B4038" t="str">
            <v>anhpt13</v>
          </cell>
          <cell r="C4038" t="str">
            <v>Phan Tuấn Anh</v>
          </cell>
          <cell r="D4038" t="str">
            <v>023763448</v>
          </cell>
          <cell r="E4038" t="str">
            <v>081110</v>
          </cell>
          <cell r="F4038" t="str">
            <v>0977785678</v>
          </cell>
          <cell r="G4038" t="str">
            <v>anhpt13@viettel.com.vn</v>
          </cell>
        </row>
        <row r="4039">
          <cell r="B4039" t="str">
            <v>huyvq4</v>
          </cell>
          <cell r="C4039" t="str">
            <v>Vũ Quang Huy</v>
          </cell>
          <cell r="D4039" t="str">
            <v>135195524</v>
          </cell>
          <cell r="E4039" t="str">
            <v>059147</v>
          </cell>
          <cell r="F4039" t="str">
            <v>0963333178</v>
          </cell>
          <cell r="G4039" t="str">
            <v>huyvq4@viettel.com.vn</v>
          </cell>
        </row>
        <row r="4040">
          <cell r="B4040" t="str">
            <v>tamnt2</v>
          </cell>
          <cell r="C4040" t="str">
            <v>Nguyễn Thành Tâm</v>
          </cell>
          <cell r="D4040" t="str">
            <v>12345678910122</v>
          </cell>
          <cell r="E4040" t="str">
            <v>095720</v>
          </cell>
          <cell r="F4040" t="str">
            <v>0972389989</v>
          </cell>
          <cell r="G4040" t="str">
            <v>TamNT2@viettel.com.vn</v>
          </cell>
        </row>
        <row r="4041">
          <cell r="B4041" t="str">
            <v>nguyennh2</v>
          </cell>
          <cell r="C4041" t="str">
            <v>Nguyễn Hữu Nguyên</v>
          </cell>
          <cell r="D4041" t="str">
            <v>111862906</v>
          </cell>
          <cell r="E4041" t="str">
            <v>069952</v>
          </cell>
          <cell r="F4041" t="str">
            <v>0388402327</v>
          </cell>
          <cell r="G4041" t="str">
            <v>nguyennh2@viettel.com.vn</v>
          </cell>
        </row>
        <row r="4042">
          <cell r="B4042" t="str">
            <v>hoangnq1</v>
          </cell>
          <cell r="C4042" t="str">
            <v>Nguyễn Quý Hoàng</v>
          </cell>
          <cell r="D4042" t="str">
            <v>186356341</v>
          </cell>
          <cell r="E4042" t="str">
            <v>077060</v>
          </cell>
          <cell r="F4042" t="str">
            <v>982030011</v>
          </cell>
          <cell r="G4042" t="str">
            <v>HoangNQ1@viettel.com.vn</v>
          </cell>
        </row>
        <row r="4043">
          <cell r="B4043" t="str">
            <v>manhdh</v>
          </cell>
          <cell r="C4043" t="str">
            <v>Đỗ Hùng Mạnh</v>
          </cell>
          <cell r="D4043" t="str">
            <v>123456789</v>
          </cell>
          <cell r="E4043" t="str">
            <v>007498</v>
          </cell>
          <cell r="F4043" t="str">
            <v>0977796097</v>
          </cell>
          <cell r="G4043" t="str">
            <v>manhdh@viettel.com.vn</v>
          </cell>
        </row>
        <row r="4044">
          <cell r="B4044" t="str">
            <v>haitc1</v>
          </cell>
          <cell r="C4044" t="str">
            <v>Trần Công Hải</v>
          </cell>
          <cell r="D4044" t="str">
            <v>205073791</v>
          </cell>
          <cell r="E4044" t="str">
            <v>074976</v>
          </cell>
          <cell r="F4044" t="str">
            <v>0968078077</v>
          </cell>
          <cell r="G4044" t="str">
            <v>HaiTC1@viettel.com.vn</v>
          </cell>
        </row>
        <row r="4045">
          <cell r="B4045" t="str">
            <v>hoind</v>
          </cell>
          <cell r="C4045" t="str">
            <v>Nguyễn Đình Hội</v>
          </cell>
          <cell r="D4045" t="str">
            <v>280796753</v>
          </cell>
          <cell r="E4045" t="str">
            <v>007495</v>
          </cell>
          <cell r="F4045" t="str">
            <v>0989809809</v>
          </cell>
          <cell r="G4045" t="str">
            <v>hoind@viettel.com.vn</v>
          </cell>
        </row>
        <row r="4046">
          <cell r="B4046" t="str">
            <v>trungpt2</v>
          </cell>
          <cell r="C4046" t="str">
            <v>Phạm Thiện Trung</v>
          </cell>
          <cell r="D4046" t="str">
            <v>280777356</v>
          </cell>
          <cell r="E4046" t="str">
            <v>007154</v>
          </cell>
          <cell r="F4046" t="str">
            <v>0977092092</v>
          </cell>
          <cell r="G4046" t="str">
            <v>trungpt2@viettel.com.vn</v>
          </cell>
        </row>
        <row r="4047">
          <cell r="B4047" t="str">
            <v>phuonghd2</v>
          </cell>
          <cell r="C4047" t="str">
            <v>Hoàng Duy Phương</v>
          </cell>
          <cell r="D4047" t="str">
            <v>271719400</v>
          </cell>
          <cell r="E4047" t="str">
            <v>069996</v>
          </cell>
          <cell r="F4047" t="str">
            <v>0971822593</v>
          </cell>
          <cell r="G4047" t="str">
            <v>phuonghd2@viettel.com.vn</v>
          </cell>
        </row>
        <row r="4048">
          <cell r="B4048" t="str">
            <v>toannh1</v>
          </cell>
          <cell r="C4048" t="str">
            <v>Nguyễn Hữu Toàn</v>
          </cell>
          <cell r="D4048" t="str">
            <v>222222222</v>
          </cell>
          <cell r="E4048" t="str">
            <v>041882</v>
          </cell>
          <cell r="F4048" t="str">
            <v>0977388080</v>
          </cell>
          <cell r="G4048" t="str">
            <v>toannh1@viettel.com.vn</v>
          </cell>
        </row>
        <row r="4049">
          <cell r="B4049" t="str">
            <v>hiepld</v>
          </cell>
          <cell r="C4049" t="str">
            <v>Lê Đình Hiệp</v>
          </cell>
          <cell r="D4049" t="str">
            <v>0982000046</v>
          </cell>
          <cell r="E4049" t="str">
            <v>014841</v>
          </cell>
          <cell r="F4049" t="str">
            <v>0982000046</v>
          </cell>
          <cell r="G4049" t="str">
            <v>hiepld@viettel.com.vn</v>
          </cell>
        </row>
        <row r="4050">
          <cell r="B4050" t="str">
            <v>dungda1</v>
          </cell>
          <cell r="C4050" t="str">
            <v>Đào Anh Dũng</v>
          </cell>
          <cell r="D4050" t="str">
            <v>162492497</v>
          </cell>
          <cell r="E4050" t="str">
            <v>067786</v>
          </cell>
          <cell r="F4050" t="str">
            <v>0983031323</v>
          </cell>
          <cell r="G4050" t="str">
            <v>dungda1@viettel.com.vn</v>
          </cell>
        </row>
        <row r="4051">
          <cell r="B4051" t="str">
            <v>cailc</v>
          </cell>
          <cell r="C4051" t="str">
            <v>Lâm Chính Cái</v>
          </cell>
          <cell r="D4051" t="str">
            <v>281249105</v>
          </cell>
          <cell r="E4051" t="str">
            <v>069938</v>
          </cell>
          <cell r="F4051" t="str">
            <v>0982565684</v>
          </cell>
          <cell r="G4051" t="str">
            <v>cailc@viettel.com.vn</v>
          </cell>
        </row>
        <row r="4052">
          <cell r="B4052" t="str">
            <v>trungcm</v>
          </cell>
          <cell r="C4052" t="str">
            <v>Cao Minh Trung</v>
          </cell>
          <cell r="D4052" t="str">
            <v>280882952</v>
          </cell>
          <cell r="E4052" t="str">
            <v>063268</v>
          </cell>
          <cell r="F4052" t="str">
            <v>0965555530</v>
          </cell>
          <cell r="G4052" t="str">
            <v>trungcm@viettel.com.vn</v>
          </cell>
        </row>
        <row r="4053">
          <cell r="B4053" t="str">
            <v>mannm1</v>
          </cell>
          <cell r="C4053" t="str">
            <v>Nguyễn Minh Mẫn</v>
          </cell>
          <cell r="D4053" t="str">
            <v>280845258</v>
          </cell>
          <cell r="E4053" t="str">
            <v>038371</v>
          </cell>
          <cell r="F4053" t="str">
            <v>0000869800970</v>
          </cell>
          <cell r="G4053" t="str">
            <v>ManNM1@viettel.com.vn</v>
          </cell>
        </row>
        <row r="4054">
          <cell r="B4054" t="str">
            <v>dinhbao</v>
          </cell>
          <cell r="C4054" t="str">
            <v>Nguyễn Đình Bão</v>
          </cell>
          <cell r="E4054" t="str">
            <v>002510</v>
          </cell>
          <cell r="F4054" t="str">
            <v>0977900080</v>
          </cell>
          <cell r="G4054" t="str">
            <v>dinhbao@viettel.com.vn</v>
          </cell>
        </row>
        <row r="4055">
          <cell r="B4055" t="str">
            <v>tuanta_kt</v>
          </cell>
          <cell r="C4055" t="str">
            <v>Trần Anh Tuấn</v>
          </cell>
          <cell r="D4055" t="str">
            <v>201394085</v>
          </cell>
          <cell r="E4055" t="str">
            <v>004812</v>
          </cell>
          <cell r="F4055" t="str">
            <v>0965401357</v>
          </cell>
          <cell r="G4055" t="str">
            <v>tuanta_kt@viettel.com.vn</v>
          </cell>
        </row>
        <row r="4056">
          <cell r="B4056" t="str">
            <v>quangtm7</v>
          </cell>
          <cell r="C4056" t="str">
            <v>trần minh quang</v>
          </cell>
          <cell r="D4056" t="str">
            <v>212608943</v>
          </cell>
          <cell r="E4056" t="str">
            <v>121081</v>
          </cell>
          <cell r="F4056" t="str">
            <v>964350246</v>
          </cell>
          <cell r="G4056" t="str">
            <v>quangtm7@viettel.com.vn</v>
          </cell>
        </row>
        <row r="4057">
          <cell r="B4057" t="str">
            <v>196153</v>
          </cell>
          <cell r="C4057" t="str">
            <v>lê quốc sử</v>
          </cell>
          <cell r="D4057" t="str">
            <v>280821027</v>
          </cell>
          <cell r="E4057" t="str">
            <v>196153</v>
          </cell>
          <cell r="F4057" t="str">
            <v>0374568687</v>
          </cell>
          <cell r="G4057" t="str">
            <v>196153@viettel.com.vn</v>
          </cell>
        </row>
        <row r="4058">
          <cell r="B4058" t="str">
            <v>d00174432</v>
          </cell>
          <cell r="C4058" t="str">
            <v>dương hùng luận</v>
          </cell>
          <cell r="D4058" t="str">
            <v>280927088</v>
          </cell>
          <cell r="E4058" t="str">
            <v>d00174432</v>
          </cell>
          <cell r="F4058" t="str">
            <v>0976372963</v>
          </cell>
          <cell r="G4058" t="str">
            <v>d00174432@viettel.com.vn</v>
          </cell>
        </row>
        <row r="4059">
          <cell r="B4059" t="str">
            <v>luongdv5</v>
          </cell>
          <cell r="C4059" t="str">
            <v>Đoàn Văn Lượng</v>
          </cell>
          <cell r="D4059" t="str">
            <v>272665947</v>
          </cell>
          <cell r="E4059" t="str">
            <v>410048</v>
          </cell>
          <cell r="F4059" t="str">
            <v>0369790692</v>
          </cell>
          <cell r="G4059" t="str">
            <v>luongdv5@viettel.com.vn</v>
          </cell>
        </row>
        <row r="4060">
          <cell r="B4060" t="str">
            <v>d00174417</v>
          </cell>
          <cell r="C4060" t="str">
            <v>trần hữu trung</v>
          </cell>
          <cell r="D4060" t="str">
            <v>222222222</v>
          </cell>
          <cell r="E4060" t="str">
            <v>d00174417</v>
          </cell>
          <cell r="F4060" t="str">
            <v>0966343540</v>
          </cell>
          <cell r="G4060" t="str">
            <v>d00174417@viettel.com.vn</v>
          </cell>
        </row>
        <row r="4061">
          <cell r="B4061" t="str">
            <v>d00177033</v>
          </cell>
          <cell r="C4061" t="str">
            <v>nguyễn thành mỵ</v>
          </cell>
          <cell r="D4061" t="str">
            <v>123456789</v>
          </cell>
          <cell r="E4061" t="str">
            <v>d00177033</v>
          </cell>
          <cell r="F4061" t="str">
            <v>0987698038</v>
          </cell>
          <cell r="G4061" t="str">
            <v>d00177033@viettel.com.vn</v>
          </cell>
        </row>
        <row r="4062">
          <cell r="B4062" t="str">
            <v>minhvv3</v>
          </cell>
          <cell r="C4062" t="str">
            <v>Vũ Văn Minh</v>
          </cell>
          <cell r="D4062" t="str">
            <v>142590666</v>
          </cell>
          <cell r="E4062" t="str">
            <v>D00209821</v>
          </cell>
          <cell r="F4062" t="str">
            <v>0975029864</v>
          </cell>
          <cell r="G4062" t="str">
            <v>minhvv3@viettel.com.vn</v>
          </cell>
        </row>
        <row r="4063">
          <cell r="B4063" t="str">
            <v>d00186463</v>
          </cell>
          <cell r="C4063" t="str">
            <v>nguyễn đức thanh trúc</v>
          </cell>
          <cell r="D4063" t="str">
            <v>285053294</v>
          </cell>
          <cell r="E4063" t="str">
            <v>d00186463</v>
          </cell>
          <cell r="F4063" t="str">
            <v>983728383</v>
          </cell>
          <cell r="G4063" t="str">
            <v>d00186463@viettel.com.vn</v>
          </cell>
        </row>
        <row r="4064">
          <cell r="B4064" t="str">
            <v>196155</v>
          </cell>
          <cell r="C4064" t="str">
            <v>đặng quang phúc</v>
          </cell>
          <cell r="D4064" t="str">
            <v>281153788</v>
          </cell>
          <cell r="E4064" t="str">
            <v>196155</v>
          </cell>
          <cell r="F4064" t="str">
            <v>0989002720</v>
          </cell>
          <cell r="G4064" t="str">
            <v>196155@viettel.com.vn</v>
          </cell>
        </row>
        <row r="4065">
          <cell r="B4065" t="str">
            <v>ductt1</v>
          </cell>
          <cell r="C4065" t="str">
            <v>Trần Tử Đức</v>
          </cell>
          <cell r="D4065" t="str">
            <v>0984701747</v>
          </cell>
          <cell r="E4065" t="str">
            <v>056750</v>
          </cell>
          <cell r="F4065" t="str">
            <v>0984701747</v>
          </cell>
          <cell r="G4065" t="str">
            <v>ductt1@viettel.com.vn</v>
          </cell>
        </row>
        <row r="4066">
          <cell r="B4066" t="str">
            <v>d00186213</v>
          </cell>
          <cell r="C4066" t="str">
            <v>nguyễn minh phương</v>
          </cell>
          <cell r="D4066" t="str">
            <v>151762652</v>
          </cell>
          <cell r="E4066" t="str">
            <v>d00186213</v>
          </cell>
          <cell r="F4066" t="str">
            <v>868623789</v>
          </cell>
          <cell r="G4066" t="str">
            <v>d00186213@viettel.com.vn</v>
          </cell>
        </row>
        <row r="4067">
          <cell r="B4067" t="str">
            <v>d00186447</v>
          </cell>
          <cell r="C4067" t="str">
            <v>trần đình hiệu</v>
          </cell>
          <cell r="D4067" t="str">
            <v>173247044</v>
          </cell>
          <cell r="E4067" t="str">
            <v>d00186447</v>
          </cell>
          <cell r="F4067" t="str">
            <v>972418931</v>
          </cell>
          <cell r="G4067" t="str">
            <v>d00186447@viettel.com.vn</v>
          </cell>
        </row>
        <row r="4068">
          <cell r="B4068" t="str">
            <v>hiepnd12</v>
          </cell>
          <cell r="C4068" t="str">
            <v>Nguyễn Đức Hiệp</v>
          </cell>
          <cell r="D4068" t="str">
            <v>341419540</v>
          </cell>
          <cell r="E4068" t="str">
            <v>191173</v>
          </cell>
          <cell r="F4068" t="str">
            <v>0984709284</v>
          </cell>
          <cell r="G4068" t="str">
            <v>hiepnd12@viettel.com.vn</v>
          </cell>
        </row>
        <row r="4069">
          <cell r="B4069" t="str">
            <v>tuandd5</v>
          </cell>
          <cell r="C4069" t="str">
            <v>Dương Đình Tuân</v>
          </cell>
          <cell r="D4069" t="str">
            <v>191688231</v>
          </cell>
          <cell r="E4069" t="str">
            <v>191114</v>
          </cell>
          <cell r="F4069" t="str">
            <v>0346722534</v>
          </cell>
          <cell r="G4069" t="str">
            <v>tuandd5@viettel.com.vn</v>
          </cell>
        </row>
        <row r="4070">
          <cell r="B4070" t="str">
            <v>sonld2</v>
          </cell>
          <cell r="C4070" t="str">
            <v>Lê Đình Sơn</v>
          </cell>
          <cell r="D4070" t="str">
            <v>215146802</v>
          </cell>
          <cell r="E4070" t="str">
            <v>190494</v>
          </cell>
          <cell r="F4070" t="str">
            <v>0978526886</v>
          </cell>
          <cell r="G4070" t="str">
            <v>sonld2@viettel.com.vn</v>
          </cell>
        </row>
        <row r="4071">
          <cell r="B4071" t="str">
            <v>tinhdv1</v>
          </cell>
          <cell r="C4071" t="str">
            <v>Đào Văn Tính</v>
          </cell>
          <cell r="D4071" t="str">
            <v>968805805</v>
          </cell>
          <cell r="E4071" t="str">
            <v>002499</v>
          </cell>
          <cell r="F4071" t="str">
            <v>968805805</v>
          </cell>
          <cell r="G4071" t="str">
            <v>tinhdv1@viettel.com.vn</v>
          </cell>
        </row>
        <row r="4072">
          <cell r="B4072" t="str">
            <v>linhnh20</v>
          </cell>
          <cell r="C4072" t="str">
            <v>Nguyễn Hữu Linh</v>
          </cell>
          <cell r="D4072" t="str">
            <v>186678217</v>
          </cell>
          <cell r="E4072" t="str">
            <v>182896</v>
          </cell>
          <cell r="F4072" t="str">
            <v>0963999786</v>
          </cell>
          <cell r="G4072" t="str">
            <v>linhnh20@viettel.com.vn</v>
          </cell>
        </row>
        <row r="4073">
          <cell r="B4073" t="str">
            <v>hoapkk</v>
          </cell>
          <cell r="C4073" t="str">
            <v>Phương Kim Khánh Hòa</v>
          </cell>
          <cell r="D4073" t="str">
            <v>272326740</v>
          </cell>
          <cell r="E4073" t="str">
            <v>182895</v>
          </cell>
          <cell r="F4073" t="str">
            <v>346401396</v>
          </cell>
          <cell r="G4073" t="str">
            <v>hoapkk@viettel.com.vn</v>
          </cell>
        </row>
        <row r="4074">
          <cell r="B4074" t="str">
            <v>chuongln</v>
          </cell>
          <cell r="C4074" t="str">
            <v>Lê Ngọc Chương</v>
          </cell>
          <cell r="D4074" t="str">
            <v>173447194</v>
          </cell>
          <cell r="E4074" t="str">
            <v>142014</v>
          </cell>
          <cell r="F4074" t="str">
            <v>0335614869</v>
          </cell>
          <cell r="G4074" t="str">
            <v>chuongln@viettel.com.vn</v>
          </cell>
        </row>
        <row r="4075">
          <cell r="B4075" t="str">
            <v>haipt21</v>
          </cell>
          <cell r="C4075" t="str">
            <v>Phan Thanh Hải</v>
          </cell>
          <cell r="D4075" t="str">
            <v>183569094</v>
          </cell>
          <cell r="E4075" t="str">
            <v>160433</v>
          </cell>
          <cell r="F4075" t="str">
            <v>0983603348</v>
          </cell>
          <cell r="G4075" t="str">
            <v>haipt21@viettel.com.vn</v>
          </cell>
        </row>
        <row r="4076">
          <cell r="B4076" t="str">
            <v>hoannm4</v>
          </cell>
          <cell r="C4076" t="str">
            <v>Nguyễn Mạnh Hoàn</v>
          </cell>
          <cell r="D4076" t="str">
            <v>281043017</v>
          </cell>
          <cell r="E4076" t="str">
            <v>160394</v>
          </cell>
          <cell r="F4076" t="str">
            <v>0374568687</v>
          </cell>
          <cell r="G4076" t="str">
            <v>hoannm4@viettel.com.vn</v>
          </cell>
        </row>
        <row r="4077">
          <cell r="B4077" t="str">
            <v>thaont5</v>
          </cell>
          <cell r="C4077" t="str">
            <v>Ngô Trí Thảo</v>
          </cell>
          <cell r="D4077" t="str">
            <v>12345678910121</v>
          </cell>
          <cell r="E4077" t="str">
            <v>007220</v>
          </cell>
          <cell r="F4077" t="str">
            <v>977785789</v>
          </cell>
          <cell r="G4077" t="str">
            <v>thaont5@viettel.com.vn</v>
          </cell>
        </row>
        <row r="4078">
          <cell r="B4078" t="str">
            <v>quandx</v>
          </cell>
          <cell r="C4078" t="str">
            <v>Đỗ Xuân Quân</v>
          </cell>
          <cell r="D4078" t="str">
            <v>281099581</v>
          </cell>
          <cell r="E4078" t="str">
            <v>D00205352</v>
          </cell>
          <cell r="F4078" t="str">
            <v>0969786969</v>
          </cell>
          <cell r="G4078" t="str">
            <v>quandx@viettel.com.vn</v>
          </cell>
        </row>
        <row r="4079">
          <cell r="B4079" t="str">
            <v>thongnv</v>
          </cell>
          <cell r="C4079" t="str">
            <v>Nguyễn Văn Thông</v>
          </cell>
          <cell r="D4079" t="str">
            <v>186268457</v>
          </cell>
          <cell r="E4079" t="str">
            <v>075030</v>
          </cell>
          <cell r="F4079" t="str">
            <v>0988255171</v>
          </cell>
          <cell r="G4079" t="str">
            <v>thongnv@viettel.com.vn</v>
          </cell>
        </row>
        <row r="4080">
          <cell r="B4080" t="str">
            <v>toannv9</v>
          </cell>
          <cell r="C4080" t="str">
            <v>Nguyễn Văn Toán</v>
          </cell>
          <cell r="D4080" t="str">
            <v>1896835926</v>
          </cell>
          <cell r="E4080" t="str">
            <v>081028</v>
          </cell>
          <cell r="F4080" t="str">
            <v>0988289977</v>
          </cell>
          <cell r="G4080" t="str">
            <v>toannv9@viettel.com.vn</v>
          </cell>
        </row>
        <row r="4081">
          <cell r="B4081" t="str">
            <v>D00201415</v>
          </cell>
          <cell r="C4081" t="str">
            <v>Trần Văn Công</v>
          </cell>
          <cell r="D4081" t="str">
            <v>272650279</v>
          </cell>
          <cell r="E4081" t="str">
            <v>D00201415</v>
          </cell>
          <cell r="F4081" t="str">
            <v>0333486703</v>
          </cell>
          <cell r="G4081" t="str">
            <v>D00201415@viettel.com.vn</v>
          </cell>
        </row>
        <row r="4082">
          <cell r="B4082" t="str">
            <v>D00201599</v>
          </cell>
          <cell r="C4082" t="str">
            <v>Ngô Thái Thanh Triều</v>
          </cell>
          <cell r="D4082" t="str">
            <v>230995376</v>
          </cell>
          <cell r="E4082" t="str">
            <v>D00201599</v>
          </cell>
          <cell r="F4082" t="str">
            <v>0961331882</v>
          </cell>
          <cell r="G4082" t="str">
            <v>D00201599@viettel.com.vn</v>
          </cell>
        </row>
        <row r="4083">
          <cell r="B4083" t="str">
            <v>D00196502</v>
          </cell>
          <cell r="C4083" t="str">
            <v>Thái Văn Thịnh</v>
          </cell>
          <cell r="D4083" t="str">
            <v>187350737</v>
          </cell>
          <cell r="E4083" t="str">
            <v>D00196502</v>
          </cell>
          <cell r="F4083" t="str">
            <v>0983606045</v>
          </cell>
          <cell r="G4083" t="str">
            <v>D00196502@viettel.com.vn</v>
          </cell>
        </row>
        <row r="4084">
          <cell r="B4084" t="str">
            <v>tungtd4</v>
          </cell>
          <cell r="C4084" t="str">
            <v>Trần Đăng Tùng</v>
          </cell>
          <cell r="D4084" t="str">
            <v>280923286</v>
          </cell>
          <cell r="E4084" t="str">
            <v>xxxxxx</v>
          </cell>
          <cell r="F4084" t="str">
            <v>377777773</v>
          </cell>
          <cell r="G4084" t="str">
            <v>tungtd4@viettel.com.vn</v>
          </cell>
        </row>
        <row r="4085">
          <cell r="B4085" t="str">
            <v>D00198662</v>
          </cell>
          <cell r="C4085" t="str">
            <v>Võ Thanh Kiếm</v>
          </cell>
          <cell r="D4085" t="str">
            <v>221317652</v>
          </cell>
          <cell r="E4085" t="str">
            <v>D00198662</v>
          </cell>
          <cell r="F4085" t="str">
            <v>0976098135</v>
          </cell>
          <cell r="G4085" t="str">
            <v>D00198662@viettel.com.vn</v>
          </cell>
        </row>
        <row r="4086">
          <cell r="B4086" t="str">
            <v>D00201892</v>
          </cell>
          <cell r="C4086" t="str">
            <v>Trần Thanh Hoàng</v>
          </cell>
          <cell r="D4086" t="str">
            <v>186793626</v>
          </cell>
          <cell r="E4086" t="str">
            <v>D00201892</v>
          </cell>
          <cell r="F4086" t="str">
            <v>967581622</v>
          </cell>
          <cell r="G4086" t="str">
            <v>D00201892@viettel.com.vn</v>
          </cell>
        </row>
        <row r="4087">
          <cell r="B4087" t="str">
            <v>D00202476</v>
          </cell>
          <cell r="C4087" t="str">
            <v>Nguyễn Văn Tiến</v>
          </cell>
          <cell r="D4087" t="str">
            <v>285128472</v>
          </cell>
          <cell r="E4087" t="str">
            <v>D00202476</v>
          </cell>
          <cell r="F4087" t="str">
            <v>0983526213</v>
          </cell>
          <cell r="G4087" t="str">
            <v>D00202476@viettel.com.vn</v>
          </cell>
        </row>
        <row r="4088">
          <cell r="B4088" t="str">
            <v>D00199555</v>
          </cell>
          <cell r="C4088" t="str">
            <v>Đặng Văn Lành</v>
          </cell>
          <cell r="D4088" t="str">
            <v>212660882</v>
          </cell>
          <cell r="E4088" t="str">
            <v>D00199555</v>
          </cell>
          <cell r="F4088" t="str">
            <v>0339751094</v>
          </cell>
          <cell r="G4088" t="str">
            <v>D00199555@viettel.com.vn</v>
          </cell>
        </row>
        <row r="4089">
          <cell r="B4089" t="str">
            <v>D00199557</v>
          </cell>
          <cell r="C4089" t="str">
            <v>Bùi Văn Thuận</v>
          </cell>
          <cell r="D4089" t="str">
            <v>261291804</v>
          </cell>
          <cell r="E4089" t="str">
            <v>D00199557</v>
          </cell>
          <cell r="F4089" t="str">
            <v>0972830571</v>
          </cell>
          <cell r="G4089" t="str">
            <v>D00199557@viettel.com.vn</v>
          </cell>
        </row>
        <row r="4090">
          <cell r="B4090" t="str">
            <v>thanhnd31</v>
          </cell>
          <cell r="C4090" t="str">
            <v>Nguyễn Duy Thanh</v>
          </cell>
          <cell r="D4090" t="str">
            <v>113465237</v>
          </cell>
          <cell r="E4090" t="str">
            <v>204407</v>
          </cell>
          <cell r="F4090" t="str">
            <v>0975082073</v>
          </cell>
          <cell r="G4090" t="str">
            <v>thanhnd31@viettel.com.vn</v>
          </cell>
        </row>
        <row r="4091">
          <cell r="B4091" t="str">
            <v>D00195304</v>
          </cell>
          <cell r="C4091" t="str">
            <v>Võ Văn Lộc</v>
          </cell>
          <cell r="D4091" t="str">
            <v>280848334</v>
          </cell>
          <cell r="E4091" t="str">
            <v>D00195304</v>
          </cell>
          <cell r="F4091" t="str">
            <v>963395639</v>
          </cell>
          <cell r="G4091" t="str">
            <v>D00195304@viettel.com.vn</v>
          </cell>
        </row>
        <row r="4092">
          <cell r="B4092" t="str">
            <v>D00191600</v>
          </cell>
          <cell r="C4092" t="str">
            <v>Trần Doãn Cường</v>
          </cell>
          <cell r="D4092" t="str">
            <v>187182015</v>
          </cell>
          <cell r="E4092" t="str">
            <v>D00191600</v>
          </cell>
          <cell r="F4092" t="str">
            <v>971637736</v>
          </cell>
          <cell r="G4092" t="str">
            <v>D00191600@viettel.com.vn</v>
          </cell>
        </row>
        <row r="4093">
          <cell r="B4093" t="str">
            <v>tungdt14</v>
          </cell>
          <cell r="C4093" t="str">
            <v>Đặng Thanh Tùng</v>
          </cell>
          <cell r="D4093" t="str">
            <v>173525849</v>
          </cell>
          <cell r="E4093" t="str">
            <v>204410</v>
          </cell>
          <cell r="F4093" t="str">
            <v>0981149136</v>
          </cell>
          <cell r="G4093" t="str">
            <v>tungdt14@viettel.com.vn</v>
          </cell>
        </row>
        <row r="4094">
          <cell r="B4094" t="str">
            <v>tungpt1</v>
          </cell>
          <cell r="C4094" t="str">
            <v>Phạm Thanh Tùng</v>
          </cell>
          <cell r="D4094" t="str">
            <v>113194396</v>
          </cell>
          <cell r="E4094" t="str">
            <v>007555</v>
          </cell>
          <cell r="F4094" t="str">
            <v>982313579</v>
          </cell>
          <cell r="G4094" t="str">
            <v>tungpt1@viettel.com.vn</v>
          </cell>
        </row>
        <row r="4095">
          <cell r="B4095" t="str">
            <v>tunh21</v>
          </cell>
          <cell r="C4095" t="str">
            <v>nguyễn hoàng tú</v>
          </cell>
          <cell r="D4095" t="str">
            <v>381461758</v>
          </cell>
          <cell r="E4095" t="str">
            <v>426822</v>
          </cell>
          <cell r="F4095" t="str">
            <v>0869707686</v>
          </cell>
          <cell r="G4095" t="str">
            <v>TuNH21@viettel.com.vn</v>
          </cell>
        </row>
        <row r="4096">
          <cell r="B4096" t="str">
            <v>d00201743</v>
          </cell>
          <cell r="C4096" t="str">
            <v>Nguyễn Văn Hiệp</v>
          </cell>
          <cell r="D4096" t="str">
            <v>183746124</v>
          </cell>
          <cell r="E4096" t="str">
            <v>d00201743</v>
          </cell>
          <cell r="F4096" t="str">
            <v>0869800970</v>
          </cell>
          <cell r="G4096" t="str">
            <v>d00201743@viettel.com.vn</v>
          </cell>
        </row>
        <row r="4097">
          <cell r="B4097" t="str">
            <v>d00177029</v>
          </cell>
          <cell r="C4097" t="str">
            <v>bùi văn thọ</v>
          </cell>
          <cell r="D4097" t="str">
            <v>151767329</v>
          </cell>
          <cell r="E4097" t="str">
            <v>d00177029</v>
          </cell>
          <cell r="F4097" t="str">
            <v>111111111111</v>
          </cell>
          <cell r="G4097" t="str">
            <v>d00177029@viettel.com.vn</v>
          </cell>
        </row>
        <row r="4098">
          <cell r="B4098" t="str">
            <v>d00181949</v>
          </cell>
          <cell r="C4098" t="str">
            <v>nguyễn quý hùng</v>
          </cell>
          <cell r="D4098" t="str">
            <v>123456789</v>
          </cell>
          <cell r="E4098" t="str">
            <v>d00181949</v>
          </cell>
          <cell r="F4098" t="str">
            <v>0965551313</v>
          </cell>
          <cell r="G4098" t="str">
            <v>d00181949@viettel.com.vn</v>
          </cell>
        </row>
        <row r="4099">
          <cell r="B4099" t="str">
            <v>d00190452</v>
          </cell>
          <cell r="C4099" t="str">
            <v>Phạm Trung Dũng</v>
          </cell>
          <cell r="D4099" t="str">
            <v>245047156</v>
          </cell>
          <cell r="E4099" t="str">
            <v>D00190452</v>
          </cell>
          <cell r="F4099" t="str">
            <v>0383399079</v>
          </cell>
          <cell r="G4099" t="str">
            <v>D00190452@viettel.com.vn</v>
          </cell>
        </row>
        <row r="4100">
          <cell r="B4100" t="str">
            <v>d00190114</v>
          </cell>
          <cell r="C4100" t="str">
            <v>Mai Duy Anh</v>
          </cell>
          <cell r="D4100" t="str">
            <v>197239856</v>
          </cell>
          <cell r="E4100" t="str">
            <v>D00190114</v>
          </cell>
          <cell r="F4100" t="str">
            <v>0393983745</v>
          </cell>
          <cell r="G4100" t="str">
            <v>D00190114@viettel.com.vn</v>
          </cell>
        </row>
        <row r="4101">
          <cell r="B4101" t="str">
            <v>d00190115</v>
          </cell>
          <cell r="C4101" t="str">
            <v>Phạm Duy Tuyền</v>
          </cell>
          <cell r="D4101" t="str">
            <v>151892309</v>
          </cell>
          <cell r="E4101" t="str">
            <v>D00190115</v>
          </cell>
          <cell r="F4101" t="str">
            <v>0392345821</v>
          </cell>
          <cell r="G4101" t="str">
            <v>D00190115@viettel.com.vn</v>
          </cell>
        </row>
        <row r="4102">
          <cell r="B4102" t="str">
            <v>d00174449</v>
          </cell>
          <cell r="C4102" t="str">
            <v>vũ đức anh</v>
          </cell>
          <cell r="D4102" t="str">
            <v>173846287</v>
          </cell>
          <cell r="E4102" t="str">
            <v>d00174449</v>
          </cell>
          <cell r="F4102" t="str">
            <v>0978622500</v>
          </cell>
          <cell r="G4102" t="str">
            <v>d00174449@viettel.com.vn</v>
          </cell>
        </row>
        <row r="4103">
          <cell r="B4103" t="str">
            <v>d00174428</v>
          </cell>
          <cell r="C4103" t="str">
            <v>mã văn dim</v>
          </cell>
          <cell r="D4103" t="str">
            <v>22222222222222</v>
          </cell>
          <cell r="E4103" t="str">
            <v>d00174428</v>
          </cell>
          <cell r="F4103" t="str">
            <v>11111111111111</v>
          </cell>
          <cell r="G4103" t="str">
            <v>d00174428@viettel.com.vn</v>
          </cell>
        </row>
        <row r="4104">
          <cell r="B4104" t="str">
            <v>d00177030</v>
          </cell>
          <cell r="C4104" t="str">
            <v>hoàng ngọc dự</v>
          </cell>
          <cell r="D4104" t="str">
            <v>123456789</v>
          </cell>
          <cell r="E4104" t="str">
            <v>d00177030</v>
          </cell>
          <cell r="F4104" t="str">
            <v>0985983204</v>
          </cell>
          <cell r="G4104" t="str">
            <v>d00177030@viettel.com.vn</v>
          </cell>
        </row>
        <row r="4105">
          <cell r="B4105" t="str">
            <v>d00177036</v>
          </cell>
          <cell r="C4105" t="str">
            <v>nguyễn minh phương</v>
          </cell>
          <cell r="D4105" t="str">
            <v>036596238</v>
          </cell>
          <cell r="E4105" t="str">
            <v>d00177036</v>
          </cell>
          <cell r="F4105" t="str">
            <v>0365962383</v>
          </cell>
          <cell r="G4105" t="str">
            <v>d00177036@viettel.com.vn</v>
          </cell>
        </row>
        <row r="4106">
          <cell r="B4106" t="str">
            <v>nhannt39</v>
          </cell>
          <cell r="C4106" t="str">
            <v>Nguyễn Thành Nhân</v>
          </cell>
          <cell r="D4106" t="str">
            <v>280791645</v>
          </cell>
          <cell r="E4106" t="str">
            <v>023961</v>
          </cell>
          <cell r="F4106" t="str">
            <v>0978050708</v>
          </cell>
          <cell r="G4106" t="str">
            <v>nhannt39@viettel.com.vn</v>
          </cell>
        </row>
        <row r="4107">
          <cell r="B4107" t="str">
            <v>hungnt170</v>
          </cell>
          <cell r="C4107" t="str">
            <v>Nguyễn Trường Hùng</v>
          </cell>
          <cell r="D4107" t="str">
            <v>241442715</v>
          </cell>
          <cell r="E4107" t="str">
            <v>208754</v>
          </cell>
          <cell r="F4107" t="str">
            <v>0349844946</v>
          </cell>
          <cell r="G4107" t="str">
            <v>hungnt170@viettel.com.vn</v>
          </cell>
        </row>
        <row r="4108">
          <cell r="B4108" t="str">
            <v>hanhdd24</v>
          </cell>
          <cell r="C4108" t="str">
            <v>Đỗ Đường Hạnh</v>
          </cell>
          <cell r="D4108" t="str">
            <v>172781555</v>
          </cell>
          <cell r="E4108" t="str">
            <v>210196</v>
          </cell>
          <cell r="F4108" t="str">
            <v>984014978</v>
          </cell>
          <cell r="G4108" t="str">
            <v>hanhdd24@viettel.com.vn</v>
          </cell>
        </row>
        <row r="4109">
          <cell r="B4109" t="str">
            <v>thaolv5</v>
          </cell>
          <cell r="C4109" t="str">
            <v>Lê Viết Thảo</v>
          </cell>
          <cell r="D4109" t="str">
            <v>174143185</v>
          </cell>
          <cell r="E4109" t="str">
            <v>210200</v>
          </cell>
          <cell r="F4109" t="str">
            <v>388018540</v>
          </cell>
          <cell r="G4109" t="str">
            <v>thaolv5@viettel.com.vn</v>
          </cell>
        </row>
        <row r="4110">
          <cell r="B4110" t="str">
            <v>thangnn6</v>
          </cell>
          <cell r="C4110" t="str">
            <v>Ngô Nguyệt Thắng</v>
          </cell>
          <cell r="D4110" t="str">
            <v>285447919</v>
          </cell>
          <cell r="E4110" t="str">
            <v>210193</v>
          </cell>
          <cell r="F4110" t="str">
            <v>354865121</v>
          </cell>
          <cell r="G4110" t="str">
            <v>thangnn6@viettel.com.vn</v>
          </cell>
        </row>
        <row r="4111">
          <cell r="B4111" t="str">
            <v>mandv1</v>
          </cell>
          <cell r="C4111" t="str">
            <v>Đặng Văn Mẫn</v>
          </cell>
          <cell r="D4111" t="str">
            <v>215242570</v>
          </cell>
          <cell r="E4111" t="str">
            <v>210202</v>
          </cell>
          <cell r="F4111" t="str">
            <v>0965289265</v>
          </cell>
          <cell r="G4111" t="str">
            <v>mandv1@viettel.com.vn</v>
          </cell>
        </row>
        <row r="4112">
          <cell r="B4112" t="str">
            <v>thangnd37</v>
          </cell>
          <cell r="C4112" t="str">
            <v>Nguyễn Đức Thắng</v>
          </cell>
          <cell r="D4112" t="str">
            <v>194500238</v>
          </cell>
          <cell r="E4112" t="str">
            <v>223761</v>
          </cell>
          <cell r="F4112" t="str">
            <v>976078896</v>
          </cell>
          <cell r="G4112" t="str">
            <v>thangnd37@viettel.com.vn</v>
          </cell>
        </row>
        <row r="4113">
          <cell r="B4113" t="str">
            <v>tuantx4</v>
          </cell>
          <cell r="C4113" t="str">
            <v>Tô Xuân Tuấn</v>
          </cell>
          <cell r="D4113" t="str">
            <v>183847905</v>
          </cell>
          <cell r="E4113" t="str">
            <v>223421</v>
          </cell>
          <cell r="F4113" t="str">
            <v>989878242</v>
          </cell>
          <cell r="G4113" t="str">
            <v>tuantx4@viettel.com.vn</v>
          </cell>
        </row>
        <row r="4114">
          <cell r="B4114" t="str">
            <v>hoabx1</v>
          </cell>
          <cell r="C4114" t="str">
            <v>Bùi Xuân Hòa</v>
          </cell>
          <cell r="D4114" t="str">
            <v>172816786</v>
          </cell>
          <cell r="E4114" t="str">
            <v>224303</v>
          </cell>
          <cell r="F4114" t="str">
            <v>989761279</v>
          </cell>
          <cell r="G4114" t="str">
            <v>hoabx1@viettel.com.vn</v>
          </cell>
        </row>
        <row r="4115">
          <cell r="B4115" t="str">
            <v>tuannq37</v>
          </cell>
          <cell r="C4115" t="str">
            <v>Nguyễn Quốc Tuấn</v>
          </cell>
          <cell r="D4115" t="str">
            <v>281197354</v>
          </cell>
          <cell r="E4115" t="str">
            <v>224156</v>
          </cell>
          <cell r="F4115" t="str">
            <v>968286762</v>
          </cell>
          <cell r="G4115" t="str">
            <v>tuannq37@viettel.com.vn</v>
          </cell>
        </row>
        <row r="4116">
          <cell r="B4116" t="str">
            <v>thaond5</v>
          </cell>
          <cell r="C4116" t="str">
            <v>Nguyễn Đình Thảo</v>
          </cell>
          <cell r="D4116" t="str">
            <v>215024858</v>
          </cell>
          <cell r="E4116" t="str">
            <v>410073</v>
          </cell>
          <cell r="F4116" t="str">
            <v>0356176968</v>
          </cell>
          <cell r="G4116" t="str">
            <v>thaond5@viettel.com.vn</v>
          </cell>
        </row>
        <row r="4117">
          <cell r="B4117" t="str">
            <v>minhvh5</v>
          </cell>
          <cell r="C4117" t="str">
            <v>Võ Huệ Minh</v>
          </cell>
          <cell r="D4117" t="str">
            <v>280976976</v>
          </cell>
          <cell r="E4117" t="str">
            <v>208706</v>
          </cell>
          <cell r="F4117" t="str">
            <v>0965969864</v>
          </cell>
          <cell r="G4117" t="str">
            <v>minhvh5@viettel.com.vn</v>
          </cell>
        </row>
        <row r="4118">
          <cell r="B4118" t="str">
            <v>duytt</v>
          </cell>
          <cell r="C4118" t="str">
            <v>Trần Trọng Duy</v>
          </cell>
          <cell r="D4118" t="str">
            <v>280795084</v>
          </cell>
          <cell r="E4118" t="str">
            <v>007537</v>
          </cell>
          <cell r="F4118" t="str">
            <v>0975444477</v>
          </cell>
          <cell r="G4118" t="str">
            <v>duytt@viettel.com.vn</v>
          </cell>
        </row>
        <row r="4119">
          <cell r="B4119" t="str">
            <v>Tanbn2</v>
          </cell>
          <cell r="C4119" t="str">
            <v>Bùi Ngọc Tân</v>
          </cell>
          <cell r="D4119" t="str">
            <v>212638840</v>
          </cell>
          <cell r="E4119" t="str">
            <v>083323</v>
          </cell>
          <cell r="F4119" t="str">
            <v>0987717375</v>
          </cell>
          <cell r="G4119" t="str">
            <v>tanbn2@viettel.com.vn</v>
          </cell>
        </row>
        <row r="4120">
          <cell r="B4120" t="str">
            <v>Dungtn2</v>
          </cell>
          <cell r="C4120" t="str">
            <v>Trần Ngọc Dũng</v>
          </cell>
          <cell r="D4120" t="str">
            <v>225123170</v>
          </cell>
          <cell r="E4120" t="str">
            <v>010757</v>
          </cell>
          <cell r="F4120" t="str">
            <v>0868081828</v>
          </cell>
          <cell r="G4120" t="str">
            <v>dungtn2@viettel.com.vn</v>
          </cell>
        </row>
        <row r="4121">
          <cell r="B4121" t="str">
            <v>vinhpt10</v>
          </cell>
          <cell r="C4121" t="str">
            <v>Phan Thanh Vinh</v>
          </cell>
          <cell r="D4121" t="str">
            <v>183165793</v>
          </cell>
          <cell r="E4121" t="str">
            <v>217353</v>
          </cell>
          <cell r="F4121" t="str">
            <v>0987685185</v>
          </cell>
          <cell r="G4121" t="str">
            <v>vinhpt10@viettel.com.vn</v>
          </cell>
        </row>
        <row r="4122">
          <cell r="B4122" t="str">
            <v>tuanna833</v>
          </cell>
          <cell r="C4122" t="str">
            <v>Ngô Anh Tuấn</v>
          </cell>
          <cell r="D4122" t="str">
            <v>174911620</v>
          </cell>
          <cell r="E4122" t="str">
            <v>217351</v>
          </cell>
          <cell r="F4122" t="str">
            <v>0976714426</v>
          </cell>
          <cell r="G4122" t="str">
            <v>tuanna833@viettel.com.vn</v>
          </cell>
        </row>
        <row r="4123">
          <cell r="B4123" t="str">
            <v>manhpvmv</v>
          </cell>
          <cell r="C4123" t="str">
            <v>Phan Văn Mạnh</v>
          </cell>
          <cell r="D4123" t="str">
            <v>030093001364</v>
          </cell>
          <cell r="E4123" t="str">
            <v>217362</v>
          </cell>
          <cell r="F4123" t="str">
            <v>966681515</v>
          </cell>
          <cell r="G4123" t="str">
            <v>manhpvmv@viettel.com.vn</v>
          </cell>
        </row>
        <row r="4124">
          <cell r="B4124" t="str">
            <v>toanhm4</v>
          </cell>
          <cell r="C4124" t="str">
            <v>Hoàng Minh Toàn</v>
          </cell>
          <cell r="D4124" t="str">
            <v>321783404</v>
          </cell>
          <cell r="E4124" t="str">
            <v>217355</v>
          </cell>
          <cell r="F4124" t="str">
            <v>0961811067</v>
          </cell>
          <cell r="G4124" t="str">
            <v>toanhm4@viettel.com.vn</v>
          </cell>
        </row>
        <row r="4125">
          <cell r="B4125" t="str">
            <v>phuongvn3</v>
          </cell>
          <cell r="C4125" t="str">
            <v>Vũ Ngọc Phương</v>
          </cell>
          <cell r="D4125" t="str">
            <v>280991165</v>
          </cell>
          <cell r="E4125" t="str">
            <v>221382</v>
          </cell>
          <cell r="F4125" t="str">
            <v>868791881</v>
          </cell>
          <cell r="G4125" t="str">
            <v>phuongvn3@viettel.com.vn</v>
          </cell>
        </row>
        <row r="4126">
          <cell r="B4126" t="str">
            <v>luanpnt</v>
          </cell>
          <cell r="C4126" t="str">
            <v>Phạm Nguyễn Thiên Luân</v>
          </cell>
          <cell r="D4126" t="str">
            <v>281047179</v>
          </cell>
          <cell r="E4126" t="str">
            <v>221381</v>
          </cell>
          <cell r="F4126" t="str">
            <v>973110741</v>
          </cell>
          <cell r="G4126" t="str">
            <v>luanpnt@viettel.com.vn</v>
          </cell>
        </row>
        <row r="4127">
          <cell r="B4127" t="str">
            <v>Quangnh8</v>
          </cell>
          <cell r="C4127" t="str">
            <v>Nguyễn Hồng Quang</v>
          </cell>
          <cell r="D4127" t="str">
            <v>211849134</v>
          </cell>
          <cell r="E4127" t="str">
            <v>105036</v>
          </cell>
          <cell r="F4127" t="str">
            <v>0968075789</v>
          </cell>
          <cell r="G4127" t="str">
            <v>quangnh8@viettel.com.vn</v>
          </cell>
        </row>
        <row r="4128">
          <cell r="B4128" t="str">
            <v>Haptn1</v>
          </cell>
          <cell r="C4128" t="str">
            <v>Phạm Thị Ngọc Hà</v>
          </cell>
          <cell r="D4128" t="str">
            <v>280893783</v>
          </cell>
          <cell r="E4128" t="str">
            <v>110702</v>
          </cell>
          <cell r="F4128" t="str">
            <v>0968229922</v>
          </cell>
          <cell r="G4128" t="str">
            <v>haptn1@viettel.com.vn</v>
          </cell>
        </row>
        <row r="4129">
          <cell r="B4129" t="str">
            <v>huylv2</v>
          </cell>
          <cell r="C4129" t="str">
            <v>Lê Văn Huy</v>
          </cell>
          <cell r="D4129" t="str">
            <v>111770179</v>
          </cell>
          <cell r="E4129" t="str">
            <v>011069</v>
          </cell>
          <cell r="F4129" t="str">
            <v>0988170399</v>
          </cell>
          <cell r="G4129" t="str">
            <v>huylv2@viettel.com.vn</v>
          </cell>
        </row>
        <row r="4130">
          <cell r="B4130" t="str">
            <v>hanhpd9</v>
          </cell>
          <cell r="C4130" t="str">
            <v>Phạm Đình Hành</v>
          </cell>
          <cell r="D4130" t="str">
            <v>8v0c112011</v>
          </cell>
          <cell r="E4130" t="str">
            <v>172513</v>
          </cell>
          <cell r="F4130" t="str">
            <v>0969308039</v>
          </cell>
          <cell r="G4130" t="str">
            <v>hanhpd9@viettel.com.vn</v>
          </cell>
        </row>
        <row r="4131">
          <cell r="B4131" t="str">
            <v>haiph3</v>
          </cell>
          <cell r="C4131" t="str">
            <v>Phan Hoàng Hải</v>
          </cell>
          <cell r="D4131" t="str">
            <v>280799550</v>
          </cell>
          <cell r="E4131" t="str">
            <v>073066</v>
          </cell>
          <cell r="F4131" t="str">
            <v>977007487</v>
          </cell>
          <cell r="G4131" t="str">
            <v>haiph3@viettel.com.vn</v>
          </cell>
        </row>
        <row r="4132">
          <cell r="B4132" t="str">
            <v>vanlth3</v>
          </cell>
          <cell r="C4132" t="str">
            <v>Lê Thị Hồng Vân</v>
          </cell>
          <cell r="D4132" t="str">
            <v>025723270</v>
          </cell>
          <cell r="E4132" t="str">
            <v>072350</v>
          </cell>
          <cell r="F4132" t="str">
            <v>0985323969</v>
          </cell>
          <cell r="G4132" t="str">
            <v>vanlth3@viettel.com.vn</v>
          </cell>
        </row>
        <row r="4133">
          <cell r="B4133" t="str">
            <v>vinhnn2</v>
          </cell>
          <cell r="C4133" t="str">
            <v>Nguyễn Ngọc Vĩnh</v>
          </cell>
          <cell r="D4133" t="str">
            <v>194188640</v>
          </cell>
          <cell r="E4133" t="str">
            <v>073064</v>
          </cell>
          <cell r="F4133" t="str">
            <v>0988952619</v>
          </cell>
          <cell r="G4133" t="str">
            <v>vinhnn2@viettel.com.vn</v>
          </cell>
        </row>
        <row r="4134">
          <cell r="B4134" t="str">
            <v>dongt26</v>
          </cell>
          <cell r="C4134" t="str">
            <v>Trần Đông</v>
          </cell>
          <cell r="D4134" t="str">
            <v>025812971</v>
          </cell>
          <cell r="E4134" t="str">
            <v>D00168289</v>
          </cell>
          <cell r="F4134" t="str">
            <v>965558089</v>
          </cell>
          <cell r="G4134" t="str">
            <v>dongt26@viettel.com.vn</v>
          </cell>
        </row>
        <row r="4135">
          <cell r="B4135" t="str">
            <v>huynq37</v>
          </cell>
          <cell r="C4135" t="str">
            <v>Nguyễn Quang Huy</v>
          </cell>
          <cell r="D4135" t="str">
            <v>2117193480</v>
          </cell>
          <cell r="E4135" t="str">
            <v>066207</v>
          </cell>
          <cell r="F4135" t="str">
            <v>0968959789</v>
          </cell>
          <cell r="G4135" t="str">
            <v>huynq37@viettel.com.vn</v>
          </cell>
        </row>
        <row r="4136">
          <cell r="B4136" t="str">
            <v>daoth</v>
          </cell>
          <cell r="C4136" t="str">
            <v>Trần Hưng Đạo</v>
          </cell>
          <cell r="D4136" t="str">
            <v>183398487</v>
          </cell>
          <cell r="E4136" t="str">
            <v>075659</v>
          </cell>
          <cell r="F4136" t="str">
            <v>0963763838</v>
          </cell>
          <cell r="G4136" t="str">
            <v>daoth@viettel.com.vn</v>
          </cell>
        </row>
        <row r="4137">
          <cell r="B4137" t="str">
            <v>tiennt29</v>
          </cell>
          <cell r="C4137" t="str">
            <v>Nguyễn Tài Tiến</v>
          </cell>
          <cell r="D4137" t="str">
            <v>174794987</v>
          </cell>
          <cell r="E4137" t="str">
            <v>214299</v>
          </cell>
          <cell r="F4137" t="str">
            <v>981561598</v>
          </cell>
          <cell r="G4137" t="str">
            <v>tiennt29@viettel.com.vn</v>
          </cell>
        </row>
        <row r="4138">
          <cell r="B4138" t="str">
            <v>thienk1</v>
          </cell>
          <cell r="C4138" t="str">
            <v>Kiều Thiên</v>
          </cell>
          <cell r="D4138" t="str">
            <v>184277224</v>
          </cell>
          <cell r="E4138" t="str">
            <v>213477</v>
          </cell>
          <cell r="F4138" t="str">
            <v>0962511789</v>
          </cell>
          <cell r="G4138" t="str">
            <v>thienk1@viettel.com.vn</v>
          </cell>
        </row>
        <row r="4139">
          <cell r="B4139" t="str">
            <v>tamld4</v>
          </cell>
          <cell r="C4139" t="str">
            <v>Lê Đức Tâm</v>
          </cell>
          <cell r="D4139" t="str">
            <v>079091002984</v>
          </cell>
          <cell r="E4139" t="str">
            <v>213480</v>
          </cell>
          <cell r="F4139" t="str">
            <v>981980943</v>
          </cell>
          <cell r="G4139" t="str">
            <v>tamld4@viettel.com.vn</v>
          </cell>
        </row>
        <row r="4140">
          <cell r="B4140" t="str">
            <v>phucph5</v>
          </cell>
          <cell r="C4140" t="str">
            <v>Phan Hữu Phục</v>
          </cell>
          <cell r="D4140" t="str">
            <v>271826514</v>
          </cell>
          <cell r="E4140" t="str">
            <v>410047</v>
          </cell>
          <cell r="F4140" t="str">
            <v>969090168</v>
          </cell>
          <cell r="G4140" t="str">
            <v>phucph5@viettel.com.vn</v>
          </cell>
        </row>
        <row r="4141">
          <cell r="B4141" t="str">
            <v>taint50</v>
          </cell>
          <cell r="C4141" t="str">
            <v>Nguyễn Tấn Tài</v>
          </cell>
          <cell r="D4141" t="str">
            <v>272194189</v>
          </cell>
          <cell r="E4141" t="str">
            <v>234988</v>
          </cell>
          <cell r="F4141" t="str">
            <v>0345121777</v>
          </cell>
          <cell r="G4141" t="str">
            <v>taint50@viettel.com.vn</v>
          </cell>
        </row>
        <row r="4142">
          <cell r="C4142" t="str">
            <v>Trần Duy Khánh</v>
          </cell>
          <cell r="D4142" t="str">
            <v>334699922</v>
          </cell>
          <cell r="E4142" t="str">
            <v>D0019890000</v>
          </cell>
          <cell r="F4142" t="str">
            <v>0963924139</v>
          </cell>
          <cell r="G4142" t="str">
            <v>khanhtd13@viettel.com.vn</v>
          </cell>
        </row>
        <row r="4143">
          <cell r="B4143" t="str">
            <v>hoangmc</v>
          </cell>
          <cell r="C4143" t="str">
            <v>Mai Công Hoàng</v>
          </cell>
          <cell r="D4143" t="str">
            <v>172709063</v>
          </cell>
          <cell r="E4143" t="str">
            <v>D00211651</v>
          </cell>
          <cell r="F4143" t="str">
            <v>0984457116</v>
          </cell>
          <cell r="G4143" t="str">
            <v>hoangmc@viettel.com.vn</v>
          </cell>
        </row>
        <row r="4144">
          <cell r="B4144" t="str">
            <v>namnv56</v>
          </cell>
          <cell r="C4144" t="str">
            <v>Nguyễn Việt Nam</v>
          </cell>
          <cell r="D4144" t="str">
            <v>187268012</v>
          </cell>
          <cell r="E4144" t="str">
            <v>D00211654</v>
          </cell>
          <cell r="F4144" t="str">
            <v>0977983133</v>
          </cell>
          <cell r="G4144" t="str">
            <v>namnv56@viettel.com.vn</v>
          </cell>
        </row>
        <row r="4145">
          <cell r="B4145" t="str">
            <v>linhdv4</v>
          </cell>
          <cell r="C4145" t="str">
            <v>Đào Văn Linh</v>
          </cell>
          <cell r="D4145" t="str">
            <v>173754135</v>
          </cell>
          <cell r="E4145" t="str">
            <v>211352</v>
          </cell>
          <cell r="F4145" t="str">
            <v>336299133</v>
          </cell>
          <cell r="G4145" t="str">
            <v>linhdv4@viettel.com.vn</v>
          </cell>
        </row>
        <row r="4146">
          <cell r="B4146" t="str">
            <v>quanlv6</v>
          </cell>
          <cell r="C4146" t="str">
            <v>Lê Văn Quân</v>
          </cell>
          <cell r="D4146" t="str">
            <v>172699152</v>
          </cell>
          <cell r="E4146" t="str">
            <v>218952</v>
          </cell>
          <cell r="F4146" t="str">
            <v>971630344</v>
          </cell>
          <cell r="G4146" t="str">
            <v>quanlv6@viettel.com.vn</v>
          </cell>
        </row>
        <row r="4147">
          <cell r="B4147" t="str">
            <v>quocnm1</v>
          </cell>
          <cell r="C4147" t="str">
            <v>Nguyễn Minh Quốc</v>
          </cell>
          <cell r="D4147" t="str">
            <v>174152603</v>
          </cell>
          <cell r="E4147" t="str">
            <v>D00170105</v>
          </cell>
          <cell r="F4147" t="str">
            <v>961869656</v>
          </cell>
          <cell r="G4147" t="str">
            <v>quocnm1@viettel.com.vn</v>
          </cell>
        </row>
        <row r="4148">
          <cell r="B4148" t="str">
            <v>linhpd6</v>
          </cell>
          <cell r="C4148" t="str">
            <v>Phan Đức Linh</v>
          </cell>
          <cell r="D4148" t="str">
            <v>230750875</v>
          </cell>
          <cell r="E4148" t="str">
            <v>218023</v>
          </cell>
          <cell r="F4148" t="str">
            <v>0986868056</v>
          </cell>
          <cell r="G4148" t="str">
            <v>linhpd6@viettel.com.vn</v>
          </cell>
        </row>
        <row r="4149">
          <cell r="B4149" t="str">
            <v>baohv1</v>
          </cell>
          <cell r="C4149" t="str">
            <v>Hồ Văn Bảo</v>
          </cell>
          <cell r="D4149" t="str">
            <v>272187339</v>
          </cell>
          <cell r="E4149" t="str">
            <v>D00213246</v>
          </cell>
          <cell r="F4149" t="str">
            <v>0379497020</v>
          </cell>
          <cell r="G4149" t="str">
            <v>baohv1@viettel.com.vn</v>
          </cell>
        </row>
        <row r="4150">
          <cell r="B4150" t="str">
            <v>phuld</v>
          </cell>
          <cell r="C4150" t="str">
            <v>Lê Đồng Phú</v>
          </cell>
          <cell r="D4150" t="str">
            <v>024596323</v>
          </cell>
          <cell r="E4150" t="str">
            <v>214824</v>
          </cell>
          <cell r="F4150" t="str">
            <v>966669543</v>
          </cell>
          <cell r="G4150" t="str">
            <v>phuld@viettel.com.vn</v>
          </cell>
        </row>
        <row r="4151">
          <cell r="B4151" t="str">
            <v>tienlv10</v>
          </cell>
          <cell r="C4151" t="str">
            <v>Lê Văn Tiến</v>
          </cell>
          <cell r="D4151" t="str">
            <v>197248951</v>
          </cell>
          <cell r="E4151" t="str">
            <v>209045</v>
          </cell>
          <cell r="F4151" t="str">
            <v>0399364206</v>
          </cell>
          <cell r="G4151" t="str">
            <v>tienlv10@viettel.com.vn</v>
          </cell>
        </row>
        <row r="4152">
          <cell r="B4152" t="str">
            <v>hoatn13</v>
          </cell>
          <cell r="C4152" t="str">
            <v>Trần Nam Hòa</v>
          </cell>
          <cell r="D4152" t="str">
            <v>281084966</v>
          </cell>
          <cell r="E4152" t="str">
            <v>209046</v>
          </cell>
          <cell r="F4152" t="str">
            <v>0982172941</v>
          </cell>
          <cell r="G4152" t="str">
            <v>hoatn13@viettel.com.vn</v>
          </cell>
        </row>
        <row r="4153">
          <cell r="B4153" t="str">
            <v>datnt66</v>
          </cell>
          <cell r="C4153" t="str">
            <v>Nguyễn Thế Đạt</v>
          </cell>
          <cell r="D4153" t="str">
            <v>187428892</v>
          </cell>
          <cell r="E4153" t="str">
            <v>209044</v>
          </cell>
          <cell r="F4153" t="str">
            <v>972979456</v>
          </cell>
          <cell r="G4153" t="str">
            <v>datnt66@viettel.com.vn</v>
          </cell>
        </row>
        <row r="4154">
          <cell r="B4154" t="str">
            <v>sonpn7</v>
          </cell>
          <cell r="C4154" t="str">
            <v>Phan Ngọc Sơn</v>
          </cell>
          <cell r="D4154" t="str">
            <v>183578823</v>
          </cell>
          <cell r="E4154" t="str">
            <v>209352</v>
          </cell>
          <cell r="F4154" t="str">
            <v>977705078</v>
          </cell>
          <cell r="G4154" t="str">
            <v>sonpn7@viettel.com.vn</v>
          </cell>
        </row>
        <row r="4155">
          <cell r="B4155" t="str">
            <v>luandc1</v>
          </cell>
          <cell r="C4155" t="str">
            <v>Đỗ Công Luận</v>
          </cell>
          <cell r="D4155" t="str">
            <v>281049559</v>
          </cell>
          <cell r="E4155" t="str">
            <v>209335</v>
          </cell>
          <cell r="F4155" t="str">
            <v>366511882</v>
          </cell>
          <cell r="G4155" t="str">
            <v>luandc1@viettel.com.vn</v>
          </cell>
        </row>
        <row r="4156">
          <cell r="B4156" t="str">
            <v>nghianq1</v>
          </cell>
          <cell r="C4156" t="str">
            <v>Nguyễn Quốc Nghĩa</v>
          </cell>
          <cell r="D4156" t="str">
            <v>272354457</v>
          </cell>
          <cell r="E4156" t="str">
            <v>209353</v>
          </cell>
          <cell r="F4156" t="str">
            <v>964521927</v>
          </cell>
          <cell r="G4156" t="str">
            <v>nghianq1@viettel.com.vn</v>
          </cell>
        </row>
        <row r="4157">
          <cell r="B4157" t="str">
            <v>hails1</v>
          </cell>
          <cell r="C4157" t="str">
            <v>Lê Sơn Hải</v>
          </cell>
          <cell r="D4157" t="str">
            <v>280719052</v>
          </cell>
          <cell r="E4157" t="str">
            <v>209342</v>
          </cell>
          <cell r="F4157" t="str">
            <v>964606274</v>
          </cell>
          <cell r="G4157" t="str">
            <v>hails1@viettel.com.vn</v>
          </cell>
        </row>
        <row r="4158">
          <cell r="B4158" t="str">
            <v>cuongnv76</v>
          </cell>
          <cell r="C4158" t="str">
            <v>Nguyễn Văn Cương</v>
          </cell>
          <cell r="D4158" t="str">
            <v>280905664</v>
          </cell>
          <cell r="E4158" t="str">
            <v>D00211655</v>
          </cell>
          <cell r="F4158" t="str">
            <v>0387893644</v>
          </cell>
          <cell r="G4158" t="str">
            <v>cuongnv76@viettel.com.vn</v>
          </cell>
        </row>
        <row r="4159">
          <cell r="B4159" t="str">
            <v>khanhtd12</v>
          </cell>
          <cell r="C4159" t="str">
            <v>Trần Duy Khánh</v>
          </cell>
          <cell r="D4159" t="str">
            <v>194451046</v>
          </cell>
          <cell r="E4159" t="str">
            <v>D00208896</v>
          </cell>
          <cell r="F4159" t="str">
            <v>0962048464</v>
          </cell>
          <cell r="G4159" t="str">
            <v>khanhtd12@viettel.com.vn</v>
          </cell>
        </row>
        <row r="4160">
          <cell r="B4160" t="str">
            <v>congtd4</v>
          </cell>
          <cell r="C4160" t="str">
            <v>Trần Đình Công</v>
          </cell>
          <cell r="D4160" t="str">
            <v>186724434</v>
          </cell>
          <cell r="E4160" t="str">
            <v>232964</v>
          </cell>
          <cell r="F4160" t="str">
            <v>9675389498</v>
          </cell>
          <cell r="G4160" t="str">
            <v>congtd4@viettel.com.vn</v>
          </cell>
        </row>
        <row r="4161">
          <cell r="B4161" t="str">
            <v>tuanttm</v>
          </cell>
          <cell r="C4161" t="str">
            <v>Trần Trường Minh Tuấn</v>
          </cell>
          <cell r="D4161" t="str">
            <v>285227857</v>
          </cell>
          <cell r="E4161" t="str">
            <v>227097</v>
          </cell>
          <cell r="F4161" t="str">
            <v>985729294</v>
          </cell>
          <cell r="G4161" t="str">
            <v>tuanttm@viettel.com.vn</v>
          </cell>
        </row>
        <row r="4162">
          <cell r="C4162" t="str">
            <v>Nguyễn Đình Hội</v>
          </cell>
          <cell r="D4162" t="str">
            <v>280796753344</v>
          </cell>
          <cell r="E4162" t="str">
            <v>00749599</v>
          </cell>
          <cell r="F4162" t="str">
            <v>0989809</v>
          </cell>
          <cell r="G4162" t="str">
            <v>hoind3dggs@viettel.com.vn</v>
          </cell>
        </row>
        <row r="4163">
          <cell r="B4163" t="str">
            <v>thuantv6</v>
          </cell>
          <cell r="C4163" t="str">
            <v>Trần Văn Thuận</v>
          </cell>
          <cell r="D4163" t="str">
            <v>183714660</v>
          </cell>
          <cell r="E4163" t="str">
            <v>244102</v>
          </cell>
          <cell r="F4163" t="str">
            <v>0968738789</v>
          </cell>
          <cell r="G4163" t="str">
            <v>thuantv6@viettel.com.vn</v>
          </cell>
        </row>
        <row r="4164">
          <cell r="B4164" t="str">
            <v>nhannn2</v>
          </cell>
          <cell r="C4164" t="str">
            <v>Nguyễn Ngọc Nhân</v>
          </cell>
          <cell r="D4164" t="str">
            <v>030200002856</v>
          </cell>
          <cell r="E4164" t="str">
            <v>237294</v>
          </cell>
          <cell r="F4164" t="str">
            <v>01652413969</v>
          </cell>
          <cell r="G4164" t="str">
            <v>nhannn2@viettel.com.vn</v>
          </cell>
        </row>
        <row r="4165">
          <cell r="B4165" t="str">
            <v>thyna</v>
          </cell>
          <cell r="C4165" t="str">
            <v>Nguyễn Anh Thy</v>
          </cell>
          <cell r="D4165" t="str">
            <v>281204973</v>
          </cell>
          <cell r="E4165" t="str">
            <v>237290</v>
          </cell>
          <cell r="F4165" t="str">
            <v>01654786981</v>
          </cell>
          <cell r="G4165" t="str">
            <v>thyna@viettel.com.vn</v>
          </cell>
        </row>
        <row r="4166">
          <cell r="B4166" t="str">
            <v>duyvnl</v>
          </cell>
          <cell r="C4166" t="str">
            <v>Vũ Nguyễn Lê Duy</v>
          </cell>
          <cell r="D4166" t="str">
            <v>290774680</v>
          </cell>
          <cell r="E4166" t="str">
            <v>249126</v>
          </cell>
          <cell r="F4166" t="str">
            <v>0375457047</v>
          </cell>
          <cell r="G4166" t="str">
            <v>duyvnl@viettel.com.vn</v>
          </cell>
        </row>
        <row r="4167">
          <cell r="B4167" t="str">
            <v>sonnh51</v>
          </cell>
          <cell r="C4167" t="str">
            <v>Nguyễn Hồng Sơn</v>
          </cell>
          <cell r="D4167" t="str">
            <v>362522298</v>
          </cell>
          <cell r="E4167" t="str">
            <v>250028</v>
          </cell>
          <cell r="F4167" t="str">
            <v>0372396464</v>
          </cell>
          <cell r="G4167" t="str">
            <v>sonnh51@viettel.com.vn</v>
          </cell>
        </row>
        <row r="4168">
          <cell r="B4168" t="str">
            <v>chaudt6</v>
          </cell>
          <cell r="C4168" t="str">
            <v>Dương Thái Châu</v>
          </cell>
          <cell r="D4168" t="str">
            <v>072085006283</v>
          </cell>
          <cell r="E4168" t="str">
            <v>248052</v>
          </cell>
          <cell r="F4168" t="str">
            <v>378523209</v>
          </cell>
          <cell r="G4168" t="str">
            <v>chaudt6@viettel.com.vn</v>
          </cell>
        </row>
        <row r="4169">
          <cell r="B4169" t="str">
            <v>toandn</v>
          </cell>
          <cell r="C4169" t="str">
            <v>Dương Ngọc Toàn</v>
          </cell>
          <cell r="D4169" t="str">
            <v>097024405</v>
          </cell>
          <cell r="E4169" t="str">
            <v>052913</v>
          </cell>
          <cell r="F4169" t="str">
            <v>0989724726</v>
          </cell>
          <cell r="G4169" t="str">
            <v>toandn@viettel.com.vn</v>
          </cell>
        </row>
        <row r="4170">
          <cell r="B4170" t="str">
            <v>hungbt11</v>
          </cell>
          <cell r="C4170" t="str">
            <v>Bùi Trọng Hùng</v>
          </cell>
          <cell r="D4170" t="str">
            <v>280793132</v>
          </cell>
          <cell r="E4170" t="str">
            <v>239704</v>
          </cell>
          <cell r="F4170" t="str">
            <v>0398744513</v>
          </cell>
          <cell r="G4170" t="str">
            <v>hungbt11@viettel.com.vn</v>
          </cell>
        </row>
        <row r="4171">
          <cell r="B4171" t="str">
            <v>manhtd11</v>
          </cell>
          <cell r="C4171" t="str">
            <v>Trần Đức Mạnh</v>
          </cell>
          <cell r="D4171" t="str">
            <v>071093455</v>
          </cell>
          <cell r="E4171" t="str">
            <v>239703</v>
          </cell>
          <cell r="F4171" t="str">
            <v>0976546908</v>
          </cell>
          <cell r="G4171" t="str">
            <v>manhtd11@viettel.com.vn</v>
          </cell>
        </row>
        <row r="4172">
          <cell r="B4172" t="str">
            <v>quandh5</v>
          </cell>
          <cell r="C4172" t="str">
            <v>Đậu Huy Quân</v>
          </cell>
          <cell r="D4172" t="str">
            <v>186665299</v>
          </cell>
          <cell r="E4172" t="str">
            <v>109738</v>
          </cell>
          <cell r="F4172" t="str">
            <v>0963887881</v>
          </cell>
          <cell r="G4172" t="str">
            <v>quandh5@viettel.com.vn</v>
          </cell>
        </row>
        <row r="4173">
          <cell r="B4173" t="str">
            <v>thuylt2</v>
          </cell>
          <cell r="C4173" t="str">
            <v>Lê Thị Thúy</v>
          </cell>
          <cell r="D4173" t="str">
            <v>281175748</v>
          </cell>
          <cell r="E4173" t="str">
            <v>014466</v>
          </cell>
          <cell r="F4173" t="str">
            <v>0973993995</v>
          </cell>
          <cell r="G4173" t="str">
            <v>thuylt2@viettel.com.vn</v>
          </cell>
        </row>
        <row r="4174">
          <cell r="B4174" t="str">
            <v>khoainh</v>
          </cell>
          <cell r="C4174" t="str">
            <v>Nguyễn Hồng Khoái</v>
          </cell>
          <cell r="D4174" t="str">
            <v>285307519</v>
          </cell>
          <cell r="E4174" t="str">
            <v>264113</v>
          </cell>
          <cell r="F4174" t="str">
            <v>0866762767</v>
          </cell>
          <cell r="G4174" t="str">
            <v>khoainh@viettel.com.vn</v>
          </cell>
        </row>
        <row r="4175">
          <cell r="B4175" t="str">
            <v>Kiendh</v>
          </cell>
          <cell r="C4175" t="str">
            <v>Đăng Hữu Kiên</v>
          </cell>
          <cell r="D4175" t="str">
            <v>184350755</v>
          </cell>
          <cell r="E4175" t="str">
            <v>069951</v>
          </cell>
          <cell r="F4175" t="str">
            <v>0976881357</v>
          </cell>
          <cell r="G4175" t="str">
            <v>kiendh@viettel.com.vn</v>
          </cell>
        </row>
        <row r="4176">
          <cell r="B4176" t="str">
            <v>diudt2</v>
          </cell>
          <cell r="C4176" t="str">
            <v>Đinh Thị Dịu</v>
          </cell>
          <cell r="D4176" t="str">
            <v>025250761</v>
          </cell>
          <cell r="E4176" t="str">
            <v>290973</v>
          </cell>
          <cell r="F4176" t="str">
            <v>0909968246</v>
          </cell>
          <cell r="G4176" t="str">
            <v>diudt2@viettel.com.vn</v>
          </cell>
        </row>
        <row r="4177">
          <cell r="B4177" t="str">
            <v>thuptm4</v>
          </cell>
          <cell r="C4177" t="str">
            <v>Phạm Thị Minh Thu</v>
          </cell>
          <cell r="D4177" t="str">
            <v>142661590</v>
          </cell>
          <cell r="E4177" t="str">
            <v>267296</v>
          </cell>
          <cell r="F4177" t="str">
            <v>0353001140</v>
          </cell>
          <cell r="G4177" t="str">
            <v>thuptm4@viettel.com.vn</v>
          </cell>
        </row>
        <row r="4178">
          <cell r="B4178" t="str">
            <v>binhpv7</v>
          </cell>
          <cell r="C4178" t="str">
            <v>Phạm Viết Bình</v>
          </cell>
          <cell r="D4178" t="str">
            <v>025201820</v>
          </cell>
          <cell r="E4178" t="str">
            <v>125348</v>
          </cell>
          <cell r="F4178" t="str">
            <v>0972583552</v>
          </cell>
          <cell r="G4178" t="str">
            <v>binhpv7@viettel.com.vn</v>
          </cell>
        </row>
        <row r="4179">
          <cell r="B4179" t="str">
            <v>trantn2</v>
          </cell>
          <cell r="C4179" t="str">
            <v>Trần Ngọc Trân</v>
          </cell>
          <cell r="D4179" t="str">
            <v>285468333</v>
          </cell>
          <cell r="E4179" t="str">
            <v>250391</v>
          </cell>
          <cell r="F4179" t="str">
            <v>0363265346</v>
          </cell>
          <cell r="G4179" t="str">
            <v>trantn2@viettel.com.vn</v>
          </cell>
        </row>
        <row r="4180">
          <cell r="B4180" t="str">
            <v>mungnv</v>
          </cell>
          <cell r="C4180" t="str">
            <v>Nguyễn Văn Mừng</v>
          </cell>
          <cell r="D4180" t="str">
            <v>341056901</v>
          </cell>
          <cell r="E4180" t="str">
            <v>292335</v>
          </cell>
          <cell r="F4180" t="str">
            <v>0937964605</v>
          </cell>
          <cell r="G4180" t="str">
            <v>mungnv@viettel.com.vn</v>
          </cell>
        </row>
        <row r="4181">
          <cell r="B4181" t="str">
            <v>quannt29</v>
          </cell>
          <cell r="C4181" t="str">
            <v>Nguyễn Tiến Quân</v>
          </cell>
          <cell r="D4181" t="str">
            <v>205577843</v>
          </cell>
          <cell r="E4181" t="str">
            <v>292267</v>
          </cell>
          <cell r="F4181" t="str">
            <v>0869990351</v>
          </cell>
          <cell r="G4181" t="str">
            <v>quannt29@viettel.com.vn</v>
          </cell>
        </row>
        <row r="4182">
          <cell r="B4182" t="str">
            <v>huongntt136</v>
          </cell>
          <cell r="C4182" t="str">
            <v>Nguyễn Thị Thanh Hường</v>
          </cell>
          <cell r="D4182" t="str">
            <v>025945827</v>
          </cell>
          <cell r="E4182" t="str">
            <v>428523</v>
          </cell>
          <cell r="F4182" t="str">
            <v>0384068009</v>
          </cell>
          <cell r="G4182" t="str">
            <v>huongntt136@viettel.com.vn</v>
          </cell>
        </row>
        <row r="4183">
          <cell r="B4183" t="str">
            <v>tuantv53</v>
          </cell>
          <cell r="C4183" t="str">
            <v>Trần Văn Tuấn</v>
          </cell>
          <cell r="D4183" t="str">
            <v>040098005803</v>
          </cell>
          <cell r="E4183" t="str">
            <v>464915</v>
          </cell>
          <cell r="F4183" t="str">
            <v>0369790692</v>
          </cell>
          <cell r="G4183" t="str">
            <v>tuantv53@viettel.com.vn</v>
          </cell>
        </row>
        <row r="4184">
          <cell r="B4184" t="str">
            <v>linhnnt</v>
          </cell>
          <cell r="C4184" t="str">
            <v>Nguyễn Ngọc Thùy Linh</v>
          </cell>
          <cell r="D4184" t="str">
            <v>280842565</v>
          </cell>
          <cell r="E4184" t="str">
            <v>036674</v>
          </cell>
          <cell r="F4184" t="str">
            <v>0988539739</v>
          </cell>
          <cell r="G4184" t="str">
            <v>linhnnt@viettel.com.vn</v>
          </cell>
        </row>
        <row r="4185">
          <cell r="B4185" t="str">
            <v>thanhnn7</v>
          </cell>
          <cell r="C4185" t="str">
            <v>Nguyễn Ngọc Thanh</v>
          </cell>
          <cell r="D4185" t="str">
            <v>321254395</v>
          </cell>
          <cell r="E4185" t="str">
            <v>120771</v>
          </cell>
          <cell r="F4185" t="str">
            <v>0961177188</v>
          </cell>
          <cell r="G4185" t="str">
            <v>thanhnn7@viettel.com.vn</v>
          </cell>
        </row>
        <row r="4186">
          <cell r="B4186" t="str">
            <v>loandt8</v>
          </cell>
          <cell r="C4186" t="str">
            <v>Đỗ Thị Loan</v>
          </cell>
          <cell r="D4186" t="str">
            <v>281242744</v>
          </cell>
          <cell r="E4186" t="str">
            <v>150473</v>
          </cell>
          <cell r="F4186" t="str">
            <v>0986885453</v>
          </cell>
          <cell r="G4186" t="str">
            <v>loandt8@viettel.com.vn</v>
          </cell>
        </row>
        <row r="4187">
          <cell r="B4187" t="str">
            <v>huynhhd2</v>
          </cell>
          <cell r="C4187" t="str">
            <v>Hồ Đại Huynh</v>
          </cell>
          <cell r="D4187" t="str">
            <v>0962448842</v>
          </cell>
          <cell r="E4187" t="str">
            <v>451051</v>
          </cell>
          <cell r="F4187" t="str">
            <v>0869977477</v>
          </cell>
          <cell r="G4187" t="str">
            <v>huynhhd2@viettel.com.vn</v>
          </cell>
        </row>
        <row r="4188">
          <cell r="B4188" t="str">
            <v>cuongth5</v>
          </cell>
          <cell r="C4188" t="str">
            <v>Trương Huy Cường</v>
          </cell>
          <cell r="D4188" t="str">
            <v>0978020263</v>
          </cell>
          <cell r="E4188" t="str">
            <v>064267</v>
          </cell>
          <cell r="F4188" t="str">
            <v>0978020263</v>
          </cell>
          <cell r="G4188" t="str">
            <v>cuongth5@viettel.com.vn</v>
          </cell>
        </row>
        <row r="4189">
          <cell r="B4189" t="str">
            <v>vuph3</v>
          </cell>
          <cell r="C4189" t="str">
            <v>Phạm Hồng Vũ</v>
          </cell>
          <cell r="D4189" t="str">
            <v>250513372</v>
          </cell>
          <cell r="E4189" t="str">
            <v>070290</v>
          </cell>
          <cell r="F4189" t="str">
            <v>0963900568</v>
          </cell>
          <cell r="G4189" t="str">
            <v>vuph3@viettel.com.vn</v>
          </cell>
        </row>
        <row r="4190">
          <cell r="B4190" t="str">
            <v>dungpc1</v>
          </cell>
          <cell r="C4190" t="str">
            <v>Phạm Công Dũng</v>
          </cell>
          <cell r="E4190" t="str">
            <v>079057</v>
          </cell>
          <cell r="F4190" t="str">
            <v>0988844835</v>
          </cell>
          <cell r="G4190" t="str">
            <v>dungpc1@viettel.com.vn</v>
          </cell>
        </row>
        <row r="4191">
          <cell r="B4191" t="str">
            <v>datht2</v>
          </cell>
          <cell r="C4191" t="str">
            <v>Huỳnh Tấn Đạt</v>
          </cell>
          <cell r="D4191" t="str">
            <v>341319166</v>
          </cell>
          <cell r="E4191" t="str">
            <v>075946</v>
          </cell>
          <cell r="F4191" t="str">
            <v>0979163579</v>
          </cell>
          <cell r="G4191" t="str">
            <v>datht2@viettel.com.vn</v>
          </cell>
        </row>
        <row r="4192">
          <cell r="B4192" t="str">
            <v>thanhdv2</v>
          </cell>
          <cell r="C4192" t="str">
            <v>Đàm Văn Thanh</v>
          </cell>
          <cell r="D4192" t="str">
            <v>285161653</v>
          </cell>
          <cell r="E4192" t="str">
            <v>037613</v>
          </cell>
          <cell r="F4192" t="str">
            <v>0982147148</v>
          </cell>
          <cell r="G4192" t="str">
            <v>thanhdv2@viettel.com.vn</v>
          </cell>
        </row>
        <row r="4193">
          <cell r="B4193" t="str">
            <v>haiph2</v>
          </cell>
          <cell r="C4193" t="str">
            <v>Phạm Đình Hải</v>
          </cell>
          <cell r="E4193" t="str">
            <v>024878</v>
          </cell>
          <cell r="F4193" t="str">
            <v>0988089155</v>
          </cell>
          <cell r="G4193" t="str">
            <v>haiph2@viettel.com.vn</v>
          </cell>
        </row>
        <row r="4194">
          <cell r="B4194" t="str">
            <v>d00171335</v>
          </cell>
          <cell r="C4194" t="str">
            <v>nguyễn văn long</v>
          </cell>
          <cell r="E4194" t="str">
            <v>d00171335</v>
          </cell>
          <cell r="F4194" t="str">
            <v>974002001</v>
          </cell>
          <cell r="G4194" t="str">
            <v>d00171335@viettel.com.vn</v>
          </cell>
        </row>
        <row r="4195">
          <cell r="B4195" t="str">
            <v>d00171385</v>
          </cell>
          <cell r="C4195" t="str">
            <v>nguyễn thái sơn</v>
          </cell>
          <cell r="D4195" t="str">
            <v>183791787</v>
          </cell>
          <cell r="E4195" t="str">
            <v>d00171385</v>
          </cell>
          <cell r="F4195" t="str">
            <v>971341357</v>
          </cell>
          <cell r="G4195" t="str">
            <v>d00171385@viettel.com.vn</v>
          </cell>
        </row>
        <row r="4196">
          <cell r="B4196" t="str">
            <v>trungct</v>
          </cell>
          <cell r="C4196" t="str">
            <v>chu thành trung</v>
          </cell>
          <cell r="D4196" t="str">
            <v>285315474</v>
          </cell>
          <cell r="E4196" t="str">
            <v>410193</v>
          </cell>
          <cell r="F4196" t="str">
            <v>0332682259</v>
          </cell>
          <cell r="G4196" t="str">
            <v>trungct@viettel.com.vn</v>
          </cell>
        </row>
        <row r="4197">
          <cell r="B4197" t="str">
            <v>haunq</v>
          </cell>
          <cell r="C4197" t="str">
            <v>Nguyễn Quốc Hậu</v>
          </cell>
          <cell r="D4197" t="str">
            <v>285045302</v>
          </cell>
          <cell r="E4197" t="str">
            <v>076958</v>
          </cell>
          <cell r="F4197" t="str">
            <v>0977773300</v>
          </cell>
          <cell r="G4197" t="str">
            <v>haunq@viettel.com.vn</v>
          </cell>
        </row>
        <row r="4198">
          <cell r="B4198" t="str">
            <v>tampt7</v>
          </cell>
          <cell r="C4198" t="str">
            <v>Phạm Thanh Tâm</v>
          </cell>
          <cell r="D4198" t="str">
            <v>285346637</v>
          </cell>
          <cell r="E4198" t="str">
            <v>194055</v>
          </cell>
          <cell r="F4198" t="str">
            <v>0966838979</v>
          </cell>
          <cell r="G4198" t="str">
            <v>tampt7@viettel.com.vn</v>
          </cell>
        </row>
        <row r="4199">
          <cell r="B4199" t="str">
            <v>daihv</v>
          </cell>
          <cell r="C4199" t="str">
            <v>Hà Văn Đại</v>
          </cell>
          <cell r="D4199" t="str">
            <v>164286497</v>
          </cell>
          <cell r="E4199" t="str">
            <v>daihv</v>
          </cell>
          <cell r="F4199" t="str">
            <v>0348847112</v>
          </cell>
          <cell r="G4199" t="str">
            <v>daihv1@viettel.com.vn</v>
          </cell>
        </row>
        <row r="4200">
          <cell r="B4200" t="str">
            <v>phuoclv</v>
          </cell>
          <cell r="C4200" t="str">
            <v>Lê Văn Phước</v>
          </cell>
          <cell r="D4200" t="str">
            <v>212302126</v>
          </cell>
          <cell r="E4200" t="str">
            <v>159274</v>
          </cell>
          <cell r="F4200" t="str">
            <v>0963734848</v>
          </cell>
          <cell r="G4200" t="str">
            <v>phuoclv@viettel.com.vn</v>
          </cell>
        </row>
        <row r="4201">
          <cell r="B4201" t="str">
            <v>tanhm</v>
          </cell>
          <cell r="C4201" t="str">
            <v>Hoàng Minh Tấn</v>
          </cell>
          <cell r="D4201" t="str">
            <v>285161048</v>
          </cell>
          <cell r="E4201" t="str">
            <v>161834</v>
          </cell>
          <cell r="F4201" t="str">
            <v>0967335858</v>
          </cell>
          <cell r="G4201" t="str">
            <v>tanhm@viettel.com.vn</v>
          </cell>
        </row>
        <row r="4202">
          <cell r="B4202" t="str">
            <v>quangch</v>
          </cell>
          <cell r="C4202" t="str">
            <v>chu hồng quảng</v>
          </cell>
          <cell r="D4202" t="str">
            <v>273115265</v>
          </cell>
          <cell r="E4202" t="str">
            <v>063687</v>
          </cell>
          <cell r="F4202" t="str">
            <v>09889977971</v>
          </cell>
          <cell r="G4202" t="str">
            <v>quangch@viettel.com.vn</v>
          </cell>
        </row>
        <row r="4203">
          <cell r="B4203" t="str">
            <v>binhnt112</v>
          </cell>
          <cell r="C4203" t="str">
            <v>Nguyễn Tuấn Bình</v>
          </cell>
          <cell r="E4203" t="str">
            <v>029248</v>
          </cell>
          <cell r="F4203" t="str">
            <v>0973461234</v>
          </cell>
          <cell r="G4203" t="str">
            <v>binhnt112@viettel.com.vn</v>
          </cell>
        </row>
        <row r="4204">
          <cell r="B4204" t="str">
            <v>D00180198</v>
          </cell>
          <cell r="C4204" t="str">
            <v>Hoàng Thế Kiệt</v>
          </cell>
          <cell r="E4204" t="str">
            <v>d00180198</v>
          </cell>
          <cell r="F4204" t="str">
            <v>0967932227</v>
          </cell>
          <cell r="G4204" t="str">
            <v>D00180198@viettel.com.vn</v>
          </cell>
        </row>
        <row r="4205">
          <cell r="B4205" t="str">
            <v>D00197241</v>
          </cell>
          <cell r="C4205" t="str">
            <v>Nguyễn Công Nam</v>
          </cell>
          <cell r="D4205" t="str">
            <v>186880256</v>
          </cell>
          <cell r="E4205" t="str">
            <v>D00197241</v>
          </cell>
          <cell r="F4205" t="str">
            <v>378700131</v>
          </cell>
          <cell r="G4205" t="str">
            <v>D00197241@viettel.com.vn</v>
          </cell>
        </row>
        <row r="4206">
          <cell r="B4206" t="str">
            <v>sangdq</v>
          </cell>
          <cell r="C4206" t="str">
            <v>Đặng Quang Sáng</v>
          </cell>
          <cell r="D4206" t="str">
            <v>285270306</v>
          </cell>
          <cell r="E4206" t="str">
            <v>147593</v>
          </cell>
          <cell r="F4206" t="str">
            <v>0975307678</v>
          </cell>
          <cell r="G4206" t="str">
            <v>sangdq@viettel.com.vn</v>
          </cell>
        </row>
        <row r="4207">
          <cell r="B4207" t="str">
            <v>hoaidt2</v>
          </cell>
          <cell r="C4207" t="str">
            <v>Đoàn Tô Hoài</v>
          </cell>
          <cell r="E4207" t="str">
            <v>080725</v>
          </cell>
          <cell r="F4207" t="str">
            <v>0967070007</v>
          </cell>
          <cell r="G4207" t="str">
            <v>hoaidt@viettel.com.vn</v>
          </cell>
        </row>
        <row r="4208">
          <cell r="B4208" t="str">
            <v>haitn5</v>
          </cell>
          <cell r="C4208" t="str">
            <v>Tô Ngọc Hải</v>
          </cell>
          <cell r="D4208" t="str">
            <v>285197444</v>
          </cell>
          <cell r="E4208" t="str">
            <v>xxxxxx</v>
          </cell>
          <cell r="F4208" t="str">
            <v>986726772</v>
          </cell>
          <cell r="G4208" t="str">
            <v>haitn5@viettel.com.vn</v>
          </cell>
        </row>
        <row r="4209">
          <cell r="B4209" t="str">
            <v>d00187127</v>
          </cell>
          <cell r="C4209" t="str">
            <v>nguyễn phi hùng</v>
          </cell>
          <cell r="E4209" t="str">
            <v>d00187127</v>
          </cell>
          <cell r="F4209" t="str">
            <v>985776709</v>
          </cell>
          <cell r="G4209" t="str">
            <v>d00187127@viettel.com.vn</v>
          </cell>
        </row>
        <row r="4210">
          <cell r="B4210" t="str">
            <v>pvnho</v>
          </cell>
          <cell r="C4210" t="str">
            <v>phan văn nhỡ</v>
          </cell>
          <cell r="D4210" t="str">
            <v>285028545</v>
          </cell>
          <cell r="E4210" t="str">
            <v>004632</v>
          </cell>
          <cell r="F4210" t="str">
            <v>0975800068</v>
          </cell>
          <cell r="G4210" t="str">
            <v>pvnho@viettel.com.vn</v>
          </cell>
        </row>
        <row r="4211">
          <cell r="B4211" t="str">
            <v>Thuypt2</v>
          </cell>
          <cell r="C4211" t="str">
            <v>Phạm Thị Thủy</v>
          </cell>
          <cell r="D4211" t="str">
            <v>285587979</v>
          </cell>
          <cell r="E4211" t="str">
            <v>004961</v>
          </cell>
          <cell r="F4211" t="str">
            <v>0985039789</v>
          </cell>
          <cell r="G4211" t="str">
            <v>thuypt2@viettel.com.vn</v>
          </cell>
        </row>
        <row r="4212">
          <cell r="B4212" t="str">
            <v>Anhnt185</v>
          </cell>
          <cell r="C4212" t="str">
            <v>Nguyễn Tuấn Anh</v>
          </cell>
          <cell r="D4212" t="str">
            <v>285368455</v>
          </cell>
          <cell r="E4212" t="str">
            <v>181620</v>
          </cell>
          <cell r="F4212" t="str">
            <v>0988789689</v>
          </cell>
          <cell r="G4212" t="str">
            <v>anhnt185@viettel.com.vn</v>
          </cell>
        </row>
        <row r="4213">
          <cell r="B4213" t="str">
            <v>Vanvtt4</v>
          </cell>
          <cell r="C4213" t="str">
            <v>Võ Thị Thu Vân</v>
          </cell>
          <cell r="D4213" t="str">
            <v>285089038</v>
          </cell>
          <cell r="E4213" t="str">
            <v>105900</v>
          </cell>
          <cell r="F4213" t="str">
            <v>0968040479</v>
          </cell>
          <cell r="G4213" t="str">
            <v>vanvtt4@viettel.com.vn</v>
          </cell>
        </row>
        <row r="4214">
          <cell r="B4214" t="str">
            <v>Sangtt5</v>
          </cell>
          <cell r="C4214" t="str">
            <v>Trần Thanh Sang</v>
          </cell>
          <cell r="D4214" t="str">
            <v>285262434</v>
          </cell>
          <cell r="E4214" t="str">
            <v>201513</v>
          </cell>
          <cell r="F4214" t="str">
            <v>0969355557</v>
          </cell>
          <cell r="G4214" t="str">
            <v>sangtt5@viettel.com.vn</v>
          </cell>
        </row>
        <row r="4215">
          <cell r="B4215" t="str">
            <v>Datrv</v>
          </cell>
          <cell r="C4215" t="str">
            <v>Roãn Văn Đạt</v>
          </cell>
          <cell r="D4215" t="str">
            <v>162968370</v>
          </cell>
          <cell r="E4215" t="str">
            <v>152094</v>
          </cell>
          <cell r="F4215" t="str">
            <v>0962836677</v>
          </cell>
          <cell r="G4215" t="str">
            <v>datrv@viettel.com.vn</v>
          </cell>
        </row>
        <row r="4216">
          <cell r="B4216" t="str">
            <v>Vandth5</v>
          </cell>
          <cell r="C4216" t="str">
            <v>Đàm Thị Hồng Vân</v>
          </cell>
          <cell r="D4216" t="str">
            <v>285161714</v>
          </cell>
          <cell r="E4216" t="str">
            <v>105057</v>
          </cell>
          <cell r="F4216" t="str">
            <v>0982500005</v>
          </cell>
          <cell r="G4216" t="str">
            <v>vandth5@viettel.com.vn</v>
          </cell>
        </row>
        <row r="4217">
          <cell r="B4217" t="str">
            <v>Botnv1</v>
          </cell>
          <cell r="C4217" t="str">
            <v>Nguyễn Văn Bột</v>
          </cell>
          <cell r="D4217" t="str">
            <v>285078353</v>
          </cell>
          <cell r="E4217" t="str">
            <v>073886</v>
          </cell>
          <cell r="F4217" t="str">
            <v>0975005123</v>
          </cell>
          <cell r="G4217" t="str">
            <v>botnv1@viettel.com.vn</v>
          </cell>
        </row>
        <row r="4218">
          <cell r="B4218" t="str">
            <v>taonk</v>
          </cell>
          <cell r="C4218" t="str">
            <v>Nguyễn Khắc Tạo</v>
          </cell>
          <cell r="D4218" t="str">
            <v>212778638</v>
          </cell>
          <cell r="E4218" t="str">
            <v>209987</v>
          </cell>
          <cell r="F4218" t="str">
            <v>0968223119</v>
          </cell>
          <cell r="G4218" t="str">
            <v>taonk@viettel.com.vn</v>
          </cell>
        </row>
        <row r="4219">
          <cell r="B4219" t="str">
            <v>Thuongpv</v>
          </cell>
          <cell r="C4219" t="str">
            <v>Phan Văn Thương</v>
          </cell>
          <cell r="D4219" t="str">
            <v>224855521</v>
          </cell>
          <cell r="E4219" t="str">
            <v>006630</v>
          </cell>
          <cell r="F4219" t="str">
            <v>0988687768</v>
          </cell>
          <cell r="G4219" t="str">
            <v>Thuongpv@viettel.com.vn</v>
          </cell>
        </row>
        <row r="4220">
          <cell r="B4220" t="str">
            <v>ketdv1</v>
          </cell>
          <cell r="C4220" t="str">
            <v>Đồng Văn Kết</v>
          </cell>
          <cell r="D4220" t="str">
            <v>285833981</v>
          </cell>
          <cell r="E4220" t="str">
            <v>125477</v>
          </cell>
          <cell r="F4220" t="str">
            <v>0979808083</v>
          </cell>
          <cell r="G4220" t="str">
            <v>ketdv1@viettel.com.vn</v>
          </cell>
        </row>
        <row r="4221">
          <cell r="B4221" t="str">
            <v>linhnt54</v>
          </cell>
          <cell r="C4221" t="str">
            <v>Nguyễn Thanh Linh</v>
          </cell>
          <cell r="D4221" t="str">
            <v>399685555</v>
          </cell>
          <cell r="E4221" t="str">
            <v>309986</v>
          </cell>
          <cell r="F4221" t="str">
            <v>399685555</v>
          </cell>
          <cell r="G4221" t="str">
            <v>linhnt54@viettel.com.vn</v>
          </cell>
        </row>
        <row r="4222">
          <cell r="B4222" t="str">
            <v>vccos_827186</v>
          </cell>
          <cell r="C4222" t="str">
            <v>Huỳnh Minh Bảo</v>
          </cell>
          <cell r="D4222" t="str">
            <v>070097009371</v>
          </cell>
          <cell r="E4222" t="str">
            <v>827186</v>
          </cell>
          <cell r="F4222" t="str">
            <v>0393931193</v>
          </cell>
          <cell r="G4222" t="str">
            <v>baohm@os.viettel.com.vn</v>
          </cell>
        </row>
        <row r="4223">
          <cell r="B4223" t="str">
            <v>tiennh21</v>
          </cell>
          <cell r="C4223" t="str">
            <v>Nguyễn Huy Tiến</v>
          </cell>
          <cell r="D4223" t="str">
            <v>064092007232</v>
          </cell>
          <cell r="E4223" t="str">
            <v>459029</v>
          </cell>
          <cell r="F4223" t="str">
            <v>0978619113</v>
          </cell>
          <cell r="G4223" t="str">
            <v>tiennh21@viettel.com.vn</v>
          </cell>
        </row>
        <row r="4224">
          <cell r="B4224" t="str">
            <v>quynhdx3</v>
          </cell>
          <cell r="C4224" t="str">
            <v>Đỗ Xuân Quỳnh</v>
          </cell>
          <cell r="D4224" t="str">
            <v>044092004851</v>
          </cell>
          <cell r="E4224" t="str">
            <v>450673</v>
          </cell>
          <cell r="F4224" t="str">
            <v>0376445605</v>
          </cell>
          <cell r="G4224" t="str">
            <v>quynhdx3@viettel.com.vn</v>
          </cell>
        </row>
        <row r="4225">
          <cell r="B4225" t="str">
            <v>phonght</v>
          </cell>
          <cell r="C4225" t="str">
            <v>Hồng Thanh Phong</v>
          </cell>
          <cell r="E4225" t="str">
            <v>064144</v>
          </cell>
          <cell r="F4225" t="str">
            <v>0985575611</v>
          </cell>
          <cell r="G4225" t="str">
            <v>phonght@viettel.com.vn</v>
          </cell>
        </row>
        <row r="4226">
          <cell r="B4226" t="str">
            <v>truongnv1</v>
          </cell>
          <cell r="C4226" t="str">
            <v>Nguyễn Văn Trường</v>
          </cell>
          <cell r="D4226" t="str">
            <v>381243382</v>
          </cell>
          <cell r="E4226" t="str">
            <v>053425</v>
          </cell>
          <cell r="F4226" t="str">
            <v>0982949596</v>
          </cell>
          <cell r="G4226" t="str">
            <v>truongnv1@viettel.com.vn</v>
          </cell>
        </row>
        <row r="4227">
          <cell r="B4227" t="str">
            <v>daupv1</v>
          </cell>
          <cell r="C4227" t="str">
            <v>Phan Văn Đẩu</v>
          </cell>
          <cell r="D4227" t="str">
            <v>381460125</v>
          </cell>
          <cell r="E4227" t="str">
            <v>118783</v>
          </cell>
          <cell r="F4227" t="str">
            <v>0972111693</v>
          </cell>
          <cell r="G4227" t="str">
            <v>daupv1@viettel.com.vn</v>
          </cell>
        </row>
        <row r="4228">
          <cell r="B4228" t="str">
            <v>vuinv</v>
          </cell>
          <cell r="C4228" t="str">
            <v>Nguyễn Văn Vui</v>
          </cell>
          <cell r="D4228" t="str">
            <v>381127368</v>
          </cell>
          <cell r="E4228" t="str">
            <v>006173</v>
          </cell>
          <cell r="F4228" t="str">
            <v>0377602851</v>
          </cell>
          <cell r="G4228" t="str">
            <v>vuinv@viettel.com.vn</v>
          </cell>
        </row>
        <row r="4229">
          <cell r="B4229" t="str">
            <v>vuongtq</v>
          </cell>
          <cell r="C4229" t="str">
            <v>Trịnh Quốc Vương</v>
          </cell>
          <cell r="D4229" t="str">
            <v>381292764</v>
          </cell>
          <cell r="E4229" t="str">
            <v>046114</v>
          </cell>
          <cell r="F4229" t="str">
            <v>0982399292</v>
          </cell>
          <cell r="G4229" t="str">
            <v>vuongtq@viettel.com</v>
          </cell>
        </row>
        <row r="4230">
          <cell r="B4230" t="str">
            <v>tuanct</v>
          </cell>
          <cell r="C4230" t="str">
            <v>Nguyễn Chí Tuấn</v>
          </cell>
          <cell r="D4230" t="str">
            <v>211688609</v>
          </cell>
          <cell r="E4230" t="str">
            <v>010652</v>
          </cell>
          <cell r="F4230" t="str">
            <v>0975002777</v>
          </cell>
          <cell r="G4230" t="str">
            <v>tuanct@viettel.com.vn</v>
          </cell>
        </row>
        <row r="4231">
          <cell r="B4231" t="str">
            <v>luanhm</v>
          </cell>
          <cell r="C4231" t="str">
            <v>Huỳnh Minh Luận</v>
          </cell>
          <cell r="D4231" t="str">
            <v>381109106</v>
          </cell>
          <cell r="E4231" t="str">
            <v>081692</v>
          </cell>
          <cell r="F4231" t="str">
            <v>0989036046</v>
          </cell>
          <cell r="G4231" t="str">
            <v>luanhm@viettel.com.vn</v>
          </cell>
        </row>
        <row r="4232">
          <cell r="B4232" t="str">
            <v>baopv</v>
          </cell>
          <cell r="C4232" t="str">
            <v>Phan Văn Bào</v>
          </cell>
          <cell r="D4232" t="str">
            <v>381273752</v>
          </cell>
          <cell r="E4232" t="str">
            <v>023463</v>
          </cell>
          <cell r="F4232" t="str">
            <v>0984436660</v>
          </cell>
          <cell r="G4232" t="str">
            <v>baopv@viettel.com.vn</v>
          </cell>
        </row>
        <row r="4233">
          <cell r="B4233" t="str">
            <v>lilnc</v>
          </cell>
          <cell r="C4233" t="str">
            <v>Nguyễn Chí Lil</v>
          </cell>
          <cell r="D4233" t="str">
            <v>0974434547</v>
          </cell>
          <cell r="E4233" t="str">
            <v>073745</v>
          </cell>
          <cell r="F4233" t="str">
            <v>0974434547</v>
          </cell>
          <cell r="G4233" t="str">
            <v>lilnc@viettel.com.vn</v>
          </cell>
        </row>
        <row r="4234">
          <cell r="B4234" t="str">
            <v>canhtm</v>
          </cell>
          <cell r="C4234" t="str">
            <v>Trịnh Minh Cảnh</v>
          </cell>
          <cell r="D4234" t="str">
            <v>343536337</v>
          </cell>
          <cell r="E4234" t="str">
            <v>074736</v>
          </cell>
          <cell r="F4234" t="str">
            <v>0987777017</v>
          </cell>
          <cell r="G4234" t="str">
            <v>canhtm@viettel.com.vn</v>
          </cell>
        </row>
        <row r="4235">
          <cell r="B4235" t="str">
            <v>thuocdt</v>
          </cell>
          <cell r="C4235" t="str">
            <v>Đàm Thái Thuộc</v>
          </cell>
          <cell r="D4235" t="str">
            <v>365522915</v>
          </cell>
          <cell r="E4235" t="str">
            <v>069204</v>
          </cell>
          <cell r="F4235" t="str">
            <v>0986654545</v>
          </cell>
          <cell r="G4235" t="str">
            <v>thuocdt@viettel.com.vn</v>
          </cell>
        </row>
        <row r="4236">
          <cell r="B4236" t="str">
            <v>ngocnx</v>
          </cell>
          <cell r="C4236" t="str">
            <v>nguyễn xuân ngọc</v>
          </cell>
          <cell r="E4236" t="str">
            <v>081019</v>
          </cell>
          <cell r="F4236" t="str">
            <v>0989797129</v>
          </cell>
          <cell r="G4236" t="str">
            <v>ngocnx@viettel.com.vn</v>
          </cell>
        </row>
        <row r="4237">
          <cell r="B4237" t="str">
            <v>duongpm1</v>
          </cell>
          <cell r="C4237" t="str">
            <v>phạm minh dương</v>
          </cell>
          <cell r="D4237" t="str">
            <v>381532952</v>
          </cell>
          <cell r="E4237" t="str">
            <v>410561</v>
          </cell>
          <cell r="F4237" t="str">
            <v>0982099960</v>
          </cell>
          <cell r="G4237" t="str">
            <v>duongpm1@viettel.com.vn</v>
          </cell>
        </row>
        <row r="4238">
          <cell r="B4238" t="str">
            <v>thanhtv17</v>
          </cell>
          <cell r="C4238" t="str">
            <v>Trần Văn Thanh</v>
          </cell>
          <cell r="D4238" t="str">
            <v>381416049</v>
          </cell>
          <cell r="E4238" t="str">
            <v>160054</v>
          </cell>
          <cell r="F4238" t="str">
            <v>0989394343</v>
          </cell>
          <cell r="G4238" t="str">
            <v>thanhtv17@viettel.com.vn</v>
          </cell>
        </row>
        <row r="4239">
          <cell r="B4239" t="str">
            <v>emhvk</v>
          </cell>
          <cell r="C4239" t="str">
            <v>Hồng Văn Khâm Em</v>
          </cell>
          <cell r="D4239" t="str">
            <v>381434808</v>
          </cell>
          <cell r="E4239" t="str">
            <v>160073</v>
          </cell>
          <cell r="F4239" t="str">
            <v>0989900333</v>
          </cell>
          <cell r="G4239" t="str">
            <v>emhvk@viettel.com.vn</v>
          </cell>
        </row>
        <row r="4240">
          <cell r="B4240" t="str">
            <v>thaiqm</v>
          </cell>
          <cell r="C4240" t="str">
            <v>Quách Minh Thái</v>
          </cell>
          <cell r="D4240" t="str">
            <v>381548604</v>
          </cell>
          <cell r="E4240" t="str">
            <v>188613</v>
          </cell>
          <cell r="F4240" t="str">
            <v>0397673737</v>
          </cell>
          <cell r="G4240" t="str">
            <v>thaiqm@viettel.com.vn</v>
          </cell>
        </row>
        <row r="4241">
          <cell r="B4241" t="str">
            <v>thuanvh1</v>
          </cell>
          <cell r="C4241" t="str">
            <v>Võ Hoàng Thuận</v>
          </cell>
          <cell r="D4241" t="str">
            <v>385480888</v>
          </cell>
          <cell r="E4241" t="str">
            <v>167353</v>
          </cell>
          <cell r="F4241" t="str">
            <v>0966466966</v>
          </cell>
          <cell r="G4241" t="str">
            <v>thuanvh1@viettel.com.vn</v>
          </cell>
        </row>
        <row r="4242">
          <cell r="B4242" t="str">
            <v>hoalt1</v>
          </cell>
          <cell r="C4242" t="str">
            <v>Lê Thị Hoa</v>
          </cell>
          <cell r="E4242" t="str">
            <v>006661</v>
          </cell>
          <cell r="F4242" t="str">
            <v>0989222656</v>
          </cell>
          <cell r="G4242" t="str">
            <v>hoalt1@viettel.com.vn</v>
          </cell>
        </row>
        <row r="4243">
          <cell r="B4243" t="str">
            <v>lyvt</v>
          </cell>
          <cell r="C4243" t="str">
            <v>Vũ Trúc Ly</v>
          </cell>
          <cell r="E4243" t="str">
            <v>012678</v>
          </cell>
          <cell r="F4243" t="str">
            <v>0976007879</v>
          </cell>
          <cell r="G4243" t="str">
            <v>lyvt@viettel.com.vn</v>
          </cell>
        </row>
        <row r="4244">
          <cell r="B4244" t="str">
            <v>anhvh4</v>
          </cell>
          <cell r="C4244" t="str">
            <v>Võ Hoàng Anh</v>
          </cell>
          <cell r="D4244" t="str">
            <v>380859818</v>
          </cell>
          <cell r="E4244" t="str">
            <v>069050</v>
          </cell>
          <cell r="F4244" t="str">
            <v>0987300005</v>
          </cell>
          <cell r="G4244" t="str">
            <v>anhvh4@viettel.com.vn</v>
          </cell>
        </row>
        <row r="4245">
          <cell r="B4245" t="str">
            <v>d00191481</v>
          </cell>
          <cell r="C4245" t="str">
            <v>ngô văn hiên</v>
          </cell>
          <cell r="D4245" t="str">
            <v>381660726</v>
          </cell>
          <cell r="E4245" t="str">
            <v>d00191481</v>
          </cell>
          <cell r="F4245" t="str">
            <v>0967777837</v>
          </cell>
          <cell r="G4245" t="str">
            <v>d00191481@viettel.com.vn</v>
          </cell>
        </row>
        <row r="4246">
          <cell r="B4246" t="str">
            <v>Hailn4</v>
          </cell>
          <cell r="C4246" t="str">
            <v>Lương Ngọc Hải</v>
          </cell>
          <cell r="D4246" t="str">
            <v>086099210</v>
          </cell>
          <cell r="E4246" t="str">
            <v>001158</v>
          </cell>
          <cell r="F4246" t="str">
            <v>0983505606</v>
          </cell>
          <cell r="G4246" t="str">
            <v>hailn4@viettel.com.vn</v>
          </cell>
        </row>
        <row r="4247">
          <cell r="B4247" t="str">
            <v>Audh</v>
          </cell>
          <cell r="C4247" t="str">
            <v>Đặng Hải Âu</v>
          </cell>
          <cell r="D4247" t="str">
            <v>381360883</v>
          </cell>
          <cell r="E4247" t="str">
            <v>110058</v>
          </cell>
          <cell r="F4247" t="str">
            <v>0974633399</v>
          </cell>
          <cell r="G4247" t="str">
            <v>audh@viettel.com.vn</v>
          </cell>
        </row>
        <row r="4248">
          <cell r="B4248" t="str">
            <v>Ducpm</v>
          </cell>
          <cell r="C4248" t="str">
            <v>Phan Minh Đức</v>
          </cell>
          <cell r="D4248" t="str">
            <v>381434251</v>
          </cell>
          <cell r="E4248" t="str">
            <v>178890</v>
          </cell>
          <cell r="F4248" t="str">
            <v>0968010690</v>
          </cell>
          <cell r="G4248" t="str">
            <v>ducpm14@viettel.com.vn</v>
          </cell>
        </row>
        <row r="4249">
          <cell r="B4249" t="str">
            <v>Tuyentm1</v>
          </cell>
          <cell r="C4249" t="str">
            <v>Trần Mộng Tuyền</v>
          </cell>
          <cell r="D4249" t="str">
            <v>381325249</v>
          </cell>
          <cell r="E4249" t="str">
            <v>089677</v>
          </cell>
          <cell r="F4249" t="str">
            <v>0988434747</v>
          </cell>
          <cell r="G4249" t="str">
            <v>tuyentm1@viettel.com.vn</v>
          </cell>
        </row>
        <row r="4250">
          <cell r="B4250" t="str">
            <v>Dangph1</v>
          </cell>
          <cell r="C4250" t="str">
            <v>Phan Hải Đăng</v>
          </cell>
          <cell r="D4250" t="str">
            <v>381412186</v>
          </cell>
          <cell r="E4250" t="str">
            <v>179814</v>
          </cell>
          <cell r="F4250" t="str">
            <v>0966436456</v>
          </cell>
          <cell r="G4250" t="str">
            <v>dangph2@viettel.com.vn</v>
          </cell>
        </row>
        <row r="4251">
          <cell r="B4251" t="str">
            <v>Jellqy</v>
          </cell>
          <cell r="C4251" t="str">
            <v>Quách Y Jell</v>
          </cell>
          <cell r="D4251" t="str">
            <v>381213575</v>
          </cell>
          <cell r="E4251" t="str">
            <v>120328</v>
          </cell>
          <cell r="F4251" t="str">
            <v>0978183983</v>
          </cell>
          <cell r="G4251" t="str">
            <v>jellqy@viettel.com.vn</v>
          </cell>
        </row>
        <row r="4252">
          <cell r="B4252" t="str">
            <v>haolc2</v>
          </cell>
          <cell r="C4252" t="str">
            <v>Lê Chí Hào</v>
          </cell>
          <cell r="D4252" t="str">
            <v>385460101</v>
          </cell>
          <cell r="E4252" t="str">
            <v>235554</v>
          </cell>
          <cell r="F4252" t="str">
            <v>0981734756</v>
          </cell>
          <cell r="G4252" t="str">
            <v>haolc2@viettel.com.vn</v>
          </cell>
        </row>
        <row r="4253">
          <cell r="B4253" t="str">
            <v>minhtq11</v>
          </cell>
          <cell r="C4253" t="str">
            <v>Trần Quang Minh</v>
          </cell>
          <cell r="D4253" t="str">
            <v>381418684</v>
          </cell>
          <cell r="E4253" t="str">
            <v>204834</v>
          </cell>
          <cell r="F4253" t="str">
            <v>972270207</v>
          </cell>
          <cell r="G4253" t="str">
            <v>minhtq11@viettel.com.vn</v>
          </cell>
        </row>
        <row r="4254">
          <cell r="B4254" t="str">
            <v>duonglm2</v>
          </cell>
          <cell r="C4254" t="str">
            <v>Lâm Minh Đương</v>
          </cell>
          <cell r="D4254" t="str">
            <v>869218413</v>
          </cell>
          <cell r="E4254" t="str">
            <v>275261</v>
          </cell>
          <cell r="F4254" t="str">
            <v>869218413</v>
          </cell>
          <cell r="G4254" t="str">
            <v>duonglm2@viettel.com.vn</v>
          </cell>
        </row>
        <row r="4255">
          <cell r="B4255" t="str">
            <v>linhnc15</v>
          </cell>
          <cell r="C4255" t="str">
            <v>Nguyễn Chí Lịnh</v>
          </cell>
          <cell r="D4255" t="str">
            <v>385740776</v>
          </cell>
          <cell r="E4255" t="str">
            <v>283162</v>
          </cell>
          <cell r="F4255" t="str">
            <v>0362120412</v>
          </cell>
          <cell r="G4255" t="str">
            <v>linhnc15@viettel.com.vn</v>
          </cell>
        </row>
        <row r="4256">
          <cell r="B4256" t="str">
            <v>vudv</v>
          </cell>
          <cell r="C4256" t="str">
            <v>Đoàn Văn Vũ</v>
          </cell>
          <cell r="D4256" t="str">
            <v>164284281</v>
          </cell>
          <cell r="E4256" t="str">
            <v>049043</v>
          </cell>
          <cell r="F4256" t="str">
            <v>0978969688</v>
          </cell>
          <cell r="G4256" t="str">
            <v>vudv@viettel.com.vn</v>
          </cell>
        </row>
        <row r="4257">
          <cell r="B4257" t="str">
            <v>tranlt2</v>
          </cell>
          <cell r="C4257" t="str">
            <v>Lưu Thái Trân</v>
          </cell>
          <cell r="D4257" t="str">
            <v>096091000652</v>
          </cell>
          <cell r="E4257" t="str">
            <v>431111</v>
          </cell>
          <cell r="F4257" t="str">
            <v>0364721712</v>
          </cell>
          <cell r="G4257" t="str">
            <v>tranlt2@viettel.com.vn</v>
          </cell>
        </row>
        <row r="4258">
          <cell r="B4258" t="str">
            <v>tuhtc</v>
          </cell>
          <cell r="C4258" t="str">
            <v>Huỳnh Thị Cẩm Tú</v>
          </cell>
          <cell r="D4258" t="str">
            <v>381269139</v>
          </cell>
          <cell r="E4258" t="str">
            <v>064322</v>
          </cell>
          <cell r="F4258" t="str">
            <v>0975252777</v>
          </cell>
          <cell r="G4258" t="str">
            <v>tuhtc@viettel.com.vn</v>
          </cell>
        </row>
        <row r="4259">
          <cell r="B4259" t="str">
            <v>thuydx</v>
          </cell>
          <cell r="C4259" t="str">
            <v>Đoàn Xuân Thủy</v>
          </cell>
          <cell r="D4259" t="str">
            <v>096184004041</v>
          </cell>
          <cell r="E4259" t="str">
            <v>006108</v>
          </cell>
          <cell r="F4259" t="str">
            <v>0982700070</v>
          </cell>
          <cell r="G4259" t="str">
            <v>thuydx@viettel.com.vn</v>
          </cell>
        </row>
        <row r="4260">
          <cell r="B4260" t="str">
            <v>nindm</v>
          </cell>
          <cell r="C4260" t="str">
            <v>Đỗ Mi Nin</v>
          </cell>
          <cell r="D4260" t="str">
            <v>381519681</v>
          </cell>
          <cell r="E4260" t="str">
            <v>188914</v>
          </cell>
          <cell r="F4260" t="str">
            <v>0966779922</v>
          </cell>
          <cell r="G4260" t="str">
            <v>nindm@viettel.com.vn</v>
          </cell>
        </row>
        <row r="4261">
          <cell r="C4261" t="str">
            <v>Lê Quang Lâm</v>
          </cell>
          <cell r="D4261" t="str">
            <v>361677171</v>
          </cell>
          <cell r="E4261" t="str">
            <v>070100</v>
          </cell>
          <cell r="F4261" t="str">
            <v>09761998</v>
          </cell>
          <cell r="G4261" t="str">
            <v>lamlq1@viettel.com.vn</v>
          </cell>
        </row>
        <row r="4262">
          <cell r="B4262" t="str">
            <v>nonh</v>
          </cell>
          <cell r="C4262" t="str">
            <v>Nguyễn Hữu Nờ</v>
          </cell>
          <cell r="D4262" t="str">
            <v>331296050</v>
          </cell>
          <cell r="E4262" t="str">
            <v>070089</v>
          </cell>
          <cell r="F4262" t="str">
            <v>0975090808</v>
          </cell>
          <cell r="G4262" t="str">
            <v>nonh@viettel.com.vn</v>
          </cell>
        </row>
        <row r="4263">
          <cell r="B4263" t="str">
            <v>duyhung</v>
          </cell>
          <cell r="C4263" t="str">
            <v>Đào Duy Hưng</v>
          </cell>
          <cell r="E4263" t="str">
            <v>006569</v>
          </cell>
          <cell r="F4263" t="str">
            <v>0984123789</v>
          </cell>
          <cell r="G4263" t="str">
            <v>duyhung@viettel.com.vn</v>
          </cell>
        </row>
        <row r="4264">
          <cell r="B4264" t="str">
            <v>phongnt14</v>
          </cell>
          <cell r="C4264" t="str">
            <v>Nguyễn Thanh Phong</v>
          </cell>
          <cell r="D4264" t="str">
            <v>351536116</v>
          </cell>
          <cell r="E4264" t="str">
            <v>070099</v>
          </cell>
          <cell r="F4264" t="str">
            <v>0973333839</v>
          </cell>
          <cell r="G4264" t="str">
            <v>phongnt14@viettel.com.vn</v>
          </cell>
        </row>
        <row r="4265">
          <cell r="B4265" t="str">
            <v>quinv</v>
          </cell>
          <cell r="C4265" t="str">
            <v>Nguyễn Văn Quí</v>
          </cell>
          <cell r="D4265" t="str">
            <v>362047633</v>
          </cell>
          <cell r="E4265" t="str">
            <v>112161</v>
          </cell>
          <cell r="F4265" t="str">
            <v>0986271151</v>
          </cell>
          <cell r="G4265" t="str">
            <v>quinv@viettel.com.vn</v>
          </cell>
        </row>
        <row r="4266">
          <cell r="B4266" t="str">
            <v>hoanln</v>
          </cell>
          <cell r="C4266" t="str">
            <v>Lê Ngọc Hoàn</v>
          </cell>
          <cell r="D4266" t="str">
            <v>151497550</v>
          </cell>
          <cell r="E4266" t="str">
            <v>088062</v>
          </cell>
          <cell r="F4266" t="str">
            <v>0976263763</v>
          </cell>
          <cell r="G4266" t="str">
            <v>Hoanln@viettel.com.vn</v>
          </cell>
        </row>
        <row r="4267">
          <cell r="B4267" t="str">
            <v>thatdc</v>
          </cell>
          <cell r="C4267" t="str">
            <v>Dương Cơ Thất</v>
          </cell>
          <cell r="D4267" t="str">
            <v>365628847</v>
          </cell>
          <cell r="E4267" t="str">
            <v>074913</v>
          </cell>
          <cell r="F4267" t="str">
            <v>0988895363</v>
          </cell>
          <cell r="G4267" t="str">
            <v>thatdc@viettel.com.vn</v>
          </cell>
        </row>
        <row r="4268">
          <cell r="B4268" t="str">
            <v>cuongtv7</v>
          </cell>
          <cell r="C4268" t="str">
            <v>Trần Vũ Cường</v>
          </cell>
          <cell r="D4268" t="str">
            <v>385258727</v>
          </cell>
          <cell r="E4268" t="str">
            <v>052856</v>
          </cell>
          <cell r="F4268" t="str">
            <v>0979329307</v>
          </cell>
          <cell r="G4268" t="str">
            <v>cuongtv7@viettel.com.vn</v>
          </cell>
        </row>
        <row r="4269">
          <cell r="B4269" t="str">
            <v>hungnt_bte</v>
          </cell>
          <cell r="C4269" t="str">
            <v>Nguyễn Thanh Hùng</v>
          </cell>
          <cell r="D4269" t="str">
            <v>321071617</v>
          </cell>
          <cell r="E4269" t="str">
            <v>007916</v>
          </cell>
          <cell r="F4269" t="str">
            <v>0976199859</v>
          </cell>
          <cell r="G4269" t="str">
            <v>hungnt_bte@viettel.com.vn</v>
          </cell>
        </row>
        <row r="4270">
          <cell r="C4270" t="str">
            <v>cao văn khỏe</v>
          </cell>
          <cell r="D4270" t="str">
            <v>362186166</v>
          </cell>
          <cell r="E4270" t="str">
            <v>d00159001</v>
          </cell>
          <cell r="F4270" t="str">
            <v>0961161366</v>
          </cell>
          <cell r="G4270" t="str">
            <v>khoecv@viettel.com.vn</v>
          </cell>
        </row>
        <row r="4271">
          <cell r="B4271" t="str">
            <v>khangph1</v>
          </cell>
          <cell r="C4271" t="str">
            <v>phạm hoàng khang</v>
          </cell>
          <cell r="D4271" t="str">
            <v>334330004</v>
          </cell>
          <cell r="E4271" t="str">
            <v>410790</v>
          </cell>
          <cell r="F4271" t="str">
            <v>989171116</v>
          </cell>
          <cell r="G4271" t="str">
            <v>khangph1@viettel.com.vn</v>
          </cell>
        </row>
        <row r="4272">
          <cell r="B4272" t="str">
            <v>d00175294</v>
          </cell>
          <cell r="C4272" t="str">
            <v>tô ngọc ẩn</v>
          </cell>
          <cell r="D4272" t="str">
            <v>362348181</v>
          </cell>
          <cell r="E4272" t="str">
            <v>410791</v>
          </cell>
          <cell r="F4272" t="str">
            <v>0966808018</v>
          </cell>
          <cell r="G4272" t="str">
            <v>d00175294@viettel.com.vn</v>
          </cell>
        </row>
        <row r="4273">
          <cell r="B4273" t="str">
            <v>hanh6</v>
          </cell>
          <cell r="C4273" t="str">
            <v>Nguyễn Hồng Hà</v>
          </cell>
          <cell r="D4273" t="str">
            <v>381291416</v>
          </cell>
          <cell r="E4273" t="str">
            <v>052716</v>
          </cell>
          <cell r="F4273" t="str">
            <v>0979999878</v>
          </cell>
          <cell r="G4273" t="str">
            <v>hanh6@viettel.com.vn</v>
          </cell>
        </row>
        <row r="4274">
          <cell r="B4274" t="str">
            <v>d00160754</v>
          </cell>
          <cell r="C4274" t="str">
            <v>Phan Minh Luân</v>
          </cell>
          <cell r="D4274" t="str">
            <v>371425528</v>
          </cell>
          <cell r="E4274" t="str">
            <v>410840</v>
          </cell>
          <cell r="F4274" t="str">
            <v>0974447474</v>
          </cell>
          <cell r="G4274" t="str">
            <v>d00160754@viettel.com.vn</v>
          </cell>
        </row>
        <row r="4275">
          <cell r="B4275" t="str">
            <v>quyvt2</v>
          </cell>
          <cell r="C4275" t="str">
            <v>võ thành quy</v>
          </cell>
          <cell r="D4275" t="str">
            <v>361956365</v>
          </cell>
          <cell r="E4275" t="str">
            <v>192277</v>
          </cell>
          <cell r="F4275" t="str">
            <v>0967487345</v>
          </cell>
          <cell r="G4275" t="str">
            <v>quyvt2@viettel.com.vn</v>
          </cell>
        </row>
        <row r="4276">
          <cell r="B4276" t="str">
            <v>tinhbt</v>
          </cell>
          <cell r="C4276" t="str">
            <v>Bùi Thanh Tịnh</v>
          </cell>
          <cell r="D4276" t="str">
            <v>331565271</v>
          </cell>
          <cell r="E4276" t="str">
            <v>188676</v>
          </cell>
          <cell r="F4276" t="str">
            <v>0973849742</v>
          </cell>
          <cell r="G4276" t="str">
            <v>tinhbt@viettel.com.vn</v>
          </cell>
        </row>
        <row r="4277">
          <cell r="B4277" t="str">
            <v>giangnt4</v>
          </cell>
          <cell r="C4277" t="str">
            <v>Nguyễn Trường Giang</v>
          </cell>
          <cell r="D4277" t="str">
            <v>331375118</v>
          </cell>
          <cell r="E4277" t="str">
            <v>004505</v>
          </cell>
          <cell r="F4277" t="str">
            <v>0387101111</v>
          </cell>
          <cell r="G4277" t="str">
            <v>giangnt4@viettel.com.vn</v>
          </cell>
        </row>
        <row r="4278">
          <cell r="B4278" t="str">
            <v>duylmt</v>
          </cell>
          <cell r="C4278" t="str">
            <v>Lê Mai Thanh Duy</v>
          </cell>
          <cell r="D4278" t="str">
            <v>331540218</v>
          </cell>
          <cell r="E4278" t="str">
            <v>125575</v>
          </cell>
          <cell r="F4278" t="str">
            <v>0969187198</v>
          </cell>
          <cell r="G4278" t="str">
            <v>duylmt@viettel.com.vn</v>
          </cell>
        </row>
        <row r="4279">
          <cell r="B4279" t="str">
            <v>loint4</v>
          </cell>
          <cell r="C4279" t="str">
            <v>Nguyễn Thành Lợi</v>
          </cell>
          <cell r="D4279" t="str">
            <v>362043518</v>
          </cell>
          <cell r="E4279" t="str">
            <v>112160</v>
          </cell>
          <cell r="F4279" t="str">
            <v>0966223322</v>
          </cell>
          <cell r="G4279" t="str">
            <v>loint4@viettel.com.vn</v>
          </cell>
        </row>
        <row r="4280">
          <cell r="B4280" t="str">
            <v>TuNN8</v>
          </cell>
          <cell r="C4280" t="str">
            <v>Nguyễn Ngọc Tư</v>
          </cell>
          <cell r="D4280" t="str">
            <v>0975000400</v>
          </cell>
          <cell r="E4280" t="str">
            <v>076031</v>
          </cell>
          <cell r="F4280" t="str">
            <v>0975000400</v>
          </cell>
          <cell r="G4280" t="str">
            <v>TuNN8@viettel.com.vn</v>
          </cell>
        </row>
        <row r="4281">
          <cell r="B4281" t="str">
            <v>vinhdh</v>
          </cell>
          <cell r="C4281" t="str">
            <v>Đỗ Hữu Vĩnh</v>
          </cell>
          <cell r="D4281" t="str">
            <v>350682671</v>
          </cell>
          <cell r="E4281" t="str">
            <v>061165</v>
          </cell>
          <cell r="F4281" t="str">
            <v>0978700710</v>
          </cell>
          <cell r="G4281" t="str">
            <v>Vinhdh@viettel.com.vn</v>
          </cell>
        </row>
        <row r="4282">
          <cell r="B4282" t="str">
            <v>hungnv49</v>
          </cell>
          <cell r="C4282" t="str">
            <v>Nguyễn Văn Hùng</v>
          </cell>
          <cell r="D4282" t="str">
            <v>024024164</v>
          </cell>
          <cell r="E4282" t="str">
            <v>122208</v>
          </cell>
          <cell r="F4282" t="str">
            <v>383441393</v>
          </cell>
          <cell r="G4282" t="str">
            <v>hungnv49@viettel.com.vn</v>
          </cell>
        </row>
        <row r="4283">
          <cell r="B4283" t="str">
            <v>d00059044</v>
          </cell>
          <cell r="C4283" t="str">
            <v>Ngô Minh Thái</v>
          </cell>
          <cell r="D4283" t="str">
            <v>362142771</v>
          </cell>
          <cell r="E4283" t="str">
            <v>d00059044</v>
          </cell>
          <cell r="F4283" t="str">
            <v>0989171092</v>
          </cell>
          <cell r="G4283" t="str">
            <v>d00059044@viettel.com.vn</v>
          </cell>
        </row>
        <row r="4284">
          <cell r="B4284" t="str">
            <v>khoapl</v>
          </cell>
          <cell r="C4284" t="str">
            <v>phạm lê khoa</v>
          </cell>
          <cell r="D4284" t="str">
            <v>341490793</v>
          </cell>
          <cell r="E4284" t="str">
            <v>xxxxxx</v>
          </cell>
          <cell r="F4284" t="str">
            <v>978551553</v>
          </cell>
          <cell r="G4284" t="str">
            <v>khoapl@viettel.com.vn</v>
          </cell>
        </row>
        <row r="4285">
          <cell r="B4285" t="str">
            <v>toanpq5</v>
          </cell>
          <cell r="C4285" t="str">
            <v>Phạm Quốc Toàn</v>
          </cell>
          <cell r="D4285" t="str">
            <v>341468910</v>
          </cell>
          <cell r="E4285" t="str">
            <v>xxxxxx</v>
          </cell>
          <cell r="F4285" t="str">
            <v>974030004</v>
          </cell>
          <cell r="G4285" t="str">
            <v>toanpq5@viettel.com.vn</v>
          </cell>
        </row>
        <row r="4286">
          <cell r="B4286" t="str">
            <v>trungnh14</v>
          </cell>
          <cell r="C4286" t="str">
            <v>Nguyễn Hoàn Trung</v>
          </cell>
          <cell r="D4286" t="str">
            <v>363659290</v>
          </cell>
          <cell r="E4286" t="str">
            <v>177957</v>
          </cell>
          <cell r="F4286" t="str">
            <v>969187123</v>
          </cell>
          <cell r="G4286" t="str">
            <v>trungnh14@viettel.com.vn</v>
          </cell>
        </row>
        <row r="4287">
          <cell r="B4287" t="str">
            <v>hangbtt</v>
          </cell>
          <cell r="C4287" t="str">
            <v>Bùi Thị Thúy Hằng</v>
          </cell>
          <cell r="D4287" t="str">
            <v>362539309</v>
          </cell>
          <cell r="E4287" t="str">
            <v>xxxxxx</v>
          </cell>
          <cell r="F4287" t="str">
            <v>984718718</v>
          </cell>
          <cell r="G4287" t="str">
            <v>hangbtt@viettel.com.vn</v>
          </cell>
        </row>
        <row r="4288">
          <cell r="B4288" t="str">
            <v>phuclh2</v>
          </cell>
          <cell r="C4288" t="str">
            <v>Lê Hồng Phúc</v>
          </cell>
          <cell r="D4288" t="str">
            <v>363755285</v>
          </cell>
          <cell r="E4288" t="str">
            <v>074628</v>
          </cell>
          <cell r="F4288" t="str">
            <v>0974777776</v>
          </cell>
          <cell r="G4288" t="str">
            <v>phuclh2@viettel.com.vn</v>
          </cell>
        </row>
        <row r="4289">
          <cell r="B4289" t="str">
            <v>hungtm</v>
          </cell>
          <cell r="C4289" t="str">
            <v>Trần Minh Hưng</v>
          </cell>
          <cell r="D4289" t="str">
            <v>341007213</v>
          </cell>
          <cell r="E4289" t="str">
            <v>002498</v>
          </cell>
          <cell r="F4289" t="str">
            <v>0982070282</v>
          </cell>
          <cell r="G4289" t="str">
            <v>Hungtm@viettel.com.vn</v>
          </cell>
        </row>
        <row r="4290">
          <cell r="B4290" t="str">
            <v>tannt3</v>
          </cell>
          <cell r="C4290" t="str">
            <v>Nguyễn Thanh Tân</v>
          </cell>
          <cell r="D4290" t="str">
            <v>331597197</v>
          </cell>
          <cell r="E4290" t="str">
            <v>xxxxxx</v>
          </cell>
          <cell r="F4290" t="str">
            <v>988889589</v>
          </cell>
          <cell r="G4290" t="str">
            <v>tannt3@viettel.com.vn</v>
          </cell>
        </row>
        <row r="4291">
          <cell r="B4291" t="str">
            <v>hoailt3</v>
          </cell>
          <cell r="C4291" t="str">
            <v>Lâm Thanh Hoài</v>
          </cell>
          <cell r="D4291" t="str">
            <v>365817701</v>
          </cell>
          <cell r="E4291" t="str">
            <v>xxxxxx</v>
          </cell>
          <cell r="F4291" t="str">
            <v>983269187</v>
          </cell>
          <cell r="G4291" t="str">
            <v>hoailt3@viettel.com.vn</v>
          </cell>
        </row>
        <row r="4292">
          <cell r="B4292" t="str">
            <v>Habv3</v>
          </cell>
          <cell r="C4292" t="str">
            <v>Bùi Văn Hà</v>
          </cell>
          <cell r="D4292" t="str">
            <v>352155613</v>
          </cell>
          <cell r="E4292" t="str">
            <v>xxxxxx</v>
          </cell>
          <cell r="F4292" t="str">
            <v>977044488</v>
          </cell>
          <cell r="G4292" t="str">
            <v>Habv3@viettel.com.vn</v>
          </cell>
        </row>
        <row r="4293">
          <cell r="B4293" t="str">
            <v>luanntc</v>
          </cell>
          <cell r="C4293" t="str">
            <v>Nguyễn Thành Công Luận</v>
          </cell>
          <cell r="D4293" t="str">
            <v>331649897</v>
          </cell>
          <cell r="E4293" t="str">
            <v>xxxxxx</v>
          </cell>
          <cell r="F4293" t="str">
            <v>962083377</v>
          </cell>
          <cell r="G4293" t="str">
            <v>luanntc@viettel.com.vn</v>
          </cell>
        </row>
        <row r="4294">
          <cell r="B4294" t="str">
            <v>xuanpp</v>
          </cell>
          <cell r="C4294" t="str">
            <v>Phạm Phú Xuân</v>
          </cell>
          <cell r="D4294" t="str">
            <v>371225458</v>
          </cell>
          <cell r="E4294" t="str">
            <v>xxxxxx</v>
          </cell>
          <cell r="F4294" t="str">
            <v>961699997</v>
          </cell>
          <cell r="G4294" t="str">
            <v>xuanpp@viettel.com.vn</v>
          </cell>
        </row>
        <row r="4295">
          <cell r="B4295" t="str">
            <v>nhatpqh</v>
          </cell>
          <cell r="C4295" t="str">
            <v>Phan Quốc Hoàng Nhật</v>
          </cell>
          <cell r="D4295" t="str">
            <v>0985444688</v>
          </cell>
          <cell r="E4295" t="str">
            <v>062256</v>
          </cell>
          <cell r="F4295" t="str">
            <v>0985444688</v>
          </cell>
          <cell r="G4295" t="str">
            <v>nhatpqh@viettel.com.vn</v>
          </cell>
        </row>
        <row r="4296">
          <cell r="B4296" t="str">
            <v>Huynhbtn</v>
          </cell>
          <cell r="C4296" t="str">
            <v>Bùi Thị Như Huỳnh</v>
          </cell>
          <cell r="D4296" t="str">
            <v>371204403</v>
          </cell>
          <cell r="E4296" t="str">
            <v>112174</v>
          </cell>
          <cell r="F4296" t="str">
            <v>0982223219</v>
          </cell>
          <cell r="G4296" t="str">
            <v>huynhbtn@viettel.com.vn</v>
          </cell>
        </row>
        <row r="4297">
          <cell r="B4297" t="str">
            <v>Quynhnt22</v>
          </cell>
          <cell r="C4297" t="str">
            <v>Nguyễn Thúy Quỳnh</v>
          </cell>
          <cell r="D4297" t="str">
            <v>362245468</v>
          </cell>
          <cell r="E4297" t="str">
            <v>189803</v>
          </cell>
          <cell r="F4297" t="str">
            <v>0984456365</v>
          </cell>
          <cell r="G4297" t="str">
            <v>quynhnt22@viettel.com.vn</v>
          </cell>
        </row>
        <row r="4298">
          <cell r="B4298" t="str">
            <v>Nhungntc1</v>
          </cell>
          <cell r="C4298" t="str">
            <v>Nguyễn Thị Cẩm Nhung</v>
          </cell>
          <cell r="D4298" t="str">
            <v>315908690</v>
          </cell>
          <cell r="E4298" t="str">
            <v>019191</v>
          </cell>
          <cell r="F4298" t="str">
            <v>0974567809</v>
          </cell>
          <cell r="G4298" t="str">
            <v>nhungntc1@viettel.com.vn</v>
          </cell>
        </row>
        <row r="4299">
          <cell r="B4299" t="str">
            <v>Maint6</v>
          </cell>
          <cell r="C4299" t="str">
            <v>Ngô Thị Mai</v>
          </cell>
          <cell r="D4299" t="str">
            <v>145187865</v>
          </cell>
          <cell r="E4299" t="str">
            <v>098898</v>
          </cell>
          <cell r="F4299" t="str">
            <v>0986212529</v>
          </cell>
          <cell r="G4299" t="str">
            <v>maint6@viettel.com.vn</v>
          </cell>
        </row>
        <row r="4300">
          <cell r="B4300" t="str">
            <v>Thempt</v>
          </cell>
          <cell r="C4300" t="str">
            <v>Phạm Thị Thêm</v>
          </cell>
          <cell r="D4300" t="str">
            <v>331398581</v>
          </cell>
          <cell r="E4300" t="str">
            <v>095786</v>
          </cell>
          <cell r="F4300" t="str">
            <v>0987184848</v>
          </cell>
          <cell r="G4300" t="str">
            <v>thempt@viettel.com.vn</v>
          </cell>
        </row>
        <row r="4301">
          <cell r="B4301" t="str">
            <v>Tudtc</v>
          </cell>
          <cell r="C4301" t="str">
            <v>Đặng Thị Cẩm Tú</v>
          </cell>
          <cell r="D4301" t="str">
            <v>362011812</v>
          </cell>
          <cell r="E4301" t="str">
            <v>008732</v>
          </cell>
          <cell r="F4301" t="str">
            <v>0974683838</v>
          </cell>
          <cell r="G4301" t="str">
            <v>tudtc@viettel.com.vn</v>
          </cell>
        </row>
        <row r="4302">
          <cell r="B4302" t="str">
            <v>Phungdt1</v>
          </cell>
          <cell r="C4302" t="str">
            <v>Đào Tú Phụng</v>
          </cell>
          <cell r="D4302" t="str">
            <v>362407954</v>
          </cell>
          <cell r="E4302" t="str">
            <v>019117</v>
          </cell>
          <cell r="F4302" t="str">
            <v>0989577288</v>
          </cell>
          <cell r="G4302" t="str">
            <v>phungdt1@viettel.com.vn</v>
          </cell>
        </row>
        <row r="4303">
          <cell r="B4303" t="str">
            <v>Maibtt</v>
          </cell>
          <cell r="C4303" t="str">
            <v>Bùi Thị Tuyết Mai</v>
          </cell>
          <cell r="D4303" t="str">
            <v>361930431</v>
          </cell>
          <cell r="E4303" t="str">
            <v>074358</v>
          </cell>
          <cell r="F4303" t="str">
            <v>0968979898</v>
          </cell>
          <cell r="G4303" t="str">
            <v>maibtt@viettel.com.vn</v>
          </cell>
        </row>
        <row r="4304">
          <cell r="B4304" t="str">
            <v>Tuyenhtb</v>
          </cell>
          <cell r="C4304" t="str">
            <v>Huỳnh Thị Bích Tuyền</v>
          </cell>
          <cell r="D4304" t="str">
            <v>371029377</v>
          </cell>
          <cell r="E4304" t="str">
            <v>112158</v>
          </cell>
          <cell r="F4304" t="str">
            <v>0981322232</v>
          </cell>
          <cell r="G4304" t="str">
            <v>tuyenhtb@viettel.com.vn</v>
          </cell>
        </row>
        <row r="4305">
          <cell r="B4305" t="str">
            <v>huonghtt4</v>
          </cell>
          <cell r="C4305" t="str">
            <v>Hoàng Thị Thu Hương</v>
          </cell>
          <cell r="D4305" t="str">
            <v>172105076</v>
          </cell>
          <cell r="E4305" t="str">
            <v>035791</v>
          </cell>
          <cell r="F4305" t="str">
            <v>0985785779</v>
          </cell>
          <cell r="G4305" t="str">
            <v>huonghtt4@viettel.com.vn</v>
          </cell>
        </row>
        <row r="4306">
          <cell r="B4306" t="str">
            <v>kienht</v>
          </cell>
          <cell r="C4306" t="str">
            <v>Huỳnh Trung Kiên</v>
          </cell>
          <cell r="D4306" t="str">
            <v>363758373</v>
          </cell>
          <cell r="E4306" t="str">
            <v>007386</v>
          </cell>
          <cell r="F4306" t="str">
            <v>989577334</v>
          </cell>
          <cell r="G4306" t="str">
            <v>kienht@viettel.com.vn</v>
          </cell>
        </row>
        <row r="4307">
          <cell r="B4307" t="str">
            <v>hant215</v>
          </cell>
          <cell r="C4307" t="str">
            <v>Nguyễn Tấn Hà</v>
          </cell>
          <cell r="D4307" t="str">
            <v>79078003027</v>
          </cell>
          <cell r="E4307" t="str">
            <v>221072</v>
          </cell>
          <cell r="F4307" t="str">
            <v>0988445353</v>
          </cell>
          <cell r="G4307" t="str">
            <v>hant215@viettel.com.vn</v>
          </cell>
        </row>
        <row r="4308">
          <cell r="B4308" t="str">
            <v>thaodt</v>
          </cell>
          <cell r="C4308" t="str">
            <v>Dương Thị Phương Thảo</v>
          </cell>
          <cell r="D4308" t="str">
            <v>362407968</v>
          </cell>
          <cell r="E4308" t="str">
            <v>008533</v>
          </cell>
          <cell r="F4308" t="str">
            <v>0979282929</v>
          </cell>
          <cell r="G4308" t="str">
            <v>thaodt@viettel.com.vn</v>
          </cell>
        </row>
        <row r="4309">
          <cell r="B4309" t="str">
            <v>duclt</v>
          </cell>
          <cell r="C4309" t="str">
            <v>Lê Tấn Đức</v>
          </cell>
          <cell r="D4309" t="str">
            <v>361734909</v>
          </cell>
          <cell r="E4309" t="str">
            <v>008501</v>
          </cell>
          <cell r="F4309" t="str">
            <v>0979712007</v>
          </cell>
          <cell r="G4309" t="str">
            <v>duclt@viettel.com.vn</v>
          </cell>
        </row>
        <row r="4310">
          <cell r="B4310" t="str">
            <v>huyenntt3</v>
          </cell>
          <cell r="C4310" t="str">
            <v>Nguyễn Thị Tố Huyên</v>
          </cell>
          <cell r="D4310" t="str">
            <v>362434373</v>
          </cell>
          <cell r="E4310" t="str">
            <v>004710</v>
          </cell>
          <cell r="F4310" t="str">
            <v>0988000385</v>
          </cell>
          <cell r="G4310" t="str">
            <v>huyenntt3@viettel.com.vn</v>
          </cell>
        </row>
        <row r="4311">
          <cell r="B4311" t="str">
            <v>duycv</v>
          </cell>
          <cell r="C4311" t="str">
            <v>Chu Văn Duy</v>
          </cell>
          <cell r="D4311" t="str">
            <v>121479159</v>
          </cell>
          <cell r="E4311" t="str">
            <v>106081</v>
          </cell>
          <cell r="F4311" t="str">
            <v>0982537111</v>
          </cell>
          <cell r="G4311" t="str">
            <v>duycv@viettel.com.vn</v>
          </cell>
        </row>
        <row r="4312">
          <cell r="B4312" t="str">
            <v>trantk</v>
          </cell>
          <cell r="C4312" t="str">
            <v>Trần Kim Trân</v>
          </cell>
          <cell r="D4312" t="str">
            <v>331368104</v>
          </cell>
          <cell r="E4312" t="str">
            <v>071470</v>
          </cell>
          <cell r="F4312" t="str">
            <v>0988982567</v>
          </cell>
          <cell r="G4312" t="str">
            <v>trantk@viettel.com.vn</v>
          </cell>
        </row>
        <row r="4313">
          <cell r="B4313" t="str">
            <v>khangna</v>
          </cell>
          <cell r="C4313" t="str">
            <v>Nguyễn An Khang</v>
          </cell>
          <cell r="D4313" t="str">
            <v>331667753</v>
          </cell>
          <cell r="E4313" t="str">
            <v>204780</v>
          </cell>
          <cell r="F4313" t="str">
            <v>0971747478</v>
          </cell>
          <cell r="G4313" t="str">
            <v>khangna@viettel.com.vn</v>
          </cell>
        </row>
        <row r="4314">
          <cell r="B4314" t="str">
            <v>cuongnp1</v>
          </cell>
          <cell r="C4314" t="str">
            <v>Nguyễn Phú Cường</v>
          </cell>
          <cell r="D4314" t="str">
            <v>086083000015</v>
          </cell>
          <cell r="E4314" t="str">
            <v>070104</v>
          </cell>
          <cell r="F4314" t="str">
            <v>0974819555</v>
          </cell>
          <cell r="G4314" t="str">
            <v>cuongnp1@viettel.com.vn</v>
          </cell>
        </row>
        <row r="4315">
          <cell r="B4315" t="str">
            <v>khanhth2</v>
          </cell>
          <cell r="C4315" t="str">
            <v>Trần Hoàng Khanh</v>
          </cell>
          <cell r="D4315" t="str">
            <v>092086003658</v>
          </cell>
          <cell r="E4315" t="str">
            <v>125853</v>
          </cell>
          <cell r="F4315" t="str">
            <v>0963888825</v>
          </cell>
          <cell r="G4315" t="str">
            <v>khanhth2@viettel.com.vn</v>
          </cell>
        </row>
        <row r="4316">
          <cell r="B4316" t="str">
            <v>duynh19</v>
          </cell>
          <cell r="C4316" t="str">
            <v>Nguyễn Hồng Duy</v>
          </cell>
          <cell r="D4316" t="str">
            <v>366098228</v>
          </cell>
          <cell r="E4316" t="str">
            <v>429108</v>
          </cell>
          <cell r="F4316" t="str">
            <v>0967962950</v>
          </cell>
          <cell r="G4316" t="str">
            <v>duynh19@viettel.com.vn</v>
          </cell>
        </row>
        <row r="4317">
          <cell r="B4317" t="str">
            <v>trungnh27</v>
          </cell>
          <cell r="C4317" t="str">
            <v>Nguyễn Hoàng Trung</v>
          </cell>
          <cell r="D4317" t="str">
            <v>364020812</v>
          </cell>
          <cell r="E4317" t="str">
            <v>279206</v>
          </cell>
          <cell r="F4317" t="str">
            <v>0966666468</v>
          </cell>
          <cell r="G4317" t="str">
            <v>trungnh27@viettel.com.vn</v>
          </cell>
        </row>
        <row r="4318">
          <cell r="B4318" t="str">
            <v>vinhth4</v>
          </cell>
          <cell r="C4318" t="str">
            <v>Trần Hoài Vinh</v>
          </cell>
          <cell r="D4318" t="str">
            <v>092088001686</v>
          </cell>
          <cell r="E4318" t="str">
            <v>285111</v>
          </cell>
          <cell r="F4318" t="str">
            <v>0987183563</v>
          </cell>
          <cell r="G4318" t="str">
            <v>vinhth4@viettel.com.vn</v>
          </cell>
        </row>
        <row r="4319">
          <cell r="B4319" t="str">
            <v>huyenptk</v>
          </cell>
          <cell r="C4319" t="str">
            <v>Phạm Thị Kim Huyền</v>
          </cell>
          <cell r="D4319" t="str">
            <v>093186000055</v>
          </cell>
          <cell r="E4319" t="str">
            <v>284630</v>
          </cell>
          <cell r="F4319" t="str">
            <v>0973798752</v>
          </cell>
          <cell r="G4319" t="str">
            <v>huyenptk@viettel.com.vn</v>
          </cell>
        </row>
        <row r="4320">
          <cell r="B4320" t="str">
            <v>linhttt3</v>
          </cell>
          <cell r="C4320" t="str">
            <v>Trần Thị Trúc Linh</v>
          </cell>
          <cell r="D4320" t="str">
            <v>369000018</v>
          </cell>
          <cell r="E4320" t="str">
            <v>067558</v>
          </cell>
          <cell r="F4320" t="str">
            <v>369000018</v>
          </cell>
          <cell r="G4320" t="str">
            <v>linhttt3@viettel.com.vn</v>
          </cell>
        </row>
        <row r="4321">
          <cell r="B4321" t="str">
            <v>luannt2</v>
          </cell>
          <cell r="C4321" t="str">
            <v>Nguyễn Thị Luận</v>
          </cell>
          <cell r="D4321" t="str">
            <v>038185000366</v>
          </cell>
          <cell r="E4321" t="str">
            <v>032731</v>
          </cell>
          <cell r="F4321" t="str">
            <v>0388567866</v>
          </cell>
          <cell r="G4321" t="str">
            <v>luannt2@viettel.com.vn</v>
          </cell>
        </row>
        <row r="4322">
          <cell r="B4322" t="str">
            <v>hungnn9</v>
          </cell>
          <cell r="C4322" t="str">
            <v>Nguyễn Ngọc Hùng</v>
          </cell>
          <cell r="D4322" t="str">
            <v>123456781234</v>
          </cell>
          <cell r="E4322" t="str">
            <v>083037</v>
          </cell>
          <cell r="F4322" t="str">
            <v>0964907979</v>
          </cell>
          <cell r="G4322" t="str">
            <v>hungnn9@viettel.com.vn</v>
          </cell>
        </row>
        <row r="4323">
          <cell r="B4323" t="str">
            <v>phucth5</v>
          </cell>
          <cell r="C4323" t="str">
            <v>Trương Hồng Phúc</v>
          </cell>
          <cell r="D4323" t="str">
            <v>365606172</v>
          </cell>
          <cell r="E4323" t="str">
            <v>089562</v>
          </cell>
          <cell r="F4323" t="str">
            <v>0979866464</v>
          </cell>
          <cell r="G4323" t="str">
            <v>phucth5@viettel.com.vn</v>
          </cell>
        </row>
        <row r="4324">
          <cell r="B4324" t="str">
            <v>duydt1</v>
          </cell>
          <cell r="C4324" t="str">
            <v>Đinh Tuấn Duy</v>
          </cell>
          <cell r="D4324" t="str">
            <v>363934934</v>
          </cell>
          <cell r="E4324" t="str">
            <v>069206</v>
          </cell>
          <cell r="F4324" t="str">
            <v>0988441448</v>
          </cell>
          <cell r="G4324" t="str">
            <v>duydt1@viettel.com.vn</v>
          </cell>
        </row>
        <row r="4325">
          <cell r="B4325" t="str">
            <v>thuongpm1</v>
          </cell>
          <cell r="C4325" t="str">
            <v>Phạm Minh Thưởng</v>
          </cell>
          <cell r="D4325" t="str">
            <v>363623814</v>
          </cell>
          <cell r="E4325" t="str">
            <v>069177</v>
          </cell>
          <cell r="F4325" t="str">
            <v>0983211311</v>
          </cell>
          <cell r="G4325" t="str">
            <v>thuongpm1@viettel.com.vn</v>
          </cell>
        </row>
        <row r="4326">
          <cell r="B4326" t="str">
            <v>sanglt</v>
          </cell>
          <cell r="C4326" t="str">
            <v>Lư Thanh Sang</v>
          </cell>
          <cell r="D4326" t="str">
            <v>363769222</v>
          </cell>
          <cell r="E4326" t="str">
            <v>067788</v>
          </cell>
          <cell r="F4326" t="str">
            <v>979385404</v>
          </cell>
          <cell r="G4326" t="str">
            <v>sanglt@viettel.com.vn</v>
          </cell>
        </row>
        <row r="4327">
          <cell r="B4327" t="str">
            <v>nintv</v>
          </cell>
          <cell r="C4327" t="str">
            <v>trần văn nin</v>
          </cell>
          <cell r="D4327" t="str">
            <v>361986437</v>
          </cell>
          <cell r="E4327" t="str">
            <v>006410</v>
          </cell>
          <cell r="F4327" t="str">
            <v>983098900</v>
          </cell>
          <cell r="G4327" t="str">
            <v>nintv@viettel.com.vn</v>
          </cell>
        </row>
        <row r="4328">
          <cell r="B4328" t="str">
            <v>toantm</v>
          </cell>
          <cell r="C4328" t="str">
            <v>trần minh toàn</v>
          </cell>
          <cell r="D4328" t="str">
            <v>5434634457</v>
          </cell>
          <cell r="E4328" t="str">
            <v>052259</v>
          </cell>
          <cell r="F4328" t="str">
            <v>0983762448</v>
          </cell>
          <cell r="G4328" t="str">
            <v>toantm@viettel.com.vn</v>
          </cell>
        </row>
        <row r="4329">
          <cell r="B4329" t="str">
            <v>khanhnt7</v>
          </cell>
          <cell r="C4329" t="str">
            <v>Nguyễn Thụy Khanh</v>
          </cell>
          <cell r="D4329" t="str">
            <v>1314945050</v>
          </cell>
          <cell r="E4329" t="str">
            <v>0523990</v>
          </cell>
          <cell r="F4329" t="str">
            <v>0976814814</v>
          </cell>
          <cell r="G4329" t="str">
            <v>khanhnt7_@viettel.com.vn</v>
          </cell>
        </row>
        <row r="4330">
          <cell r="B4330" t="str">
            <v>annt276</v>
          </cell>
          <cell r="C4330" t="str">
            <v>Nguyễn Thanh An</v>
          </cell>
          <cell r="D4330" t="str">
            <v>351902671</v>
          </cell>
          <cell r="E4330" t="str">
            <v>191954</v>
          </cell>
          <cell r="F4330" t="str">
            <v>0969199056</v>
          </cell>
          <cell r="G4330" t="str">
            <v>annt276@viettel.com.vn</v>
          </cell>
        </row>
        <row r="4331">
          <cell r="B4331" t="str">
            <v>manhht4</v>
          </cell>
          <cell r="C4331" t="str">
            <v>Hồ Tiến Mạnh</v>
          </cell>
          <cell r="D4331" t="str">
            <v>186955208</v>
          </cell>
          <cell r="E4331" t="str">
            <v>191900</v>
          </cell>
          <cell r="F4331" t="str">
            <v>349736835</v>
          </cell>
          <cell r="G4331" t="str">
            <v>manhht4@viettel.com.vn</v>
          </cell>
        </row>
        <row r="4332">
          <cell r="B4332" t="str">
            <v>trungnt64</v>
          </cell>
          <cell r="C4332" t="str">
            <v>Nguyễn Thành Trung</v>
          </cell>
          <cell r="D4332" t="str">
            <v>362289408</v>
          </cell>
          <cell r="E4332" t="str">
            <v>195080</v>
          </cell>
          <cell r="F4332" t="str">
            <v>0967637632</v>
          </cell>
          <cell r="G4332" t="str">
            <v>trungnt64@viettel.com.vn</v>
          </cell>
        </row>
        <row r="4333">
          <cell r="B4333" t="str">
            <v>phuuonghv1</v>
          </cell>
          <cell r="C4333" t="str">
            <v>Huỳnh Vũ Phương</v>
          </cell>
          <cell r="D4333" t="str">
            <v>24235325</v>
          </cell>
          <cell r="E4333" t="str">
            <v>120700</v>
          </cell>
          <cell r="F4333" t="str">
            <v>0973021144</v>
          </cell>
          <cell r="G4333" t="str">
            <v>PhuongHV1@viettel.com.vn</v>
          </cell>
        </row>
        <row r="4334">
          <cell r="B4334" t="str">
            <v>anhnh67</v>
          </cell>
          <cell r="C4334" t="str">
            <v>Nguyễn Hoàng Anh</v>
          </cell>
          <cell r="D4334" t="str">
            <v>363510726</v>
          </cell>
          <cell r="E4334" t="str">
            <v>178220</v>
          </cell>
          <cell r="F4334" t="str">
            <v>0967263777</v>
          </cell>
          <cell r="G4334" t="str">
            <v>anhnh67@viettel.com.vn</v>
          </cell>
        </row>
        <row r="4335">
          <cell r="B4335" t="str">
            <v>loitn1</v>
          </cell>
          <cell r="C4335" t="str">
            <v>Trương Ngọc Lợi</v>
          </cell>
          <cell r="D4335" t="str">
            <v>362499391</v>
          </cell>
          <cell r="E4335" t="str">
            <v>069198</v>
          </cell>
          <cell r="F4335" t="str">
            <v>0988489489</v>
          </cell>
          <cell r="G4335" t="str">
            <v>loitn1@viettel.com.vn</v>
          </cell>
        </row>
        <row r="4336">
          <cell r="B4336" t="str">
            <v>ducnh3</v>
          </cell>
          <cell r="C4336" t="str">
            <v>Nguyễn Hữu Đức</v>
          </cell>
          <cell r="D4336" t="str">
            <v>363579852</v>
          </cell>
          <cell r="E4336" t="str">
            <v>069200</v>
          </cell>
          <cell r="F4336" t="str">
            <v>0327147777</v>
          </cell>
          <cell r="G4336" t="str">
            <v>ducnh3@viettel.com.vn</v>
          </cell>
        </row>
        <row r="4337">
          <cell r="B4337" t="str">
            <v>chuyenvh</v>
          </cell>
          <cell r="C4337" t="str">
            <v>Võ Hoàng Chuyển</v>
          </cell>
          <cell r="D4337" t="str">
            <v>363682825</v>
          </cell>
          <cell r="E4337" t="str">
            <v>136450</v>
          </cell>
          <cell r="F4337" t="str">
            <v>0972957929</v>
          </cell>
          <cell r="G4337" t="str">
            <v>chuyenvh@viettel.com.vn</v>
          </cell>
        </row>
        <row r="4338">
          <cell r="B4338" t="str">
            <v>buiduc</v>
          </cell>
          <cell r="C4338" t="str">
            <v>Bùi Đức</v>
          </cell>
          <cell r="E4338" t="str">
            <v>069114</v>
          </cell>
          <cell r="F4338" t="str">
            <v>0987404727</v>
          </cell>
          <cell r="G4338" t="str">
            <v>buiduc@viettel.com.vn</v>
          </cell>
        </row>
        <row r="4339">
          <cell r="B4339" t="str">
            <v>D00203658</v>
          </cell>
          <cell r="C4339" t="str">
            <v>Thái Hoàng Vĩnh Đức</v>
          </cell>
          <cell r="D4339" t="str">
            <v>362262768</v>
          </cell>
          <cell r="E4339" t="str">
            <v>414250</v>
          </cell>
          <cell r="F4339" t="str">
            <v>0961101039</v>
          </cell>
          <cell r="G4339" t="str">
            <v>ducthv@viettel.com.vn</v>
          </cell>
        </row>
        <row r="4340">
          <cell r="B4340" t="str">
            <v>kiennt24</v>
          </cell>
          <cell r="C4340" t="str">
            <v>Nguyễn Trung Kiên</v>
          </cell>
          <cell r="D4340" t="str">
            <v>362099482</v>
          </cell>
          <cell r="E4340" t="str">
            <v>088356</v>
          </cell>
          <cell r="F4340" t="str">
            <v>0987846040</v>
          </cell>
          <cell r="G4340" t="str">
            <v>kiennt24@viettel.com.vn</v>
          </cell>
        </row>
        <row r="4341">
          <cell r="B4341" t="str">
            <v>baynv2</v>
          </cell>
          <cell r="C4341" t="str">
            <v>Nguyễn Văn Bảy</v>
          </cell>
          <cell r="D4341" t="str">
            <v>0974856555</v>
          </cell>
          <cell r="E4341" t="str">
            <v>067774</v>
          </cell>
          <cell r="F4341" t="str">
            <v>0974856555</v>
          </cell>
          <cell r="G4341" t="str">
            <v>baynv2@viettel.com.vn</v>
          </cell>
        </row>
        <row r="4342">
          <cell r="B4342" t="str">
            <v>longnt40</v>
          </cell>
          <cell r="C4342" t="str">
            <v>nguyễn thành long</v>
          </cell>
          <cell r="D4342" t="str">
            <v>363573374</v>
          </cell>
          <cell r="E4342" t="str">
            <v>204671</v>
          </cell>
          <cell r="F4342" t="str">
            <v>0988458701</v>
          </cell>
          <cell r="G4342" t="str">
            <v>longnt40@viettel.com.vn</v>
          </cell>
        </row>
        <row r="4343">
          <cell r="B4343" t="str">
            <v>Trangnn</v>
          </cell>
          <cell r="C4343" t="str">
            <v>Nguyễn Ngọc Trang</v>
          </cell>
          <cell r="D4343" t="str">
            <v>334343881</v>
          </cell>
          <cell r="E4343" t="str">
            <v>124609</v>
          </cell>
          <cell r="F4343" t="str">
            <v>0966886838</v>
          </cell>
          <cell r="G4343" t="str">
            <v>trangnn@viettel.com.vn</v>
          </cell>
        </row>
        <row r="4344">
          <cell r="B4344" t="str">
            <v>quannk</v>
          </cell>
          <cell r="C4344" t="str">
            <v>Nguyễn Kiến Quân</v>
          </cell>
          <cell r="D4344" t="str">
            <v>2506052430</v>
          </cell>
          <cell r="E4344" t="str">
            <v>007344</v>
          </cell>
          <cell r="F4344" t="str">
            <v>0988875559</v>
          </cell>
          <cell r="G4344" t="str">
            <v>quannk@viettel.com.vn</v>
          </cell>
        </row>
        <row r="4345">
          <cell r="B4345" t="str">
            <v>Quanlm4</v>
          </cell>
          <cell r="C4345" t="str">
            <v>Lê Minh Quân</v>
          </cell>
          <cell r="D4345" t="str">
            <v>363604378</v>
          </cell>
          <cell r="E4345" t="str">
            <v>200960</v>
          </cell>
          <cell r="F4345" t="str">
            <v>0964110112</v>
          </cell>
          <cell r="G4345" t="str">
            <v>quanlm4@viettel.com.vn</v>
          </cell>
        </row>
        <row r="4346">
          <cell r="B4346" t="str">
            <v>Phuongpv4</v>
          </cell>
          <cell r="C4346" t="str">
            <v>Phan Vũ Phương</v>
          </cell>
          <cell r="D4346" t="str">
            <v>362123608</v>
          </cell>
          <cell r="E4346" t="str">
            <v>109104</v>
          </cell>
          <cell r="F4346" t="str">
            <v>0987994998</v>
          </cell>
          <cell r="G4346" t="str">
            <v>phuongpv4@viettel.com.vn</v>
          </cell>
        </row>
        <row r="4347">
          <cell r="B4347" t="str">
            <v>Trungtt9</v>
          </cell>
          <cell r="C4347" t="str">
            <v>Trương Thành Trung</v>
          </cell>
          <cell r="D4347" t="str">
            <v>363556890</v>
          </cell>
          <cell r="E4347" t="str">
            <v>152218</v>
          </cell>
          <cell r="F4347" t="str">
            <v>0967777018</v>
          </cell>
          <cell r="G4347" t="str">
            <v>trungtt9@viettel.com.vn</v>
          </cell>
        </row>
        <row r="4348">
          <cell r="B4348" t="str">
            <v>Utnv4</v>
          </cell>
          <cell r="C4348" t="str">
            <v>Ngô Văn ?t</v>
          </cell>
          <cell r="D4348" t="str">
            <v>362105465</v>
          </cell>
          <cell r="E4348" t="str">
            <v>110228</v>
          </cell>
          <cell r="F4348" t="str">
            <v>0972663989</v>
          </cell>
          <cell r="G4348" t="str">
            <v>utnv4@viettel.com.vn</v>
          </cell>
        </row>
        <row r="4349">
          <cell r="B4349" t="str">
            <v>Xinhnv</v>
          </cell>
          <cell r="C4349" t="str">
            <v>Nguyễn Vũ Xinh</v>
          </cell>
          <cell r="D4349" t="str">
            <v>363634927</v>
          </cell>
          <cell r="E4349" t="str">
            <v>175174</v>
          </cell>
          <cell r="F4349" t="str">
            <v>0977753335</v>
          </cell>
          <cell r="G4349" t="str">
            <v>xinhnv@viettel.com.vn</v>
          </cell>
        </row>
        <row r="4350">
          <cell r="B4350" t="str">
            <v>phuongpt5</v>
          </cell>
          <cell r="C4350" t="str">
            <v>Phạm Thùy Phương</v>
          </cell>
          <cell r="D4350" t="str">
            <v>362060723</v>
          </cell>
          <cell r="E4350" t="str">
            <v>100096</v>
          </cell>
          <cell r="F4350" t="str">
            <v>0979800777</v>
          </cell>
          <cell r="G4350" t="str">
            <v>phuongpt5@viettel.com.vn</v>
          </cell>
        </row>
        <row r="4351">
          <cell r="B4351" t="str">
            <v>tamtt1</v>
          </cell>
          <cell r="C4351" t="str">
            <v>Trần Thanh Tâm</v>
          </cell>
          <cell r="D4351" t="str">
            <v>310726749</v>
          </cell>
          <cell r="E4351" t="str">
            <v>008766</v>
          </cell>
          <cell r="F4351" t="str">
            <v>0989000065</v>
          </cell>
          <cell r="G4351" t="str">
            <v>tamtt1@viettel.com.vn</v>
          </cell>
        </row>
        <row r="4352">
          <cell r="B4352" t="str">
            <v>Xamntb</v>
          </cell>
          <cell r="C4352" t="str">
            <v>Nguyễn Thị Bé Xâm</v>
          </cell>
          <cell r="D4352" t="str">
            <v>362038628</v>
          </cell>
          <cell r="E4352" t="str">
            <v>089563</v>
          </cell>
          <cell r="F4352" t="str">
            <v>0982930077</v>
          </cell>
          <cell r="G4352" t="str">
            <v>xamntb@viettel.com.vn</v>
          </cell>
        </row>
        <row r="4353">
          <cell r="B4353" t="str">
            <v>tamtm2</v>
          </cell>
          <cell r="C4353" t="str">
            <v>Tạ Minh Tâm</v>
          </cell>
          <cell r="D4353" t="str">
            <v>336777779</v>
          </cell>
          <cell r="E4353" t="str">
            <v>110227</v>
          </cell>
          <cell r="F4353" t="str">
            <v>336777779</v>
          </cell>
          <cell r="G4353" t="str">
            <v>tamtm2@viettel.com.vn</v>
          </cell>
        </row>
        <row r="4354">
          <cell r="B4354" t="str">
            <v>aunh</v>
          </cell>
          <cell r="C4354" t="str">
            <v>Nguyễn Hải Âu</v>
          </cell>
          <cell r="D4354" t="str">
            <v>370948629</v>
          </cell>
          <cell r="E4354" t="str">
            <v>072612</v>
          </cell>
          <cell r="F4354" t="str">
            <v>0985099995</v>
          </cell>
          <cell r="G4354" t="str">
            <v>aunh@viettel.com.vn</v>
          </cell>
        </row>
        <row r="4355">
          <cell r="B4355" t="str">
            <v>phuocvh1</v>
          </cell>
          <cell r="C4355" t="str">
            <v>Võ Hữu Phước</v>
          </cell>
          <cell r="D4355" t="str">
            <v>351706745</v>
          </cell>
          <cell r="E4355" t="str">
            <v>081772</v>
          </cell>
          <cell r="F4355" t="str">
            <v>0976982288</v>
          </cell>
          <cell r="G4355" t="str">
            <v>phuocvh1@viettel.com.vn</v>
          </cell>
        </row>
        <row r="4356">
          <cell r="B4356" t="str">
            <v>tinhvq</v>
          </cell>
          <cell r="C4356" t="str">
            <v>Vũ Quốc Tính</v>
          </cell>
          <cell r="D4356" t="str">
            <v>123445567</v>
          </cell>
          <cell r="E4356" t="str">
            <v>073736</v>
          </cell>
          <cell r="F4356" t="str">
            <v>0972799998</v>
          </cell>
          <cell r="G4356" t="str">
            <v>tinhvq@viettel.com.vn</v>
          </cell>
        </row>
        <row r="4357">
          <cell r="B4357" t="str">
            <v>phuongnh5</v>
          </cell>
          <cell r="C4357" t="str">
            <v>Nguyễn Huỳnh Phương</v>
          </cell>
          <cell r="D4357" t="str">
            <v>370993397</v>
          </cell>
          <cell r="E4357" t="str">
            <v>064548</v>
          </cell>
          <cell r="F4357" t="str">
            <v>0982252530</v>
          </cell>
          <cell r="G4357" t="str">
            <v>phuongnh5@viettel.com.vn</v>
          </cell>
        </row>
        <row r="4358">
          <cell r="B4358" t="str">
            <v>haikn1</v>
          </cell>
          <cell r="C4358" t="str">
            <v>Kiều Ngọc Hải</v>
          </cell>
          <cell r="D4358" t="str">
            <v>370711277</v>
          </cell>
          <cell r="E4358" t="str">
            <v>64625</v>
          </cell>
          <cell r="F4358" t="str">
            <v>0986994362</v>
          </cell>
          <cell r="G4358" t="str">
            <v>haikn1@viettel.com.vn</v>
          </cell>
        </row>
        <row r="4359">
          <cell r="B4359" t="str">
            <v>phuongdd1</v>
          </cell>
          <cell r="C4359" t="str">
            <v>Danh Duy Phương</v>
          </cell>
          <cell r="D4359" t="str">
            <v>371303623</v>
          </cell>
          <cell r="E4359" t="str">
            <v>107381</v>
          </cell>
          <cell r="F4359" t="str">
            <v>0968656677</v>
          </cell>
          <cell r="G4359" t="str">
            <v>phuongdd1@viettel.com.vn</v>
          </cell>
        </row>
        <row r="4360">
          <cell r="B4360" t="str">
            <v>namth6</v>
          </cell>
          <cell r="C4360" t="str">
            <v>Tô Hoài Nam</v>
          </cell>
          <cell r="D4360" t="str">
            <v>371009258</v>
          </cell>
          <cell r="E4360" t="str">
            <v>069239</v>
          </cell>
          <cell r="F4360" t="str">
            <v>0984511999</v>
          </cell>
          <cell r="G4360" t="str">
            <v>namth6@viettel.com.vn</v>
          </cell>
        </row>
        <row r="4361">
          <cell r="B4361" t="str">
            <v>phuna1</v>
          </cell>
          <cell r="C4361" t="str">
            <v>Nguyễn An Phú</v>
          </cell>
          <cell r="D4361" t="str">
            <v>371146853</v>
          </cell>
          <cell r="E4361" t="str">
            <v>088049</v>
          </cell>
          <cell r="F4361" t="str">
            <v>0969571357</v>
          </cell>
          <cell r="G4361" t="str">
            <v>phuna1@viettel.com.vn</v>
          </cell>
        </row>
        <row r="4362">
          <cell r="B4362" t="str">
            <v>hungnt12</v>
          </cell>
          <cell r="C4362" t="str">
            <v>Nguyễn Thanh Hùng</v>
          </cell>
          <cell r="D4362" t="str">
            <v>123456774</v>
          </cell>
          <cell r="E4362" t="str">
            <v>049733</v>
          </cell>
          <cell r="F4362" t="str">
            <v>0983860800</v>
          </cell>
          <cell r="G4362" t="str">
            <v>hungnt12@viettel.com.vn</v>
          </cell>
        </row>
        <row r="4363">
          <cell r="B4363" t="str">
            <v>tiencd</v>
          </cell>
          <cell r="C4363" t="str">
            <v>Châu Đức Tiến</v>
          </cell>
          <cell r="D4363" t="str">
            <v>371139978</v>
          </cell>
          <cell r="E4363" t="str">
            <v>069242</v>
          </cell>
          <cell r="F4363" t="str">
            <v>0975663456</v>
          </cell>
          <cell r="G4363" t="str">
            <v>tiencd@viettel.com.vn</v>
          </cell>
        </row>
        <row r="4364">
          <cell r="B4364" t="str">
            <v>hieuhm3</v>
          </cell>
          <cell r="C4364" t="str">
            <v>Huỳnh Minh Hiếu</v>
          </cell>
          <cell r="D4364" t="str">
            <v>370926311</v>
          </cell>
          <cell r="E4364" t="str">
            <v>107386</v>
          </cell>
          <cell r="F4364" t="str">
            <v>0982112213</v>
          </cell>
          <cell r="G4364" t="str">
            <v>hieuhm3@viettel.com.vn</v>
          </cell>
        </row>
        <row r="4365">
          <cell r="B4365" t="str">
            <v>hieuln1</v>
          </cell>
          <cell r="C4365" t="str">
            <v>Lê Ngọc Hiếu</v>
          </cell>
          <cell r="D4365" t="str">
            <v>371146737</v>
          </cell>
          <cell r="E4365" t="str">
            <v>171056</v>
          </cell>
          <cell r="F4365" t="str">
            <v>964113030</v>
          </cell>
          <cell r="G4365" t="str">
            <v>hieuln1@viettel.com.vn</v>
          </cell>
        </row>
        <row r="4366">
          <cell r="B4366" t="str">
            <v>tuandt19</v>
          </cell>
          <cell r="C4366" t="str">
            <v>Dương Thanh Tuấn</v>
          </cell>
          <cell r="D4366" t="str">
            <v>371284729</v>
          </cell>
          <cell r="E4366" t="str">
            <v>176680</v>
          </cell>
          <cell r="F4366" t="str">
            <v>964965992</v>
          </cell>
          <cell r="G4366" t="str">
            <v>tuandt19@viettel.com.vn</v>
          </cell>
        </row>
        <row r="4367">
          <cell r="B4367" t="str">
            <v>trungph1</v>
          </cell>
          <cell r="C4367" t="str">
            <v>Phạm Hoàng Trung</v>
          </cell>
          <cell r="D4367" t="str">
            <v>989997700</v>
          </cell>
          <cell r="E4367" t="str">
            <v>063310</v>
          </cell>
          <cell r="F4367" t="str">
            <v>989997700</v>
          </cell>
          <cell r="G4367" t="str">
            <v>trungph1@viettel.com.vn</v>
          </cell>
        </row>
        <row r="4368">
          <cell r="B4368" t="str">
            <v>trungdt20</v>
          </cell>
          <cell r="C4368" t="str">
            <v>đậu thành trung</v>
          </cell>
          <cell r="D4368" t="str">
            <v>371508999</v>
          </cell>
          <cell r="E4368" t="str">
            <v>414882</v>
          </cell>
          <cell r="F4368" t="str">
            <v>0973688877</v>
          </cell>
          <cell r="G4368" t="str">
            <v>trungdt20@viettel.com.vn</v>
          </cell>
        </row>
        <row r="4369">
          <cell r="B4369" t="str">
            <v>hieult5</v>
          </cell>
          <cell r="C4369" t="str">
            <v>Lâm Trung Hiếu</v>
          </cell>
          <cell r="D4369" t="str">
            <v>0972559977</v>
          </cell>
          <cell r="E4369" t="str">
            <v>081770</v>
          </cell>
          <cell r="F4369" t="str">
            <v>0972559977</v>
          </cell>
          <cell r="G4369" t="str">
            <v>hieult5@viettel.com.vn</v>
          </cell>
        </row>
        <row r="4370">
          <cell r="B4370" t="str">
            <v>anhpt4</v>
          </cell>
          <cell r="C4370" t="str">
            <v>Phạm Tuấn Anh</v>
          </cell>
          <cell r="D4370" t="str">
            <v>370676757</v>
          </cell>
          <cell r="E4370" t="str">
            <v>006971</v>
          </cell>
          <cell r="F4370" t="str">
            <v>0977225599</v>
          </cell>
          <cell r="G4370" t="str">
            <v>anhpt4@viettel.com.vn</v>
          </cell>
        </row>
        <row r="4371">
          <cell r="B4371" t="str">
            <v>datnd5</v>
          </cell>
          <cell r="C4371" t="str">
            <v>Nguyễn Đức Đạt</v>
          </cell>
          <cell r="D4371" t="str">
            <v>151702479</v>
          </cell>
          <cell r="E4371" t="str">
            <v>182853</v>
          </cell>
          <cell r="F4371" t="str">
            <v>0982707272</v>
          </cell>
          <cell r="G4371" t="str">
            <v>datnd5@viettel.com.vn</v>
          </cell>
        </row>
        <row r="4372">
          <cell r="B4372" t="str">
            <v>maingoctung</v>
          </cell>
          <cell r="C4372" t="str">
            <v>Mai Ngọc Tùng</v>
          </cell>
          <cell r="D4372" t="str">
            <v>0988088898</v>
          </cell>
          <cell r="E4372" t="str">
            <v>016240</v>
          </cell>
          <cell r="F4372" t="str">
            <v>0988088898</v>
          </cell>
          <cell r="G4372" t="str">
            <v>maingoctung@viettel.com.vn</v>
          </cell>
        </row>
        <row r="4373">
          <cell r="B4373" t="str">
            <v>nguyenvhh</v>
          </cell>
          <cell r="C4373" t="str">
            <v>Võ Hoàng Hạnh Nguyên</v>
          </cell>
          <cell r="E4373" t="str">
            <v>068569</v>
          </cell>
          <cell r="F4373" t="str">
            <v>0975929979</v>
          </cell>
          <cell r="G4373" t="str">
            <v>nguyenvhh@viettel.com.vn</v>
          </cell>
        </row>
        <row r="4374">
          <cell r="B4374" t="str">
            <v>thanhnh22</v>
          </cell>
          <cell r="C4374" t="str">
            <v>Nguyễn Hữu Thành</v>
          </cell>
          <cell r="D4374" t="str">
            <v>351979766</v>
          </cell>
          <cell r="E4374" t="str">
            <v>135530</v>
          </cell>
          <cell r="F4374" t="str">
            <v>0987888117</v>
          </cell>
          <cell r="G4374" t="str">
            <v>thanhnh22@viettel.com.vn</v>
          </cell>
        </row>
        <row r="4375">
          <cell r="B4375" t="str">
            <v>phandq</v>
          </cell>
          <cell r="C4375" t="str">
            <v>Đinh Quốc Phán</v>
          </cell>
          <cell r="D4375" t="str">
            <v>966506888</v>
          </cell>
          <cell r="E4375" t="str">
            <v>006846</v>
          </cell>
          <cell r="F4375" t="str">
            <v>966506888</v>
          </cell>
          <cell r="G4375" t="str">
            <v>phandq@viettel.com.vn</v>
          </cell>
        </row>
        <row r="4376">
          <cell r="B4376" t="str">
            <v>huylv1</v>
          </cell>
          <cell r="C4376" t="str">
            <v>lê văn huy</v>
          </cell>
          <cell r="E4376" t="str">
            <v>xxxxxx_huy1</v>
          </cell>
          <cell r="F4376" t="str">
            <v>0988282525</v>
          </cell>
          <cell r="G4376" t="str">
            <v>huylv1@viettel.com.vn</v>
          </cell>
        </row>
        <row r="4377">
          <cell r="B4377" t="str">
            <v>hoinv</v>
          </cell>
          <cell r="C4377" t="str">
            <v>Nguyễn Văn Hợi</v>
          </cell>
          <cell r="E4377" t="str">
            <v>045973</v>
          </cell>
          <cell r="F4377" t="str">
            <v>0989022777</v>
          </cell>
          <cell r="G4377" t="str">
            <v>hoinv@viettel.com.vn</v>
          </cell>
        </row>
        <row r="4378">
          <cell r="B4378" t="str">
            <v>d00193280</v>
          </cell>
          <cell r="C4378" t="str">
            <v>Đoàn Minh Cảnh</v>
          </cell>
          <cell r="D4378" t="str">
            <v>123456789</v>
          </cell>
          <cell r="E4378" t="str">
            <v>D00193280</v>
          </cell>
          <cell r="F4378" t="str">
            <v>0396697529</v>
          </cell>
          <cell r="G4378" t="str">
            <v>D00193280@viettel.com.vn</v>
          </cell>
        </row>
        <row r="4379">
          <cell r="B4379" t="str">
            <v>vuph6</v>
          </cell>
          <cell r="C4379" t="str">
            <v>Phan Huỳnh Vũ</v>
          </cell>
          <cell r="D4379" t="str">
            <v>371657952</v>
          </cell>
          <cell r="E4379" t="str">
            <v>237312</v>
          </cell>
          <cell r="F4379" t="str">
            <v>0389392535</v>
          </cell>
          <cell r="G4379" t="str">
            <v>vuph6@viettel.com.vn</v>
          </cell>
        </row>
        <row r="4380">
          <cell r="B4380" t="str">
            <v>tambc1</v>
          </cell>
          <cell r="C4380" t="str">
            <v>Bùi Chí Tâm</v>
          </cell>
          <cell r="D4380" t="str">
            <v>371166033</v>
          </cell>
          <cell r="E4380" t="str">
            <v>D00193261</v>
          </cell>
          <cell r="F4380" t="str">
            <v>096746990</v>
          </cell>
          <cell r="G4380" t="str">
            <v>tambc1@viettel.com.vn</v>
          </cell>
        </row>
        <row r="4381">
          <cell r="B4381" t="str">
            <v>Thanght</v>
          </cell>
          <cell r="C4381" t="str">
            <v>Hoàng Tất Thắng</v>
          </cell>
          <cell r="D4381" t="str">
            <v>172395232</v>
          </cell>
          <cell r="E4381" t="str">
            <v>027961</v>
          </cell>
          <cell r="F4381" t="str">
            <v>9999999999</v>
          </cell>
          <cell r="G4381" t="str">
            <v>thanght@viettel.com.vn</v>
          </cell>
        </row>
        <row r="4382">
          <cell r="B4382" t="str">
            <v>Huuln</v>
          </cell>
          <cell r="C4382" t="str">
            <v>Lâm Ngọc Hữu</v>
          </cell>
          <cell r="D4382" t="str">
            <v>370987204</v>
          </cell>
          <cell r="E4382" t="str">
            <v>077791</v>
          </cell>
          <cell r="F4382" t="str">
            <v>0989425425</v>
          </cell>
          <cell r="G4382" t="str">
            <v>huuln@viettel.com.vn</v>
          </cell>
        </row>
        <row r="4383">
          <cell r="B4383" t="str">
            <v>Tunglt1</v>
          </cell>
          <cell r="C4383" t="str">
            <v>Lý Thanh Tùng</v>
          </cell>
          <cell r="D4383" t="str">
            <v>370792203</v>
          </cell>
          <cell r="E4383" t="str">
            <v>006483</v>
          </cell>
          <cell r="F4383" t="str">
            <v>0969681268</v>
          </cell>
          <cell r="G4383" t="str">
            <v>tunglt1@viettel.com.vn</v>
          </cell>
        </row>
        <row r="4384">
          <cell r="B4384" t="str">
            <v>Tamvc</v>
          </cell>
          <cell r="C4384" t="str">
            <v>Võ Chí Tâm</v>
          </cell>
          <cell r="D4384" t="str">
            <v>370948675</v>
          </cell>
          <cell r="E4384" t="str">
            <v>077781</v>
          </cell>
          <cell r="F4384" t="str">
            <v>0977366366</v>
          </cell>
          <cell r="G4384" t="str">
            <v>tamvc@viettel.com.vn</v>
          </cell>
        </row>
        <row r="4385">
          <cell r="B4385" t="str">
            <v>Dungnp</v>
          </cell>
          <cell r="C4385" t="str">
            <v>Nguyễn Phước Dững</v>
          </cell>
          <cell r="D4385" t="str">
            <v>371020167</v>
          </cell>
          <cell r="E4385" t="str">
            <v>068600</v>
          </cell>
          <cell r="F4385" t="str">
            <v>0989229777</v>
          </cell>
          <cell r="G4385" t="str">
            <v>dungnp@viettel.com.vn</v>
          </cell>
        </row>
        <row r="4386">
          <cell r="B4386" t="str">
            <v>Ngocdq1</v>
          </cell>
          <cell r="C4386" t="str">
            <v>Đào Quang Ngọc</v>
          </cell>
          <cell r="D4386" t="str">
            <v>371959534</v>
          </cell>
          <cell r="E4386" t="str">
            <v>076879</v>
          </cell>
          <cell r="F4386" t="str">
            <v>0985499666</v>
          </cell>
          <cell r="G4386" t="str">
            <v>ngocdq1@viettel.com.vn</v>
          </cell>
        </row>
        <row r="4387">
          <cell r="B4387" t="str">
            <v>Linhhv</v>
          </cell>
          <cell r="C4387" t="str">
            <v>Hoàng Văn Linh</v>
          </cell>
          <cell r="D4387" t="str">
            <v>172337189</v>
          </cell>
          <cell r="E4387" t="str">
            <v>058868</v>
          </cell>
          <cell r="F4387" t="str">
            <v>0966672222</v>
          </cell>
          <cell r="G4387" t="str">
            <v>linhhv@viettel.com.vn</v>
          </cell>
        </row>
        <row r="4388">
          <cell r="B4388" t="str">
            <v>Hunghv15</v>
          </cell>
          <cell r="C4388" t="str">
            <v>Hoàng Văn Hùng</v>
          </cell>
          <cell r="D4388" t="str">
            <v>135236032</v>
          </cell>
          <cell r="E4388" t="str">
            <v>041760</v>
          </cell>
          <cell r="F4388" t="str">
            <v>0974445666</v>
          </cell>
          <cell r="G4388" t="str">
            <v>hunghv15@viettel.com.vn</v>
          </cell>
        </row>
        <row r="4389">
          <cell r="B4389" t="str">
            <v>Thaobt2</v>
          </cell>
          <cell r="C4389" t="str">
            <v>Bùi Thanh Thảo</v>
          </cell>
          <cell r="D4389" t="str">
            <v>172706837</v>
          </cell>
          <cell r="E4389" t="str">
            <v>107382</v>
          </cell>
          <cell r="F4389" t="str">
            <v>0989388456</v>
          </cell>
          <cell r="G4389" t="str">
            <v>thaobt2@viettel.com.vn</v>
          </cell>
        </row>
        <row r="4390">
          <cell r="B4390" t="str">
            <v>tepv</v>
          </cell>
          <cell r="C4390" t="str">
            <v>Phạm Văn Tế</v>
          </cell>
          <cell r="D4390" t="str">
            <v>370994049</v>
          </cell>
          <cell r="E4390" t="str">
            <v>024066</v>
          </cell>
          <cell r="F4390" t="str">
            <v>0985555577</v>
          </cell>
          <cell r="G4390" t="str">
            <v>tepv@viettel.com.vn</v>
          </cell>
        </row>
        <row r="4391">
          <cell r="B4391" t="str">
            <v>thailv3</v>
          </cell>
          <cell r="C4391" t="str">
            <v>Lê Văn Thái</v>
          </cell>
          <cell r="D4391" t="str">
            <v>111903949</v>
          </cell>
          <cell r="E4391" t="str">
            <v>118450</v>
          </cell>
          <cell r="F4391" t="str">
            <v>02976254000</v>
          </cell>
          <cell r="G4391" t="str">
            <v>thailv3@viettel.com.vn</v>
          </cell>
        </row>
        <row r="4392">
          <cell r="B4392" t="str">
            <v>hungtq21</v>
          </cell>
          <cell r="C4392" t="str">
            <v>Trần Quang Hưng</v>
          </cell>
          <cell r="D4392" t="str">
            <v>172809873</v>
          </cell>
          <cell r="E4392" t="str">
            <v>150539</v>
          </cell>
          <cell r="F4392" t="str">
            <v>964889678</v>
          </cell>
          <cell r="G4392" t="str">
            <v>hungtq21@viettel.com.vn</v>
          </cell>
        </row>
        <row r="4393">
          <cell r="B4393" t="str">
            <v>dungna12</v>
          </cell>
          <cell r="C4393" t="str">
            <v>Nguyễn Anh Dũng</v>
          </cell>
          <cell r="D4393" t="str">
            <v>371299462</v>
          </cell>
          <cell r="E4393" t="str">
            <v>187580</v>
          </cell>
          <cell r="F4393" t="str">
            <v>0971879879</v>
          </cell>
          <cell r="G4393" t="str">
            <v>dungna12@viettel.com.vn</v>
          </cell>
        </row>
        <row r="4394">
          <cell r="B4394" t="str">
            <v>Canhh2</v>
          </cell>
          <cell r="C4394" t="str">
            <v>Hoàng Huy Cận</v>
          </cell>
          <cell r="D4394" t="str">
            <v>371465348</v>
          </cell>
          <cell r="E4394" t="str">
            <v>040227</v>
          </cell>
          <cell r="F4394" t="str">
            <v>0978456677</v>
          </cell>
          <cell r="G4394" t="str">
            <v>Canhh2@viettel.com.vn</v>
          </cell>
        </row>
        <row r="4395">
          <cell r="B4395" t="str">
            <v>toannpk</v>
          </cell>
          <cell r="C4395" t="str">
            <v>Nguyễn Phúc Khánh Toàn</v>
          </cell>
          <cell r="D4395" t="str">
            <v>201712182</v>
          </cell>
          <cell r="E4395" t="str">
            <v>050716</v>
          </cell>
          <cell r="F4395" t="str">
            <v>0983271111</v>
          </cell>
          <cell r="G4395" t="str">
            <v>toannpk@viettel.com.vn</v>
          </cell>
        </row>
        <row r="4396">
          <cell r="B4396" t="str">
            <v>huyhq</v>
          </cell>
          <cell r="C4396" t="str">
            <v>Hồ Quốc Huy</v>
          </cell>
          <cell r="D4396" t="str">
            <v>201712197</v>
          </cell>
          <cell r="E4396" t="str">
            <v>088361</v>
          </cell>
          <cell r="F4396" t="str">
            <v>0978026777</v>
          </cell>
          <cell r="G4396" t="str">
            <v>huyhq@viettel.com.vn</v>
          </cell>
        </row>
        <row r="4397">
          <cell r="B4397" t="str">
            <v>quanbv</v>
          </cell>
          <cell r="C4397" t="str">
            <v>Bùi Văn Quân</v>
          </cell>
          <cell r="D4397" t="str">
            <v>201712198</v>
          </cell>
          <cell r="E4397" t="str">
            <v>006507</v>
          </cell>
          <cell r="F4397" t="str">
            <v>0986553979</v>
          </cell>
          <cell r="G4397" t="str">
            <v>quanbv@viettel.com.vn</v>
          </cell>
        </row>
        <row r="4398">
          <cell r="B4398" t="str">
            <v>hiepth8</v>
          </cell>
          <cell r="C4398" t="str">
            <v>Trần Hoàng Hiệp</v>
          </cell>
          <cell r="D4398" t="str">
            <v>362514693</v>
          </cell>
          <cell r="E4398" t="str">
            <v>237310</v>
          </cell>
          <cell r="F4398" t="str">
            <v>0966333024</v>
          </cell>
          <cell r="G4398" t="str">
            <v>hiepth8@viettel.com.vn</v>
          </cell>
        </row>
        <row r="4399">
          <cell r="B4399" t="str">
            <v>tuanlt21</v>
          </cell>
          <cell r="C4399" t="str">
            <v>Lê Thanh Tuấn</v>
          </cell>
          <cell r="D4399" t="str">
            <v>371616930</v>
          </cell>
          <cell r="E4399" t="str">
            <v>249372</v>
          </cell>
          <cell r="F4399" t="str">
            <v>0355964549</v>
          </cell>
          <cell r="G4399" t="str">
            <v>tuanlt21@viettel.com.vn</v>
          </cell>
        </row>
        <row r="4400">
          <cell r="B4400" t="str">
            <v>Hiennt55</v>
          </cell>
          <cell r="C4400" t="str">
            <v>Nguyễn Trí Hiền</v>
          </cell>
          <cell r="D4400" t="str">
            <v>371319391</v>
          </cell>
          <cell r="E4400" t="str">
            <v>D00184515</v>
          </cell>
          <cell r="F4400" t="str">
            <v>0971522226</v>
          </cell>
          <cell r="G4400" t="str">
            <v>hiennt55@viettel.com.vn</v>
          </cell>
        </row>
        <row r="4401">
          <cell r="B4401" t="str">
            <v>hainn4</v>
          </cell>
          <cell r="C4401" t="str">
            <v>Nguyễn Ngọc Hải</v>
          </cell>
          <cell r="D4401" t="str">
            <v>201712191</v>
          </cell>
          <cell r="E4401" t="str">
            <v>111519</v>
          </cell>
          <cell r="F4401" t="str">
            <v>0986364609</v>
          </cell>
          <cell r="G4401" t="str">
            <v>hainn4@viettel.com.vn</v>
          </cell>
        </row>
        <row r="4402">
          <cell r="B4402" t="str">
            <v>Habm1</v>
          </cell>
          <cell r="C4402" t="str">
            <v>Bùi Mạnh Hà</v>
          </cell>
          <cell r="D4402" t="str">
            <v>370885884</v>
          </cell>
          <cell r="E4402" t="str">
            <v>072613</v>
          </cell>
          <cell r="F4402" t="str">
            <v>0987777585</v>
          </cell>
          <cell r="G4402" t="str">
            <v>habm1@viettel.com.vn</v>
          </cell>
        </row>
        <row r="4403">
          <cell r="B4403" t="str">
            <v>duypt12</v>
          </cell>
          <cell r="C4403" t="str">
            <v>Phạm Thanh Duy</v>
          </cell>
          <cell r="D4403" t="str">
            <v>371473213</v>
          </cell>
          <cell r="E4403" t="str">
            <v>285926</v>
          </cell>
          <cell r="F4403" t="str">
            <v>0982357701</v>
          </cell>
          <cell r="G4403" t="str">
            <v>duypt12@viettel.com.vn</v>
          </cell>
        </row>
        <row r="4404">
          <cell r="B4404" t="str">
            <v>Quangtm6</v>
          </cell>
          <cell r="C4404" t="str">
            <v>Trần Minh Quang</v>
          </cell>
          <cell r="D4404" t="str">
            <v>0968221223</v>
          </cell>
          <cell r="E4404" t="str">
            <v>147053</v>
          </cell>
          <cell r="F4404" t="str">
            <v>0968221223</v>
          </cell>
          <cell r="G4404" t="str">
            <v>quangtm6@viettel.com.vn</v>
          </cell>
        </row>
        <row r="4405">
          <cell r="B4405" t="str">
            <v>detv1</v>
          </cell>
          <cell r="C4405" t="str">
            <v>Triệu Văn Đệ</v>
          </cell>
          <cell r="D4405" t="str">
            <v>091099012464</v>
          </cell>
          <cell r="E4405" t="str">
            <v>455433</v>
          </cell>
          <cell r="F4405" t="str">
            <v>0971060273</v>
          </cell>
          <cell r="G4405" t="str">
            <v>detv1@viettel.com.vn</v>
          </cell>
        </row>
        <row r="4406">
          <cell r="B4406" t="str">
            <v>dungpt13</v>
          </cell>
          <cell r="C4406" t="str">
            <v>Phan Thị Dung</v>
          </cell>
          <cell r="D4406" t="str">
            <v>034187014174</v>
          </cell>
          <cell r="E4406" t="str">
            <v>028218</v>
          </cell>
          <cell r="F4406" t="str">
            <v>981818818</v>
          </cell>
          <cell r="G4406" t="str">
            <v>dungpt13@viettel.com.vn</v>
          </cell>
        </row>
        <row r="4407">
          <cell r="B4407" t="str">
            <v>mendt</v>
          </cell>
          <cell r="C4407" t="str">
            <v>Đặng Thị Mên</v>
          </cell>
          <cell r="D4407" t="str">
            <v>01371920128</v>
          </cell>
          <cell r="E4407" t="str">
            <v>006759</v>
          </cell>
          <cell r="F4407" t="str">
            <v>0976129139</v>
          </cell>
          <cell r="G4407" t="str">
            <v>mendt@viettel.com.vn</v>
          </cell>
        </row>
        <row r="4408">
          <cell r="B4408" t="str">
            <v>nguyennvm</v>
          </cell>
          <cell r="C4408" t="str">
            <v>Nguyễn Võ Minh Nguyện</v>
          </cell>
          <cell r="E4408" t="str">
            <v>069994</v>
          </cell>
          <cell r="F4408" t="str">
            <v>0977193853</v>
          </cell>
          <cell r="G4408" t="str">
            <v>nguyennvm@viettel.com.vn</v>
          </cell>
        </row>
        <row r="4409">
          <cell r="B4409" t="str">
            <v>loclp</v>
          </cell>
          <cell r="C4409" t="str">
            <v>Lê Phước Lộc</v>
          </cell>
          <cell r="D4409" t="str">
            <v>301057562</v>
          </cell>
          <cell r="E4409" t="str">
            <v>007591</v>
          </cell>
          <cell r="F4409" t="str">
            <v>0978652726</v>
          </cell>
          <cell r="G4409" t="str">
            <v>loclp@viettel.com.vn</v>
          </cell>
        </row>
        <row r="4410">
          <cell r="B4410" t="str">
            <v>nhantt4</v>
          </cell>
          <cell r="C4410" t="str">
            <v>Trần Trọng Nhân</v>
          </cell>
          <cell r="D4410" t="str">
            <v>351706097</v>
          </cell>
          <cell r="E4410" t="str">
            <v>081211</v>
          </cell>
          <cell r="F4410" t="str">
            <v>0976666234</v>
          </cell>
          <cell r="G4410" t="str">
            <v>nhantt4@viettel.com.vn</v>
          </cell>
        </row>
        <row r="4411">
          <cell r="B4411" t="str">
            <v>phongnt19</v>
          </cell>
          <cell r="C4411" t="str">
            <v>Ngô Thanh Phong</v>
          </cell>
          <cell r="D4411" t="str">
            <v>301122222</v>
          </cell>
          <cell r="E4411" t="str">
            <v>125579</v>
          </cell>
          <cell r="F4411" t="str">
            <v>963865864</v>
          </cell>
          <cell r="G4411" t="str">
            <v>phongnt19@viettel.com.vn</v>
          </cell>
        </row>
        <row r="4412">
          <cell r="B4412" t="str">
            <v>phuonglt1</v>
          </cell>
          <cell r="C4412" t="str">
            <v>Lâm Trúc Phương</v>
          </cell>
          <cell r="D4412" t="str">
            <v>301006564</v>
          </cell>
          <cell r="E4412" t="str">
            <v>007777</v>
          </cell>
          <cell r="F4412" t="str">
            <v>0982000078</v>
          </cell>
          <cell r="G4412" t="str">
            <v>phuonglt1@viettel.com.vn</v>
          </cell>
        </row>
        <row r="4413">
          <cell r="B4413" t="str">
            <v>truonghv1</v>
          </cell>
          <cell r="C4413" t="str">
            <v>Hoàng Văn Trường</v>
          </cell>
          <cell r="D4413" t="str">
            <v>172114953</v>
          </cell>
          <cell r="E4413" t="str">
            <v>107387</v>
          </cell>
          <cell r="F4413" t="str">
            <v>0969289111</v>
          </cell>
          <cell r="G4413" t="str">
            <v>truonghv1@viettel.com.vn</v>
          </cell>
        </row>
        <row r="4414">
          <cell r="B4414" t="str">
            <v>hunglk1</v>
          </cell>
          <cell r="C4414" t="str">
            <v>Lê Kim Hùng</v>
          </cell>
          <cell r="D4414" t="str">
            <v>301185214</v>
          </cell>
          <cell r="E4414" t="str">
            <v>069934</v>
          </cell>
          <cell r="F4414" t="str">
            <v>988861313</v>
          </cell>
          <cell r="G4414" t="str">
            <v>hunglk1@viettel.com.vn</v>
          </cell>
        </row>
        <row r="4415">
          <cell r="B4415" t="str">
            <v>khoanvd</v>
          </cell>
          <cell r="C4415" t="str">
            <v>Nguyễn Vũ Đăng Khoa</v>
          </cell>
          <cell r="D4415" t="str">
            <v>311955513</v>
          </cell>
          <cell r="E4415" t="str">
            <v>117000</v>
          </cell>
          <cell r="F4415" t="str">
            <v>0985823455</v>
          </cell>
          <cell r="G4415" t="str">
            <v>khoanvd@viettel.com.vn</v>
          </cell>
        </row>
        <row r="4416">
          <cell r="B4416" t="str">
            <v>hiepnh</v>
          </cell>
          <cell r="C4416" t="str">
            <v>Nguyễn Hoàng Hiệp</v>
          </cell>
          <cell r="D4416" t="str">
            <v>302456789</v>
          </cell>
          <cell r="E4416" t="str">
            <v>054277</v>
          </cell>
          <cell r="F4416" t="str">
            <v>0978658758</v>
          </cell>
          <cell r="G4416" t="str">
            <v>hiepnh@viettel.com.vn</v>
          </cell>
        </row>
        <row r="4417">
          <cell r="B4417" t="str">
            <v>phuhdt1</v>
          </cell>
          <cell r="C4417" t="str">
            <v>Huỳnh Đình Thanh Phú</v>
          </cell>
          <cell r="D4417" t="str">
            <v>301371476</v>
          </cell>
          <cell r="E4417" t="str">
            <v>160128</v>
          </cell>
          <cell r="F4417" t="str">
            <v>0972477772</v>
          </cell>
          <cell r="G4417" t="str">
            <v>phuhdt1@viettel.com.vn</v>
          </cell>
        </row>
        <row r="4418">
          <cell r="B4418" t="str">
            <v>vietnq10</v>
          </cell>
          <cell r="C4418" t="str">
            <v>Nguyễn Quốc Việt</v>
          </cell>
          <cell r="D4418" t="str">
            <v>301413634</v>
          </cell>
          <cell r="E4418" t="str">
            <v>182694</v>
          </cell>
          <cell r="F4418" t="str">
            <v>0382586430</v>
          </cell>
          <cell r="G4418" t="str">
            <v>vietnq10@viettel.com.vn</v>
          </cell>
        </row>
        <row r="4419">
          <cell r="B4419" t="str">
            <v>thuynn1</v>
          </cell>
          <cell r="C4419" t="str">
            <v>Nguyễn Ngọc Thủy</v>
          </cell>
          <cell r="D4419" t="str">
            <v>765445644</v>
          </cell>
          <cell r="E4419" t="str">
            <v>017197</v>
          </cell>
          <cell r="F4419" t="str">
            <v>00983707466</v>
          </cell>
          <cell r="G4419" t="str">
            <v>thuynn1@viettel.com.vn</v>
          </cell>
        </row>
        <row r="4420">
          <cell r="B4420" t="str">
            <v>MaiLNT</v>
          </cell>
          <cell r="C4420" t="str">
            <v>La Ngọc Thanh Mai</v>
          </cell>
          <cell r="E4420" t="str">
            <v>089026</v>
          </cell>
          <cell r="F4420" t="str">
            <v>0988952979</v>
          </cell>
          <cell r="G4420" t="str">
            <v>MaiLNT@viettel.com.vn</v>
          </cell>
        </row>
        <row r="4421">
          <cell r="B4421" t="str">
            <v>binhllt</v>
          </cell>
          <cell r="C4421" t="str">
            <v>Lưu Lâm Thanh Bình</v>
          </cell>
          <cell r="D4421" t="str">
            <v>301288318</v>
          </cell>
          <cell r="E4421" t="str">
            <v>xxxxxx</v>
          </cell>
          <cell r="F4421" t="str">
            <v>965476565</v>
          </cell>
          <cell r="G4421" t="str">
            <v>binhllt@viettel.com.vn</v>
          </cell>
        </row>
        <row r="4422">
          <cell r="B4422" t="str">
            <v>toanlt1</v>
          </cell>
          <cell r="C4422" t="str">
            <v>lê trường toàn</v>
          </cell>
          <cell r="D4422" t="str">
            <v>301517381</v>
          </cell>
          <cell r="E4422" t="str">
            <v>xxxxxx</v>
          </cell>
          <cell r="F4422" t="str">
            <v>0972111135</v>
          </cell>
          <cell r="G4422" t="str">
            <v>toanlt1@viettel.com.vn</v>
          </cell>
        </row>
        <row r="4423">
          <cell r="B4423" t="str">
            <v>tuanvt3</v>
          </cell>
          <cell r="C4423" t="str">
            <v>Võ Tá Tuấn</v>
          </cell>
          <cell r="D4423" t="str">
            <v>183565644</v>
          </cell>
          <cell r="E4423" t="str">
            <v>202356</v>
          </cell>
          <cell r="F4423" t="str">
            <v>0978652726</v>
          </cell>
          <cell r="G4423" t="str">
            <v>tuanvt3@viettel.com.vn</v>
          </cell>
        </row>
        <row r="4424">
          <cell r="B4424" t="str">
            <v>hoangtienkhuynh</v>
          </cell>
          <cell r="C4424" t="str">
            <v>Hoàng Tiến Khuynh</v>
          </cell>
          <cell r="D4424" t="str">
            <v>196584236</v>
          </cell>
          <cell r="E4424" t="str">
            <v>010800</v>
          </cell>
          <cell r="F4424" t="str">
            <v>0988000202</v>
          </cell>
          <cell r="G4424" t="str">
            <v>hoangtienkhuynh@viettel.com.vn</v>
          </cell>
        </row>
        <row r="4425">
          <cell r="B4425" t="str">
            <v>nguyennn</v>
          </cell>
          <cell r="C4425" t="str">
            <v>Nguyễn Ngọc Nguyên</v>
          </cell>
          <cell r="D4425" t="str">
            <v>301148017</v>
          </cell>
          <cell r="E4425" t="str">
            <v>7859</v>
          </cell>
          <cell r="F4425" t="str">
            <v>0972921111</v>
          </cell>
          <cell r="G4425" t="str">
            <v>nguyennn1@viettel.com.vn</v>
          </cell>
        </row>
        <row r="4426">
          <cell r="B4426" t="str">
            <v>thanhnn6</v>
          </cell>
          <cell r="C4426" t="str">
            <v>Nguyễn Ngọc Thành</v>
          </cell>
          <cell r="D4426" t="str">
            <v>301217820</v>
          </cell>
          <cell r="E4426" t="str">
            <v>037415</v>
          </cell>
          <cell r="F4426" t="str">
            <v>0983382211</v>
          </cell>
          <cell r="G4426" t="str">
            <v>thanhnn6@viettel.com.vn</v>
          </cell>
        </row>
        <row r="4427">
          <cell r="B4427" t="str">
            <v>phuongvh7</v>
          </cell>
          <cell r="C4427" t="str">
            <v>Vương Hoàng Phương</v>
          </cell>
          <cell r="D4427" t="str">
            <v>312117433</v>
          </cell>
          <cell r="E4427" t="str">
            <v>236220</v>
          </cell>
          <cell r="F4427" t="str">
            <v>0962629449</v>
          </cell>
          <cell r="G4427" t="str">
            <v>phuongvh7@viettel.com.vn</v>
          </cell>
        </row>
        <row r="4428">
          <cell r="B4428" t="str">
            <v>khanhlv2</v>
          </cell>
          <cell r="C4428" t="str">
            <v>Lê Văn Khanh</v>
          </cell>
          <cell r="D4428" t="str">
            <v>301154784</v>
          </cell>
          <cell r="E4428" t="str">
            <v>083882</v>
          </cell>
          <cell r="F4428" t="str">
            <v>0977486262</v>
          </cell>
          <cell r="G4428" t="str">
            <v>khanhlv2@viettel.com.vn</v>
          </cell>
        </row>
        <row r="4429">
          <cell r="B4429" t="str">
            <v>khennd</v>
          </cell>
          <cell r="C4429" t="str">
            <v>Nguyễn Đình Khen</v>
          </cell>
          <cell r="D4429" t="str">
            <v>301499613</v>
          </cell>
          <cell r="E4429" t="str">
            <v>246729</v>
          </cell>
          <cell r="F4429" t="str">
            <v>0364987264</v>
          </cell>
          <cell r="G4429" t="str">
            <v>khennd@viettel.com.vn</v>
          </cell>
        </row>
        <row r="4430">
          <cell r="B4430" t="str">
            <v>vantc1</v>
          </cell>
          <cell r="C4430" t="str">
            <v>Trần Châu Văn</v>
          </cell>
          <cell r="D4430" t="str">
            <v>301207306</v>
          </cell>
          <cell r="E4430" t="str">
            <v>427357</v>
          </cell>
          <cell r="F4430" t="str">
            <v>0974692189</v>
          </cell>
          <cell r="G4430" t="str">
            <v>vantc1@viettel.com.vn</v>
          </cell>
        </row>
        <row r="4431">
          <cell r="B4431" t="str">
            <v>longnt71</v>
          </cell>
          <cell r="C4431" t="str">
            <v>Nguyễn Thành Long</v>
          </cell>
          <cell r="D4431" t="str">
            <v>080099010172</v>
          </cell>
          <cell r="E4431" t="str">
            <v>436572</v>
          </cell>
          <cell r="F4431" t="str">
            <v>0941394844</v>
          </cell>
          <cell r="G4431" t="str">
            <v>longnt71@viettel.com.vn</v>
          </cell>
        </row>
        <row r="4432">
          <cell r="B4432" t="str">
            <v>vccos_838029</v>
          </cell>
          <cell r="C4432" t="str">
            <v>Võ Thanh Lâm</v>
          </cell>
          <cell r="D4432" t="str">
            <v>094083017392</v>
          </cell>
          <cell r="E4432" t="str">
            <v>838029</v>
          </cell>
          <cell r="F4432" t="str">
            <v>0367005274</v>
          </cell>
          <cell r="G4432" t="str">
            <v>vccos_838029@viettel.com.vn</v>
          </cell>
        </row>
        <row r="4433">
          <cell r="B4433" t="str">
            <v>linhdv10</v>
          </cell>
          <cell r="C4433" t="str">
            <v>Dương Văn Linh</v>
          </cell>
          <cell r="D4433" t="str">
            <v>082097015973</v>
          </cell>
          <cell r="E4433" t="str">
            <v>435611</v>
          </cell>
          <cell r="F4433" t="str">
            <v>0335238454</v>
          </cell>
          <cell r="G4433" t="str">
            <v>linhdv10@viettel.com.vn</v>
          </cell>
        </row>
        <row r="4434">
          <cell r="B4434" t="str">
            <v>thiov</v>
          </cell>
          <cell r="C4434" t="str">
            <v>Ông Văn Thi</v>
          </cell>
          <cell r="D4434" t="str">
            <v>365704832</v>
          </cell>
          <cell r="E4434" t="str">
            <v>173254</v>
          </cell>
          <cell r="F4434" t="str">
            <v>000</v>
          </cell>
          <cell r="G4434" t="str">
            <v>thiov@viettel.com.vn</v>
          </cell>
        </row>
        <row r="4435">
          <cell r="B4435" t="str">
            <v>bietcth</v>
          </cell>
          <cell r="C4435" t="str">
            <v>Cao Thanh Hoàng Biết</v>
          </cell>
          <cell r="D4435" t="str">
            <v>331595700</v>
          </cell>
          <cell r="E4435" t="str">
            <v>081199</v>
          </cell>
          <cell r="F4435" t="str">
            <v>0983693838</v>
          </cell>
          <cell r="G4435" t="str">
            <v>bietcth@viettel.com.vn</v>
          </cell>
        </row>
        <row r="4436">
          <cell r="B4436" t="str">
            <v>ngocda</v>
          </cell>
          <cell r="C4436" t="str">
            <v>Đào Anh Ngọc</v>
          </cell>
          <cell r="D4436" t="str">
            <v>365722113</v>
          </cell>
          <cell r="E4436" t="str">
            <v>088576</v>
          </cell>
          <cell r="F4436" t="str">
            <v>0974022522</v>
          </cell>
          <cell r="G4436" t="str">
            <v>NgocdA@viettel.com.vn</v>
          </cell>
        </row>
        <row r="4437">
          <cell r="B4437" t="str">
            <v>haitt8</v>
          </cell>
          <cell r="C4437" t="str">
            <v>Thái Thanh Hải</v>
          </cell>
          <cell r="D4437" t="str">
            <v>365403043</v>
          </cell>
          <cell r="E4437" t="str">
            <v>046393</v>
          </cell>
          <cell r="F4437" t="str">
            <v>0982390088</v>
          </cell>
          <cell r="G4437" t="str">
            <v>haitt8@viettel.com.vn</v>
          </cell>
        </row>
        <row r="4438">
          <cell r="B4438" t="str">
            <v>trieudv</v>
          </cell>
          <cell r="C4438" t="str">
            <v>Dương Văn Triều</v>
          </cell>
          <cell r="D4438" t="str">
            <v>365652680</v>
          </cell>
          <cell r="E4438" t="str">
            <v>081058</v>
          </cell>
          <cell r="F4438" t="str">
            <v>0974899797</v>
          </cell>
          <cell r="G4438" t="str">
            <v>trieudv@viettel.com.vn</v>
          </cell>
        </row>
        <row r="4439">
          <cell r="B4439" t="str">
            <v>bangnh1</v>
          </cell>
          <cell r="C4439" t="str">
            <v>Ngô Hải Bằng</v>
          </cell>
          <cell r="D4439" t="str">
            <v>365649045</v>
          </cell>
          <cell r="E4439" t="str">
            <v>085396</v>
          </cell>
          <cell r="F4439" t="str">
            <v>0984598182</v>
          </cell>
          <cell r="G4439" t="str">
            <v>bangnh1@viettel.com.vn</v>
          </cell>
        </row>
        <row r="4440">
          <cell r="B4440" t="str">
            <v>phucth3</v>
          </cell>
          <cell r="C4440" t="str">
            <v>Trần Hồng Phúc</v>
          </cell>
          <cell r="D4440" t="str">
            <v>365653912</v>
          </cell>
          <cell r="E4440" t="str">
            <v>069073</v>
          </cell>
          <cell r="F4440" t="str">
            <v>0987908728</v>
          </cell>
          <cell r="G4440" t="str">
            <v>phucth3@viettel.com.vn</v>
          </cell>
        </row>
        <row r="4441">
          <cell r="B4441" t="str">
            <v>thanhlc3</v>
          </cell>
          <cell r="C4441" t="str">
            <v>Lê Công Thành</v>
          </cell>
          <cell r="D4441" t="str">
            <v>999999999</v>
          </cell>
          <cell r="E4441" t="str">
            <v>038552</v>
          </cell>
          <cell r="F4441" t="str">
            <v>098751512</v>
          </cell>
          <cell r="G4441" t="str">
            <v>thanhlc3@viettel.com.vn</v>
          </cell>
        </row>
        <row r="4442">
          <cell r="B4442" t="str">
            <v>ducnm5</v>
          </cell>
          <cell r="C4442" t="str">
            <v>Nguyễn Minh Đức</v>
          </cell>
          <cell r="D4442" t="str">
            <v>365625145</v>
          </cell>
          <cell r="E4442" t="str">
            <v>064223</v>
          </cell>
          <cell r="F4442" t="str">
            <v>0986450995</v>
          </cell>
          <cell r="G4442" t="str">
            <v>ducnm5@viettel.com.vn</v>
          </cell>
        </row>
        <row r="4443">
          <cell r="B4443" t="str">
            <v>khoelc</v>
          </cell>
          <cell r="C4443" t="str">
            <v>Lê Chí Khỏe</v>
          </cell>
          <cell r="D4443" t="str">
            <v>361995324</v>
          </cell>
          <cell r="E4443" t="str">
            <v>064220</v>
          </cell>
          <cell r="F4443" t="str">
            <v>0975603366</v>
          </cell>
          <cell r="G4443" t="str">
            <v>khoelc@viettel.com.vn</v>
          </cell>
        </row>
        <row r="4444">
          <cell r="B4444" t="str">
            <v>nguyenlp</v>
          </cell>
          <cell r="C4444" t="str">
            <v>Lê Phúc Nguyên</v>
          </cell>
          <cell r="D4444" t="str">
            <v>364046568</v>
          </cell>
          <cell r="E4444" t="str">
            <v>069201</v>
          </cell>
          <cell r="F4444" t="str">
            <v>0964671484</v>
          </cell>
          <cell r="G4444" t="str">
            <v>nguyenlp@viettel.com.vn</v>
          </cell>
        </row>
        <row r="4445">
          <cell r="B4445" t="str">
            <v>trongdv2</v>
          </cell>
          <cell r="C4445" t="str">
            <v>Dương Văn Trong</v>
          </cell>
          <cell r="D4445" t="str">
            <v>365768497</v>
          </cell>
          <cell r="E4445" t="str">
            <v>134292</v>
          </cell>
          <cell r="F4445" t="str">
            <v>0964114115</v>
          </cell>
          <cell r="G4445" t="str">
            <v>trongdv2@viettel.com.vn</v>
          </cell>
        </row>
        <row r="4446">
          <cell r="B4446" t="str">
            <v>mytt4</v>
          </cell>
          <cell r="C4446" t="str">
            <v>Trần Thanh Mỹ</v>
          </cell>
          <cell r="D4446" t="str">
            <v>365620992</v>
          </cell>
          <cell r="E4446" t="str">
            <v>134294</v>
          </cell>
          <cell r="F4446" t="str">
            <v>0977793879</v>
          </cell>
          <cell r="G4446" t="str">
            <v>mytt4@viettel.com.vn</v>
          </cell>
        </row>
        <row r="4447">
          <cell r="B4447" t="str">
            <v>ngocdm2</v>
          </cell>
          <cell r="C4447" t="str">
            <v>Dương Minh Ngọc</v>
          </cell>
          <cell r="D4447" t="str">
            <v>215057256</v>
          </cell>
          <cell r="E4447" t="str">
            <v>134291</v>
          </cell>
          <cell r="F4447" t="str">
            <v>0968175185</v>
          </cell>
          <cell r="G4447" t="str">
            <v>ngocdm2@viettel.com.vn</v>
          </cell>
        </row>
        <row r="4448">
          <cell r="B4448" t="str">
            <v>hiendm5</v>
          </cell>
          <cell r="C4448" t="str">
            <v>Điều Minh Hiển</v>
          </cell>
          <cell r="D4448" t="str">
            <v>331632370</v>
          </cell>
          <cell r="E4448" t="str">
            <v>159923</v>
          </cell>
          <cell r="F4448" t="str">
            <v>0973818878</v>
          </cell>
          <cell r="G4448" t="str">
            <v>hiendm5@viettel.com.vn</v>
          </cell>
        </row>
        <row r="4449">
          <cell r="B4449" t="str">
            <v>nhannm1</v>
          </cell>
          <cell r="C4449" t="str">
            <v>Nguyễn Minh Nhân</v>
          </cell>
          <cell r="D4449" t="str">
            <v>365480591</v>
          </cell>
          <cell r="E4449" t="str">
            <v>065615</v>
          </cell>
          <cell r="F4449" t="str">
            <v>0989400075</v>
          </cell>
          <cell r="G4449" t="str">
            <v>nhannm1@viettel.com.vn</v>
          </cell>
        </row>
        <row r="4450">
          <cell r="B4450" t="str">
            <v>tvbinh</v>
          </cell>
          <cell r="C4450" t="str">
            <v>Trần Văn Bình</v>
          </cell>
          <cell r="E4450" t="str">
            <v>005252</v>
          </cell>
          <cell r="F4450" t="str">
            <v>000</v>
          </cell>
          <cell r="G4450" t="str">
            <v>tvbinh@viettel.com.vn</v>
          </cell>
        </row>
        <row r="4451">
          <cell r="B4451" t="str">
            <v>HanhTTM2</v>
          </cell>
          <cell r="C4451" t="str">
            <v>Trần Thị Mỹ Hạnh</v>
          </cell>
          <cell r="D4451" t="str">
            <v>365743384</v>
          </cell>
          <cell r="E4451" t="str">
            <v>120720</v>
          </cell>
          <cell r="F4451" t="str">
            <v>0966761166</v>
          </cell>
          <cell r="G4451" t="str">
            <v>HanhTTM2@viettel.com.vn</v>
          </cell>
        </row>
        <row r="4452">
          <cell r="B4452" t="str">
            <v>taitt2</v>
          </cell>
          <cell r="C4452" t="str">
            <v>Trần Tấn Tài</v>
          </cell>
          <cell r="D4452" t="str">
            <v>365805587</v>
          </cell>
          <cell r="E4452" t="str">
            <v>164453</v>
          </cell>
          <cell r="F4452" t="str">
            <v>0963867382</v>
          </cell>
          <cell r="G4452" t="str">
            <v>taitt2@viettel.com.vn</v>
          </cell>
        </row>
        <row r="4453">
          <cell r="B4453" t="str">
            <v>khangdn</v>
          </cell>
          <cell r="C4453" t="str">
            <v>Đinh Nguyên Khang</v>
          </cell>
          <cell r="D4453" t="str">
            <v>365638931</v>
          </cell>
          <cell r="E4453" t="str">
            <v>081057</v>
          </cell>
          <cell r="F4453" t="str">
            <v>0989079911</v>
          </cell>
          <cell r="G4453" t="str">
            <v>khangdn@viettel.com.vn</v>
          </cell>
        </row>
        <row r="4454">
          <cell r="B4454" t="str">
            <v>minhpt3</v>
          </cell>
          <cell r="C4454" t="str">
            <v>Phan Tiến Minh</v>
          </cell>
          <cell r="D4454" t="str">
            <v>365480088</v>
          </cell>
          <cell r="E4454" t="str">
            <v>051319</v>
          </cell>
          <cell r="F4454" t="str">
            <v>0977220453</v>
          </cell>
          <cell r="G4454" t="str">
            <v>minhpt3@viettel.com.vn</v>
          </cell>
        </row>
        <row r="4455">
          <cell r="B4455" t="str">
            <v>Anhnt25</v>
          </cell>
          <cell r="C4455" t="str">
            <v>nguyễn tuấn anh</v>
          </cell>
          <cell r="D4455" t="str">
            <v>365062106</v>
          </cell>
          <cell r="E4455" t="str">
            <v>xxxxxx</v>
          </cell>
          <cell r="F4455" t="str">
            <v>983879800</v>
          </cell>
          <cell r="G4455" t="str">
            <v>anhnt25@viettel.com.vn</v>
          </cell>
        </row>
        <row r="4456">
          <cell r="B4456" t="str">
            <v>trungtt3</v>
          </cell>
          <cell r="C4456" t="str">
            <v>Trần Thành Trung</v>
          </cell>
          <cell r="E4456" t="str">
            <v>066614</v>
          </cell>
          <cell r="F4456" t="str">
            <v>0983109696</v>
          </cell>
          <cell r="G4456" t="str">
            <v>trungtt3@viettel.com.vn</v>
          </cell>
        </row>
        <row r="4457">
          <cell r="B4457" t="str">
            <v>nguyentk</v>
          </cell>
          <cell r="C4457" t="str">
            <v>Tạ Kim Nguyên</v>
          </cell>
          <cell r="D4457" t="str">
            <v>365457281</v>
          </cell>
          <cell r="E4457" t="str">
            <v>033646</v>
          </cell>
          <cell r="F4457" t="str">
            <v>0974538383</v>
          </cell>
          <cell r="G4457" t="str">
            <v>nguyentk@viettel.com.vn</v>
          </cell>
        </row>
        <row r="4458">
          <cell r="B4458" t="str">
            <v>Phucnh8</v>
          </cell>
          <cell r="C4458" t="str">
            <v>Nguyễn Hồng Phúc</v>
          </cell>
          <cell r="D4458" t="str">
            <v>381465486</v>
          </cell>
          <cell r="E4458" t="str">
            <v>181055</v>
          </cell>
          <cell r="F4458" t="str">
            <v>0988295495</v>
          </cell>
          <cell r="G4458" t="str">
            <v>phucnh8@viettel.com.vn</v>
          </cell>
        </row>
        <row r="4459">
          <cell r="B4459" t="str">
            <v>Cuongtp</v>
          </cell>
          <cell r="C4459" t="str">
            <v>Thạch Phú Cường</v>
          </cell>
          <cell r="D4459" t="str">
            <v>365193594</v>
          </cell>
          <cell r="E4459" t="str">
            <v>069076</v>
          </cell>
          <cell r="F4459" t="str">
            <v>0989465060</v>
          </cell>
          <cell r="G4459" t="str">
            <v>Cuongtp@viettel.com.vn</v>
          </cell>
        </row>
        <row r="4460">
          <cell r="B4460" t="str">
            <v>ngocdb2</v>
          </cell>
          <cell r="C4460" t="str">
            <v>Đinh Bá Ngọc</v>
          </cell>
          <cell r="D4460" t="str">
            <v>132174602</v>
          </cell>
          <cell r="E4460" t="str">
            <v>185777</v>
          </cell>
          <cell r="F4460" t="str">
            <v>987088839</v>
          </cell>
          <cell r="G4460" t="str">
            <v>ngocdb2@viettel.com.vn</v>
          </cell>
        </row>
        <row r="4461">
          <cell r="B4461" t="str">
            <v>giangbx</v>
          </cell>
          <cell r="C4461" t="str">
            <v>Bùi Xuân Giang</v>
          </cell>
          <cell r="D4461" t="str">
            <v>365548060</v>
          </cell>
          <cell r="E4461" t="str">
            <v>064909</v>
          </cell>
          <cell r="F4461" t="str">
            <v>984120012</v>
          </cell>
          <cell r="G4461" t="str">
            <v>giangbx@viettel.com.vn</v>
          </cell>
        </row>
        <row r="4462">
          <cell r="B4462" t="str">
            <v>yntn2</v>
          </cell>
          <cell r="C4462" t="str">
            <v>Nguyễn Thị Như Ý</v>
          </cell>
          <cell r="D4462" t="str">
            <v>381373041</v>
          </cell>
          <cell r="E4462" t="str">
            <v>110799</v>
          </cell>
          <cell r="F4462" t="str">
            <v>969363777</v>
          </cell>
          <cell r="G4462" t="str">
            <v>yntn2@viettel.com.vn</v>
          </cell>
        </row>
        <row r="4463">
          <cell r="B4463" t="str">
            <v>hieunt97</v>
          </cell>
          <cell r="C4463" t="str">
            <v>Nguyễn Trung Hiếu</v>
          </cell>
          <cell r="D4463" t="str">
            <v>366156031</v>
          </cell>
          <cell r="E4463" t="str">
            <v>264980</v>
          </cell>
          <cell r="F4463" t="str">
            <v>386848581</v>
          </cell>
          <cell r="G4463" t="str">
            <v>hieunt97@viettel.com.vn</v>
          </cell>
        </row>
        <row r="4464">
          <cell r="B4464" t="str">
            <v>hangttt2</v>
          </cell>
          <cell r="C4464" t="str">
            <v>Trần Thị Thúy Hằng</v>
          </cell>
          <cell r="D4464" t="str">
            <v>365112502</v>
          </cell>
          <cell r="E4464" t="str">
            <v>007095</v>
          </cell>
          <cell r="F4464" t="str">
            <v>0989222636</v>
          </cell>
          <cell r="G4464" t="str">
            <v>hangttt2@viettel.com.vn</v>
          </cell>
        </row>
        <row r="4465">
          <cell r="B4465" t="str">
            <v>lamtd1</v>
          </cell>
          <cell r="C4465" t="str">
            <v>Trang Đặng Lâm</v>
          </cell>
          <cell r="D4465" t="str">
            <v>0383304075</v>
          </cell>
          <cell r="E4465" t="str">
            <v>051314</v>
          </cell>
          <cell r="F4465" t="str">
            <v>0383304075</v>
          </cell>
          <cell r="G4465" t="str">
            <v>lamtd1@viettel.com.vn</v>
          </cell>
        </row>
        <row r="4466">
          <cell r="B4466" t="str">
            <v>tholv</v>
          </cell>
          <cell r="C4466" t="str">
            <v>Lê Văn Thơ</v>
          </cell>
          <cell r="D4466" t="str">
            <v>311611751</v>
          </cell>
          <cell r="E4466" t="str">
            <v>010680</v>
          </cell>
          <cell r="F4466" t="str">
            <v>0989000016</v>
          </cell>
          <cell r="G4466" t="str">
            <v>tholv@viettel.com.vn</v>
          </cell>
        </row>
        <row r="4467">
          <cell r="B4467" t="str">
            <v>congvt7</v>
          </cell>
          <cell r="C4467" t="str">
            <v>Võ Thành Công</v>
          </cell>
          <cell r="D4467" t="str">
            <v>311907290</v>
          </cell>
          <cell r="E4467" t="str">
            <v>085912</v>
          </cell>
          <cell r="F4467" t="str">
            <v>0977454499</v>
          </cell>
          <cell r="G4467" t="str">
            <v>CongVT7@viettel.com.vn</v>
          </cell>
        </row>
        <row r="4468">
          <cell r="B4468" t="str">
            <v>quipt</v>
          </cell>
          <cell r="C4468" t="str">
            <v>Phạm Thế Quý</v>
          </cell>
          <cell r="D4468" t="str">
            <v>311567854</v>
          </cell>
          <cell r="E4468" t="str">
            <v>063947</v>
          </cell>
          <cell r="F4468" t="str">
            <v>0988341985</v>
          </cell>
          <cell r="G4468" t="str">
            <v>quipt@viettel.com.vn</v>
          </cell>
        </row>
        <row r="4469">
          <cell r="B4469" t="str">
            <v>phuclt</v>
          </cell>
          <cell r="C4469" t="str">
            <v>Lê Tuấn Phúc</v>
          </cell>
          <cell r="D4469" t="str">
            <v>311899826</v>
          </cell>
          <cell r="E4469" t="str">
            <v>060385</v>
          </cell>
          <cell r="F4469" t="str">
            <v>0978676343</v>
          </cell>
          <cell r="G4469" t="str">
            <v>phuclt@viettel.com.vn</v>
          </cell>
        </row>
        <row r="4470">
          <cell r="B4470" t="str">
            <v>khoavha</v>
          </cell>
          <cell r="C4470" t="str">
            <v>Võ Hồng Anh Khoa</v>
          </cell>
          <cell r="D4470" t="str">
            <v>311942176</v>
          </cell>
          <cell r="E4470" t="str">
            <v>111099</v>
          </cell>
          <cell r="F4470" t="str">
            <v>0988888242</v>
          </cell>
          <cell r="G4470" t="str">
            <v>khoavha@viettel.com.vn</v>
          </cell>
        </row>
        <row r="4471">
          <cell r="B4471" t="str">
            <v>nhannt10</v>
          </cell>
          <cell r="C4471" t="str">
            <v>Nguyễn Tuấn Nhàn</v>
          </cell>
          <cell r="D4471" t="str">
            <v>311729709</v>
          </cell>
          <cell r="E4471" t="str">
            <v>070055</v>
          </cell>
          <cell r="F4471" t="str">
            <v>0378733399</v>
          </cell>
          <cell r="G4471" t="str">
            <v>nhannt10@viettel.com.vn</v>
          </cell>
        </row>
        <row r="4472">
          <cell r="B4472" t="str">
            <v>thanhlc2</v>
          </cell>
          <cell r="C4472" t="str">
            <v>Lê Chí Thành</v>
          </cell>
          <cell r="D4472" t="str">
            <v>321220539</v>
          </cell>
          <cell r="E4472" t="str">
            <v>070050</v>
          </cell>
          <cell r="F4472" t="str">
            <v>0969782929</v>
          </cell>
          <cell r="G4472" t="str">
            <v>thanhlc2@viettel.com.vn</v>
          </cell>
        </row>
        <row r="4473">
          <cell r="B4473" t="str">
            <v>hiennt20</v>
          </cell>
          <cell r="C4473" t="str">
            <v>Ngô Thanh Hiền</v>
          </cell>
          <cell r="D4473" t="str">
            <v>0974783939</v>
          </cell>
          <cell r="E4473" t="str">
            <v>070054</v>
          </cell>
          <cell r="F4473" t="str">
            <v>0387467979</v>
          </cell>
          <cell r="G4473" t="str">
            <v>hiennt20@viettel.com.vn</v>
          </cell>
        </row>
        <row r="4474">
          <cell r="B4474" t="str">
            <v>nhienct</v>
          </cell>
          <cell r="C4474" t="str">
            <v>Cao Thanh Nhiên</v>
          </cell>
          <cell r="D4474" t="str">
            <v>361776530</v>
          </cell>
          <cell r="E4474" t="str">
            <v>012846</v>
          </cell>
          <cell r="F4474" t="str">
            <v>0865020599</v>
          </cell>
          <cell r="G4474" t="str">
            <v>nhienct@viettel.com.vn</v>
          </cell>
        </row>
        <row r="4475">
          <cell r="B4475" t="str">
            <v>phongnh1</v>
          </cell>
          <cell r="C4475" t="str">
            <v>Nguyễn Hồng Phong</v>
          </cell>
          <cell r="D4475" t="str">
            <v>311556153</v>
          </cell>
          <cell r="E4475" t="str">
            <v>010682</v>
          </cell>
          <cell r="F4475" t="str">
            <v>0975378989</v>
          </cell>
          <cell r="G4475" t="str">
            <v>phongnh1@viettel.com.vn</v>
          </cell>
        </row>
        <row r="4476">
          <cell r="B4476" t="str">
            <v>trongdn</v>
          </cell>
          <cell r="C4476" t="str">
            <v>Đỗ Ngọc Trọng</v>
          </cell>
          <cell r="D4476" t="str">
            <v>311837199</v>
          </cell>
          <cell r="E4476" t="str">
            <v>007029</v>
          </cell>
          <cell r="F4476" t="str">
            <v>0987897779</v>
          </cell>
          <cell r="G4476" t="str">
            <v>trongdn@viettel.com.vn</v>
          </cell>
        </row>
        <row r="4477">
          <cell r="B4477" t="str">
            <v>cannt</v>
          </cell>
          <cell r="C4477" t="str">
            <v>Nguyễn Thanh Cần</v>
          </cell>
          <cell r="D4477" t="str">
            <v>025009690</v>
          </cell>
          <cell r="E4477" t="str">
            <v>014014</v>
          </cell>
          <cell r="F4477" t="str">
            <v>0988896913</v>
          </cell>
          <cell r="G4477" t="str">
            <v>cannt@viettel.com.vn</v>
          </cell>
        </row>
        <row r="4478">
          <cell r="B4478" t="str">
            <v>locvh1</v>
          </cell>
          <cell r="C4478" t="str">
            <v>Võ Hữu Lộc</v>
          </cell>
          <cell r="D4478" t="str">
            <v>312010994</v>
          </cell>
          <cell r="E4478" t="str">
            <v>125368</v>
          </cell>
          <cell r="F4478" t="str">
            <v>0966859985</v>
          </cell>
          <cell r="G4478" t="str">
            <v>locvh1@viettel.com.vn</v>
          </cell>
        </row>
        <row r="4479">
          <cell r="B4479" t="str">
            <v>trungtq4</v>
          </cell>
          <cell r="C4479" t="str">
            <v>Trần Quốc Trung</v>
          </cell>
          <cell r="D4479" t="str">
            <v>5151155515</v>
          </cell>
          <cell r="E4479" t="str">
            <v>081188</v>
          </cell>
          <cell r="F4479" t="str">
            <v>0961996799</v>
          </cell>
          <cell r="G4479" t="str">
            <v>trungtq4@viettel.com.vn</v>
          </cell>
        </row>
        <row r="4480">
          <cell r="B4480" t="str">
            <v>trungdn1</v>
          </cell>
          <cell r="C4480" t="str">
            <v>Dương Ngọc Trung</v>
          </cell>
          <cell r="D4480" t="str">
            <v>121777396</v>
          </cell>
          <cell r="E4480" t="str">
            <v>133528</v>
          </cell>
          <cell r="F4480" t="str">
            <v>0985265566</v>
          </cell>
          <cell r="G4480" t="str">
            <v>trungdn1@viettel.com.vn</v>
          </cell>
        </row>
        <row r="4481">
          <cell r="B4481" t="str">
            <v>dungnh</v>
          </cell>
          <cell r="C4481" t="str">
            <v>Nguyễn Huy Dũng</v>
          </cell>
          <cell r="E4481" t="str">
            <v>006613</v>
          </cell>
          <cell r="F4481" t="str">
            <v>982000024</v>
          </cell>
          <cell r="G4481" t="str">
            <v>dungnh@viettel.com.vn</v>
          </cell>
        </row>
        <row r="4482">
          <cell r="B4482" t="str">
            <v>ducdc2</v>
          </cell>
          <cell r="C4482" t="str">
            <v>Đào Công Đức</v>
          </cell>
          <cell r="D4482" t="str">
            <v>301199919</v>
          </cell>
          <cell r="E4482" t="str">
            <v>067772</v>
          </cell>
          <cell r="F4482" t="str">
            <v>0972111141</v>
          </cell>
          <cell r="G4482" t="str">
            <v>DUCDC2@VIETTEL.COM.VN</v>
          </cell>
        </row>
        <row r="4483">
          <cell r="B4483" t="str">
            <v>khanhtq2</v>
          </cell>
          <cell r="C4483" t="str">
            <v>Trần Quốc Khánh</v>
          </cell>
          <cell r="D4483" t="str">
            <v>363540763</v>
          </cell>
          <cell r="E4483" t="str">
            <v>070056</v>
          </cell>
          <cell r="F4483" t="str">
            <v>0974783939</v>
          </cell>
          <cell r="G4483" t="str">
            <v>khanhtq2@viettel.com.vn</v>
          </cell>
        </row>
        <row r="4484">
          <cell r="B4484" t="str">
            <v>haith4</v>
          </cell>
          <cell r="C4484" t="str">
            <v>Trần Hoàng Hải</v>
          </cell>
          <cell r="D4484" t="str">
            <v>311883127</v>
          </cell>
          <cell r="E4484" t="str">
            <v>067778</v>
          </cell>
          <cell r="F4484" t="str">
            <v>0988089900</v>
          </cell>
          <cell r="G4484" t="str">
            <v>haith4@viettel.com.vn</v>
          </cell>
        </row>
        <row r="4485">
          <cell r="B4485" t="str">
            <v>tunh3</v>
          </cell>
          <cell r="C4485" t="str">
            <v>Nguyễn Hoàng Tú</v>
          </cell>
          <cell r="D4485" t="str">
            <v>311854215</v>
          </cell>
          <cell r="E4485" t="str">
            <v>070060</v>
          </cell>
          <cell r="F4485" t="str">
            <v>977262828</v>
          </cell>
          <cell r="G4485" t="str">
            <v>tunh3@viettel.com.vn</v>
          </cell>
        </row>
        <row r="4486">
          <cell r="B4486" t="str">
            <v>Dongnt5</v>
          </cell>
          <cell r="C4486" t="str">
            <v>Nguyễn Thành Đồng</v>
          </cell>
          <cell r="D4486" t="str">
            <v>311724873</v>
          </cell>
          <cell r="E4486" t="str">
            <v>070048</v>
          </cell>
          <cell r="F4486" t="str">
            <v>0972798877</v>
          </cell>
          <cell r="G4486" t="str">
            <v>dongnt5@viettel.com.vn</v>
          </cell>
        </row>
        <row r="4487">
          <cell r="B4487" t="str">
            <v>Thiennhm</v>
          </cell>
          <cell r="C4487" t="str">
            <v>Nguyễn Hoàng Minh Thiện</v>
          </cell>
          <cell r="D4487" t="str">
            <v>311989984</v>
          </cell>
          <cell r="E4487" t="str">
            <v>117007</v>
          </cell>
          <cell r="F4487" t="str">
            <v>0977970779</v>
          </cell>
          <cell r="G4487" t="str">
            <v>Thiennhm@viettel.com.vn</v>
          </cell>
        </row>
        <row r="4488">
          <cell r="B4488" t="str">
            <v>Dungbh</v>
          </cell>
          <cell r="C4488" t="str">
            <v>Bùi Hồng Dũng</v>
          </cell>
          <cell r="D4488" t="str">
            <v>311635524</v>
          </cell>
          <cell r="E4488" t="str">
            <v>006632</v>
          </cell>
          <cell r="F4488" t="str">
            <v>0962171737</v>
          </cell>
          <cell r="G4488" t="str">
            <v>dungbh@viettel.com.vn</v>
          </cell>
        </row>
        <row r="4489">
          <cell r="B4489" t="str">
            <v>Hieutt7</v>
          </cell>
          <cell r="C4489" t="str">
            <v>Trần Trung Hiếu</v>
          </cell>
          <cell r="D4489" t="str">
            <v>311839649</v>
          </cell>
          <cell r="E4489" t="str">
            <v>070043</v>
          </cell>
          <cell r="F4489" t="str">
            <v>0975514368</v>
          </cell>
          <cell r="G4489" t="str">
            <v>hieutt7@viettel.com.vn</v>
          </cell>
        </row>
        <row r="4490">
          <cell r="B4490" t="str">
            <v>Duoclt</v>
          </cell>
          <cell r="C4490" t="str">
            <v>Lê Thành Dược</v>
          </cell>
          <cell r="D4490" t="str">
            <v>311919929</v>
          </cell>
          <cell r="E4490" t="str">
            <v>033372</v>
          </cell>
          <cell r="F4490" t="str">
            <v>0982222282</v>
          </cell>
          <cell r="G4490" t="str">
            <v>duoclt@viettel.com.vn</v>
          </cell>
        </row>
        <row r="4491">
          <cell r="B4491" t="str">
            <v>Oanhvtt1</v>
          </cell>
          <cell r="C4491" t="str">
            <v>Võ Thị Thúy Oanh</v>
          </cell>
          <cell r="D4491" t="str">
            <v>311819829</v>
          </cell>
          <cell r="E4491" t="str">
            <v>020387</v>
          </cell>
          <cell r="F4491" t="str">
            <v>0968956767</v>
          </cell>
          <cell r="G4491" t="str">
            <v>oanhvtt1@viettel.com.vn</v>
          </cell>
        </row>
        <row r="4492">
          <cell r="B4492" t="str">
            <v>Conglt3</v>
          </cell>
          <cell r="C4492" t="str">
            <v>Lê Tấn Công</v>
          </cell>
          <cell r="D4492" t="str">
            <v>311816622</v>
          </cell>
          <cell r="E4492" t="str">
            <v>073014</v>
          </cell>
          <cell r="F4492" t="str">
            <v>0975114586</v>
          </cell>
          <cell r="G4492" t="str">
            <v>conglt3@viettel.com.vn</v>
          </cell>
        </row>
        <row r="4493">
          <cell r="B4493" t="str">
            <v>Hailt21</v>
          </cell>
          <cell r="C4493" t="str">
            <v>Lưu Trí Hải</v>
          </cell>
          <cell r="D4493" t="str">
            <v>312064661</v>
          </cell>
          <cell r="E4493" t="str">
            <v>168493</v>
          </cell>
          <cell r="F4493" t="str">
            <v>0964446078</v>
          </cell>
          <cell r="G4493" t="str">
            <v>hailt21@viettel.com.vn</v>
          </cell>
        </row>
        <row r="4494">
          <cell r="B4494" t="str">
            <v>ranhnv</v>
          </cell>
          <cell r="C4494" t="str">
            <v>Nguyễn Văn Rành</v>
          </cell>
          <cell r="D4494" t="str">
            <v>311868283</v>
          </cell>
          <cell r="E4494" t="str">
            <v>068351</v>
          </cell>
          <cell r="F4494" t="str">
            <v>0975404142</v>
          </cell>
          <cell r="G4494" t="str">
            <v>ranhnv@viettel.com.vn</v>
          </cell>
        </row>
        <row r="4495">
          <cell r="B4495" t="str">
            <v>nhannn</v>
          </cell>
          <cell r="C4495" t="str">
            <v>Nguyễn Ngọc Nhân</v>
          </cell>
          <cell r="D4495" t="str">
            <v>300792997</v>
          </cell>
          <cell r="E4495" t="str">
            <v>007873</v>
          </cell>
          <cell r="F4495" t="str">
            <v>0979777746</v>
          </cell>
          <cell r="G4495" t="str">
            <v>nhannn@viettel.com.vn</v>
          </cell>
        </row>
        <row r="4496">
          <cell r="B4496" t="str">
            <v>thotv1</v>
          </cell>
          <cell r="C4496" t="str">
            <v>Triệu Văn Thọ</v>
          </cell>
          <cell r="D4496" t="str">
            <v>312403790</v>
          </cell>
          <cell r="E4496" t="str">
            <v>006640</v>
          </cell>
          <cell r="F4496" t="str">
            <v>0974747747</v>
          </cell>
          <cell r="G4496" t="str">
            <v>thotv1@viettel.com.vn</v>
          </cell>
        </row>
        <row r="4497">
          <cell r="B4497" t="str">
            <v>act_rimth</v>
          </cell>
          <cell r="C4497" t="str">
            <v>Trần Hồng Rim</v>
          </cell>
          <cell r="D4497" t="str">
            <v>334187660</v>
          </cell>
          <cell r="E4497" t="str">
            <v>204649_huy</v>
          </cell>
          <cell r="F4497" t="str">
            <v>0384080419</v>
          </cell>
          <cell r="G4497" t="str">
            <v>rimth@vienthongact.vn</v>
          </cell>
        </row>
        <row r="4498">
          <cell r="B4498" t="str">
            <v>khaht</v>
          </cell>
          <cell r="C4498" t="str">
            <v>Huỳnh Tấn Kha</v>
          </cell>
          <cell r="D4498" t="str">
            <v>301634687</v>
          </cell>
          <cell r="E4498" t="str">
            <v>282762</v>
          </cell>
          <cell r="F4498" t="str">
            <v>948328449</v>
          </cell>
          <cell r="G4498" t="str">
            <v>khaht@viettel.com.vn</v>
          </cell>
        </row>
        <row r="4499">
          <cell r="B4499" t="str">
            <v>dannm1</v>
          </cell>
          <cell r="C4499" t="str">
            <v>Nguyễn Minh Đàn</v>
          </cell>
          <cell r="D4499" t="str">
            <v>311822422</v>
          </cell>
          <cell r="E4499" t="str">
            <v>282763</v>
          </cell>
          <cell r="F4499" t="str">
            <v>981880502</v>
          </cell>
          <cell r="G4499" t="str">
            <v>dannm1@viettel.com.vn</v>
          </cell>
        </row>
        <row r="4500">
          <cell r="B4500" t="str">
            <v>dangpns</v>
          </cell>
          <cell r="C4500" t="str">
            <v>Phan Ngọc Sơn Đăng</v>
          </cell>
          <cell r="D4500" t="str">
            <v>082097001068</v>
          </cell>
          <cell r="E4500" t="str">
            <v>461981</v>
          </cell>
          <cell r="F4500" t="str">
            <v>0965547945</v>
          </cell>
          <cell r="G4500" t="str">
            <v>dangpns@viettel.com.vn</v>
          </cell>
        </row>
        <row r="4501">
          <cell r="B4501" t="str">
            <v>lanttt</v>
          </cell>
          <cell r="C4501" t="str">
            <v>Trần Thị Thúy Lan</v>
          </cell>
          <cell r="D4501" t="str">
            <v>082180003811</v>
          </cell>
          <cell r="E4501" t="str">
            <v>005772</v>
          </cell>
          <cell r="F4501" t="str">
            <v>0978727278</v>
          </cell>
          <cell r="G4501" t="str">
            <v>lanttt@viettel.com.vn</v>
          </cell>
        </row>
        <row r="4502">
          <cell r="B4502" t="str">
            <v>nhuttq1</v>
          </cell>
          <cell r="C4502" t="str">
            <v>Trần Quan Nhựt</v>
          </cell>
          <cell r="D4502" t="str">
            <v>082087010799</v>
          </cell>
          <cell r="E4502" t="str">
            <v>200213</v>
          </cell>
          <cell r="F4502" t="str">
            <v>0968058733</v>
          </cell>
          <cell r="G4502" t="str">
            <v>nhuttq1@viettel.com.vn</v>
          </cell>
        </row>
        <row r="4503">
          <cell r="B4503" t="str">
            <v>phongch</v>
          </cell>
          <cell r="C4503" t="str">
            <v>Châu Hoàng Phong</v>
          </cell>
          <cell r="E4503" t="str">
            <v>073430</v>
          </cell>
          <cell r="F4503" t="str">
            <v>0968171990</v>
          </cell>
          <cell r="G4503" t="str">
            <v>phongch@viettel.com.vn</v>
          </cell>
        </row>
        <row r="4504">
          <cell r="B4504" t="str">
            <v>giangpvt</v>
          </cell>
          <cell r="C4504" t="str">
            <v>Phan Văn Trường Giang</v>
          </cell>
          <cell r="E4504" t="str">
            <v>073435</v>
          </cell>
          <cell r="F4504" t="str">
            <v>0974696060</v>
          </cell>
          <cell r="G4504" t="str">
            <v>giangpvt@viettel.com.vn</v>
          </cell>
        </row>
        <row r="4505">
          <cell r="B4505" t="str">
            <v>toantq</v>
          </cell>
          <cell r="C4505" t="str">
            <v>Trầm Quốc Toàn</v>
          </cell>
          <cell r="D4505" t="str">
            <v>334185787</v>
          </cell>
          <cell r="E4505" t="str">
            <v>070160</v>
          </cell>
          <cell r="F4505" t="str">
            <v>0988119777</v>
          </cell>
          <cell r="G4505" t="str">
            <v>toantq@viettel.com.vn</v>
          </cell>
        </row>
        <row r="4506">
          <cell r="B4506" t="str">
            <v>luanhv</v>
          </cell>
          <cell r="C4506" t="str">
            <v>Huỳnh Văn Luận</v>
          </cell>
          <cell r="D4506" t="str">
            <v>3341852222</v>
          </cell>
          <cell r="E4506" t="str">
            <v>016727</v>
          </cell>
          <cell r="F4506" t="str">
            <v>0982642222</v>
          </cell>
          <cell r="G4506" t="str">
            <v>luanhv@viettel.com.vn</v>
          </cell>
        </row>
        <row r="4507">
          <cell r="B4507" t="str">
            <v>longdt6</v>
          </cell>
          <cell r="C4507" t="str">
            <v>Dương Thanh Long</v>
          </cell>
          <cell r="D4507" t="str">
            <v>0988797272</v>
          </cell>
          <cell r="E4507" t="str">
            <v>079089</v>
          </cell>
          <cell r="F4507" t="str">
            <v>0988797272</v>
          </cell>
          <cell r="G4507" t="str">
            <v>longdt6@viettel.com.vn</v>
          </cell>
        </row>
        <row r="4508">
          <cell r="B4508" t="str">
            <v>phongch2</v>
          </cell>
          <cell r="C4508" t="str">
            <v>Châu Hoài Phong</v>
          </cell>
          <cell r="D4508" t="str">
            <v>334471294</v>
          </cell>
          <cell r="E4508" t="str">
            <v>099397</v>
          </cell>
          <cell r="F4508" t="str">
            <v>0969977776</v>
          </cell>
          <cell r="G4508" t="str">
            <v>phongch2@viettel.com.vn</v>
          </cell>
        </row>
        <row r="4509">
          <cell r="B4509" t="str">
            <v>luandk</v>
          </cell>
          <cell r="C4509" t="str">
            <v>Diệp Khánh luân</v>
          </cell>
          <cell r="D4509" t="str">
            <v>0989000053</v>
          </cell>
          <cell r="E4509" t="str">
            <v>010721</v>
          </cell>
          <cell r="F4509" t="str">
            <v>0989000053</v>
          </cell>
          <cell r="G4509" t="str">
            <v>luandk@viettel.com.vn</v>
          </cell>
        </row>
        <row r="4510">
          <cell r="B4510" t="str">
            <v>hungpq14</v>
          </cell>
          <cell r="C4510" t="str">
            <v>phan quốc hưng</v>
          </cell>
          <cell r="D4510" t="str">
            <v>334551389</v>
          </cell>
          <cell r="E4510" t="str">
            <v>422661</v>
          </cell>
          <cell r="F4510" t="str">
            <v>0972577800</v>
          </cell>
          <cell r="G4510" t="str">
            <v>hungpq14@viettel.com.vn</v>
          </cell>
        </row>
        <row r="4511">
          <cell r="B4511" t="str">
            <v>lamln</v>
          </cell>
          <cell r="C4511" t="str">
            <v>Lê Ngọc Lâm</v>
          </cell>
          <cell r="D4511" t="str">
            <v>033446360</v>
          </cell>
          <cell r="E4511" t="str">
            <v>007677</v>
          </cell>
          <cell r="F4511" t="str">
            <v>0987071111</v>
          </cell>
          <cell r="G4511" t="str">
            <v>lamln@viettel.com.vn</v>
          </cell>
        </row>
        <row r="4512">
          <cell r="B4512" t="str">
            <v>hiennt4</v>
          </cell>
          <cell r="C4512" t="str">
            <v>Nguyễn Thế Hiển</v>
          </cell>
          <cell r="E4512" t="str">
            <v>019337</v>
          </cell>
          <cell r="F4512" t="str">
            <v>388722723</v>
          </cell>
          <cell r="G4512" t="str">
            <v>hiennt4@viettel.com.vn</v>
          </cell>
        </row>
        <row r="4513">
          <cell r="B4513" t="str">
            <v>tuanth6</v>
          </cell>
          <cell r="C4513" t="str">
            <v>Trần Hữu Tuấn</v>
          </cell>
          <cell r="D4513" t="str">
            <v>092085005910</v>
          </cell>
          <cell r="E4513" t="str">
            <v>073868</v>
          </cell>
          <cell r="F4513" t="str">
            <v>0974798383</v>
          </cell>
          <cell r="G4513" t="str">
            <v>tuanth6@viettel.com.vn</v>
          </cell>
        </row>
        <row r="4514">
          <cell r="B4514" t="str">
            <v>dunglq1</v>
          </cell>
          <cell r="C4514" t="str">
            <v>Lưu Quốc Dũng</v>
          </cell>
          <cell r="D4514" t="str">
            <v>084085007140</v>
          </cell>
          <cell r="E4514" t="str">
            <v>071516</v>
          </cell>
          <cell r="F4514" t="str">
            <v>0975786969</v>
          </cell>
          <cell r="G4514" t="str">
            <v>DungLQ1@viettel.com.vn</v>
          </cell>
        </row>
        <row r="4515">
          <cell r="B4515" t="str">
            <v>HungNQ19</v>
          </cell>
          <cell r="C4515" t="str">
            <v>nguyễn quốc hưng</v>
          </cell>
          <cell r="D4515" t="str">
            <v>334307866</v>
          </cell>
          <cell r="E4515" t="str">
            <v>xxxxxx</v>
          </cell>
          <cell r="F4515" t="str">
            <v>975755551</v>
          </cell>
          <cell r="G4515" t="str">
            <v>hungnq19@viettel.com.vn</v>
          </cell>
        </row>
        <row r="4516">
          <cell r="B4516" t="str">
            <v>tuyethientt</v>
          </cell>
          <cell r="C4516" t="str">
            <v>Trần Thị Tuyết Hiền</v>
          </cell>
          <cell r="E4516" t="str">
            <v>002928</v>
          </cell>
          <cell r="F4516" t="str">
            <v>0975896969</v>
          </cell>
          <cell r="G4516" t="str">
            <v>tuyethientt@viettel.com.vn</v>
          </cell>
        </row>
        <row r="4517">
          <cell r="B4517" t="str">
            <v>Huyenntt12</v>
          </cell>
          <cell r="C4517" t="str">
            <v>Nguyễn Thị Trang Huyền</v>
          </cell>
          <cell r="D4517" t="str">
            <v>334177391</v>
          </cell>
          <cell r="E4517" t="str">
            <v>070452</v>
          </cell>
          <cell r="F4517" t="str">
            <v>0972128299</v>
          </cell>
          <cell r="G4517" t="str">
            <v>huyenntt12@viettel.com.vn</v>
          </cell>
        </row>
        <row r="4518">
          <cell r="B4518" t="str">
            <v>Nhiht</v>
          </cell>
          <cell r="C4518" t="str">
            <v>Hồ Thị NHí</v>
          </cell>
          <cell r="D4518" t="str">
            <v>334313435</v>
          </cell>
          <cell r="E4518" t="str">
            <v>054078</v>
          </cell>
          <cell r="F4518" t="str">
            <v>0975722157</v>
          </cell>
          <cell r="G4518" t="str">
            <v>nhiht@viettel.com.vn</v>
          </cell>
        </row>
        <row r="4519">
          <cell r="B4519" t="str">
            <v>Uyenptt</v>
          </cell>
          <cell r="C4519" t="str">
            <v>Phạm Thị Thể Uyên</v>
          </cell>
          <cell r="D4519" t="str">
            <v>334333988</v>
          </cell>
          <cell r="E4519" t="str">
            <v>019060</v>
          </cell>
          <cell r="F4519" t="str">
            <v>0984730793</v>
          </cell>
          <cell r="G4519" t="str">
            <v>uyenptt@viettel.com.vn</v>
          </cell>
        </row>
        <row r="4520">
          <cell r="B4520" t="str">
            <v>Nganlt3</v>
          </cell>
          <cell r="C4520" t="str">
            <v>Lục Thúy Ngân</v>
          </cell>
          <cell r="D4520" t="str">
            <v>334108057</v>
          </cell>
          <cell r="E4520" t="str">
            <v>070458</v>
          </cell>
          <cell r="F4520" t="str">
            <v>0979174567</v>
          </cell>
          <cell r="G4520" t="str">
            <v>nganlt3@viettel.com.vn</v>
          </cell>
        </row>
        <row r="4521">
          <cell r="B4521" t="str">
            <v>doilt</v>
          </cell>
          <cell r="C4521" t="str">
            <v>Lâm Thanh Đời</v>
          </cell>
          <cell r="D4521" t="str">
            <v>0988387111</v>
          </cell>
          <cell r="E4521" t="str">
            <v>070155</v>
          </cell>
          <cell r="F4521" t="str">
            <v>0988387111</v>
          </cell>
          <cell r="G4521" t="str">
            <v>doilt@viettel.com.vn</v>
          </cell>
        </row>
        <row r="4522">
          <cell r="B4522" t="str">
            <v>levhd</v>
          </cell>
          <cell r="C4522" t="str">
            <v>Võ Hoài Đàm Lê</v>
          </cell>
          <cell r="D4522" t="str">
            <v>233097393</v>
          </cell>
          <cell r="E4522" t="str">
            <v>083844</v>
          </cell>
          <cell r="F4522" t="str">
            <v>0983959777</v>
          </cell>
          <cell r="G4522" t="str">
            <v>levhd@viettel.com.vn</v>
          </cell>
        </row>
        <row r="4523">
          <cell r="B4523" t="str">
            <v>phongt</v>
          </cell>
          <cell r="C4523" t="str">
            <v>Trần Phong</v>
          </cell>
          <cell r="D4523" t="str">
            <v>334468857</v>
          </cell>
          <cell r="E4523" t="str">
            <v>006347</v>
          </cell>
          <cell r="F4523" t="str">
            <v>0382292929</v>
          </cell>
          <cell r="G4523" t="str">
            <v>phongt@viettel.com.vn</v>
          </cell>
        </row>
        <row r="4524">
          <cell r="B4524" t="str">
            <v>tinnt2</v>
          </cell>
          <cell r="C4524" t="str">
            <v>Nguyễn Trung Tín</v>
          </cell>
          <cell r="D4524" t="str">
            <v>334407753</v>
          </cell>
          <cell r="E4524" t="str">
            <v>080996</v>
          </cell>
          <cell r="F4524" t="str">
            <v>0973717198</v>
          </cell>
          <cell r="G4524" t="str">
            <v>tinnt2@viettel.com.vn</v>
          </cell>
        </row>
        <row r="4525">
          <cell r="B4525" t="str">
            <v>huutv2</v>
          </cell>
          <cell r="C4525" t="str">
            <v>Triệu Văn Hữu</v>
          </cell>
          <cell r="D4525" t="str">
            <v>024270485</v>
          </cell>
          <cell r="E4525" t="str">
            <v>125935</v>
          </cell>
          <cell r="F4525" t="str">
            <v>0963234094</v>
          </cell>
          <cell r="G4525" t="str">
            <v>huutv2@viettel.com.vn</v>
          </cell>
        </row>
        <row r="4526">
          <cell r="B4526" t="str">
            <v>vinhnxp</v>
          </cell>
          <cell r="C4526" t="str">
            <v>Nguyễn Xuân Phúc Vinh</v>
          </cell>
          <cell r="D4526" t="str">
            <v>331424863</v>
          </cell>
          <cell r="E4526" t="str">
            <v>056594</v>
          </cell>
          <cell r="F4526" t="str">
            <v>0972026464</v>
          </cell>
          <cell r="G4526" t="str">
            <v>vinhnxp@viettel.com.vn</v>
          </cell>
        </row>
        <row r="4527">
          <cell r="B4527" t="str">
            <v>trilt1</v>
          </cell>
          <cell r="C4527" t="str">
            <v>Lê Thành Trí</v>
          </cell>
          <cell r="D4527" t="str">
            <v>334915102</v>
          </cell>
          <cell r="E4527" t="str">
            <v>430705</v>
          </cell>
          <cell r="F4527" t="str">
            <v>0984432453</v>
          </cell>
          <cell r="G4527" t="str">
            <v>trilt1@viettel.com.vn</v>
          </cell>
        </row>
        <row r="4528">
          <cell r="B4528" t="str">
            <v>phonghv5</v>
          </cell>
          <cell r="C4528" t="str">
            <v>Hứa Vũ Phong</v>
          </cell>
          <cell r="D4528" t="str">
            <v>84091000153</v>
          </cell>
          <cell r="E4528" t="str">
            <v>427079</v>
          </cell>
          <cell r="F4528" t="str">
            <v>986842611</v>
          </cell>
          <cell r="G4528" t="str">
            <v>phonghv5@viettel.com.vn</v>
          </cell>
        </row>
        <row r="4529">
          <cell r="B4529" t="str">
            <v>trinhtm1</v>
          </cell>
          <cell r="C4529" t="str">
            <v>Trương Mộng Trinh</v>
          </cell>
          <cell r="D4529" t="str">
            <v>963555424</v>
          </cell>
          <cell r="E4529" t="str">
            <v>213074</v>
          </cell>
          <cell r="F4529" t="str">
            <v>963555424</v>
          </cell>
          <cell r="G4529" t="str">
            <v>trinhtm1@viettel.com.vn</v>
          </cell>
        </row>
        <row r="4530">
          <cell r="B4530" t="str">
            <v>trungdp</v>
          </cell>
          <cell r="C4530" t="str">
            <v>Diệp Phú Trung</v>
          </cell>
          <cell r="D4530" t="str">
            <v>084082001489</v>
          </cell>
          <cell r="E4530" t="str">
            <v>098757</v>
          </cell>
          <cell r="F4530" t="str">
            <v>0977883555</v>
          </cell>
          <cell r="G4530" t="str">
            <v>trungdp@viettel.com.vn</v>
          </cell>
        </row>
        <row r="4531">
          <cell r="B4531" t="str">
            <v>tinhpq1</v>
          </cell>
          <cell r="C4531" t="str">
            <v>Phạm Quang Tính</v>
          </cell>
          <cell r="D4531" t="str">
            <v>290822217</v>
          </cell>
          <cell r="E4531" t="str">
            <v>081013</v>
          </cell>
          <cell r="F4531" t="str">
            <v>0986774152</v>
          </cell>
          <cell r="G4531" t="str">
            <v>tinhpq1@viettel.com.vn</v>
          </cell>
        </row>
        <row r="4532">
          <cell r="B4532" t="str">
            <v>nhuthm</v>
          </cell>
          <cell r="C4532" t="str">
            <v>Hồ Minh Nhựt</v>
          </cell>
          <cell r="D4532" t="str">
            <v>972305252</v>
          </cell>
          <cell r="E4532" t="str">
            <v>084657</v>
          </cell>
          <cell r="F4532" t="str">
            <v>972305252</v>
          </cell>
          <cell r="G4532" t="str">
            <v>nhuthm@viettel.com.vn</v>
          </cell>
        </row>
        <row r="4533">
          <cell r="B4533" t="str">
            <v>khaln</v>
          </cell>
          <cell r="C4533" t="str">
            <v>Nguyễn Lê Kha</v>
          </cell>
          <cell r="D4533" t="str">
            <v>290721361</v>
          </cell>
          <cell r="E4533" t="str">
            <v>024200</v>
          </cell>
          <cell r="F4533" t="str">
            <v>0372552552</v>
          </cell>
          <cell r="G4533" t="str">
            <v>khaln@viettel.com.vn</v>
          </cell>
        </row>
        <row r="4534">
          <cell r="B4534" t="str">
            <v>quocnx</v>
          </cell>
          <cell r="C4534" t="str">
            <v>Nguyễn Xuân Quốc</v>
          </cell>
          <cell r="D4534" t="str">
            <v>6449148994</v>
          </cell>
          <cell r="E4534" t="str">
            <v>067771</v>
          </cell>
          <cell r="F4534" t="str">
            <v>0974333949</v>
          </cell>
          <cell r="G4534" t="str">
            <v>quocnx@viettel.com.vn</v>
          </cell>
        </row>
        <row r="4535">
          <cell r="B4535" t="str">
            <v>trongpq</v>
          </cell>
          <cell r="C4535" t="str">
            <v>Phạm Quang Trọng</v>
          </cell>
          <cell r="D4535" t="str">
            <v>290860093</v>
          </cell>
          <cell r="E4535" t="str">
            <v>070018</v>
          </cell>
          <cell r="F4535" t="str">
            <v>0983931936</v>
          </cell>
          <cell r="G4535" t="str">
            <v>trongpq@viettel.com.vn</v>
          </cell>
        </row>
        <row r="4536">
          <cell r="B4536" t="str">
            <v>hoanglnh</v>
          </cell>
          <cell r="C4536" t="str">
            <v>Lê Nguyễn Huy Hoàng</v>
          </cell>
          <cell r="D4536" t="str">
            <v>290773344</v>
          </cell>
          <cell r="E4536" t="str">
            <v>007308</v>
          </cell>
          <cell r="F4536" t="str">
            <v>0977299399</v>
          </cell>
          <cell r="G4536" t="str">
            <v>HoangLNH@Viettel.com.vn</v>
          </cell>
        </row>
        <row r="4537">
          <cell r="B4537" t="str">
            <v>trungpv</v>
          </cell>
          <cell r="C4537" t="str">
            <v>Phạm Văn Trung</v>
          </cell>
          <cell r="D4537" t="str">
            <v>290686337</v>
          </cell>
          <cell r="E4537" t="str">
            <v>008350</v>
          </cell>
          <cell r="F4537" t="str">
            <v>0982223334</v>
          </cell>
          <cell r="G4537" t="str">
            <v>trungpv@viettel.com.vn</v>
          </cell>
        </row>
        <row r="4538">
          <cell r="B4538" t="str">
            <v>chinhnq1</v>
          </cell>
          <cell r="C4538" t="str">
            <v>Ngô Quang Chính</v>
          </cell>
          <cell r="D4538" t="str">
            <v>3B9D734311</v>
          </cell>
          <cell r="E4538" t="str">
            <v>004355</v>
          </cell>
          <cell r="F4538" t="str">
            <v>0969303737</v>
          </cell>
          <cell r="G4538" t="str">
            <v>chinhnq1@viettel.com.vn</v>
          </cell>
        </row>
        <row r="4539">
          <cell r="B4539" t="str">
            <v>khiemdd</v>
          </cell>
          <cell r="C4539" t="str">
            <v>Đặng Duy Khiêm</v>
          </cell>
          <cell r="E4539" t="str">
            <v>070015</v>
          </cell>
          <cell r="F4539" t="str">
            <v>0986244246</v>
          </cell>
          <cell r="G4539" t="str">
            <v>khiemdd@viettel.com.vn</v>
          </cell>
        </row>
        <row r="4540">
          <cell r="B4540" t="str">
            <v>tuqv</v>
          </cell>
          <cell r="C4540" t="str">
            <v>Quách Văn Tú</v>
          </cell>
          <cell r="D4540" t="str">
            <v>290614284</v>
          </cell>
          <cell r="E4540" t="str">
            <v>024216</v>
          </cell>
          <cell r="F4540" t="str">
            <v>0973553567</v>
          </cell>
          <cell r="G4540" t="str">
            <v>tuqv@viettel.com.vn</v>
          </cell>
        </row>
        <row r="4541">
          <cell r="B4541" t="str">
            <v>phudt1</v>
          </cell>
          <cell r="C4541" t="str">
            <v>Đinh Trần Phú</v>
          </cell>
          <cell r="D4541" t="str">
            <v>072083000851</v>
          </cell>
          <cell r="E4541" t="str">
            <v>070022</v>
          </cell>
          <cell r="F4541" t="str">
            <v>0978000552</v>
          </cell>
          <cell r="G4541" t="str">
            <v>phudt1@viettel.com.vn</v>
          </cell>
        </row>
        <row r="4542">
          <cell r="B4542" t="str">
            <v>truongln</v>
          </cell>
          <cell r="C4542" t="str">
            <v>Lương Nhật Trường</v>
          </cell>
          <cell r="D4542" t="str">
            <v>290696040</v>
          </cell>
          <cell r="E4542" t="str">
            <v>008149</v>
          </cell>
          <cell r="F4542" t="str">
            <v>0983933442</v>
          </cell>
          <cell r="G4542" t="str">
            <v>truongln@viettel.com.vn</v>
          </cell>
        </row>
        <row r="4543">
          <cell r="B4543" t="str">
            <v>tuannv42</v>
          </cell>
          <cell r="C4543" t="str">
            <v>Nguyễn Văn Tuân</v>
          </cell>
          <cell r="D4543" t="str">
            <v>290904191</v>
          </cell>
          <cell r="E4543" t="str">
            <v>168833</v>
          </cell>
          <cell r="F4543" t="str">
            <v>0378778917</v>
          </cell>
          <cell r="G4543" t="str">
            <v>tuannv42@viettel.com.vn</v>
          </cell>
        </row>
        <row r="4544">
          <cell r="B4544" t="str">
            <v>duongpt2</v>
          </cell>
          <cell r="C4544" t="str">
            <v>Phạm Triều Dương</v>
          </cell>
          <cell r="D4544" t="str">
            <v>290872330</v>
          </cell>
          <cell r="E4544" t="str">
            <v>024210</v>
          </cell>
          <cell r="F4544" t="str">
            <v>0988602632</v>
          </cell>
          <cell r="G4544" t="str">
            <v>duongpt2@viettel.com.vn</v>
          </cell>
        </row>
        <row r="4545">
          <cell r="B4545" t="str">
            <v>toanvt1</v>
          </cell>
          <cell r="C4545" t="str">
            <v>võ thanh toàn</v>
          </cell>
          <cell r="D4545" t="str">
            <v>290992619</v>
          </cell>
          <cell r="E4545" t="str">
            <v>192295</v>
          </cell>
          <cell r="F4545" t="str">
            <v>0969444040</v>
          </cell>
          <cell r="G4545" t="str">
            <v>toanvt1@viettel.com.vn</v>
          </cell>
        </row>
        <row r="4546">
          <cell r="B4546" t="str">
            <v>nhannt5</v>
          </cell>
          <cell r="C4546" t="str">
            <v>Nguyễn Thành Nhân</v>
          </cell>
          <cell r="D4546" t="str">
            <v>025843794</v>
          </cell>
          <cell r="E4546" t="str">
            <v>075189</v>
          </cell>
          <cell r="F4546" t="str">
            <v>983771818</v>
          </cell>
          <cell r="G4546" t="str">
            <v>nhannt5@viettel.com.vn</v>
          </cell>
        </row>
        <row r="4547">
          <cell r="B4547" t="str">
            <v>dungth1</v>
          </cell>
          <cell r="C4547" t="str">
            <v>Trần Hữu Dũng</v>
          </cell>
          <cell r="D4547" t="str">
            <v>340905568</v>
          </cell>
          <cell r="E4547" t="str">
            <v>062663</v>
          </cell>
          <cell r="F4547" t="str">
            <v>974033017</v>
          </cell>
          <cell r="G4547" t="str">
            <v>dungth1@viettel.com.vn</v>
          </cell>
        </row>
        <row r="4548">
          <cell r="B4548" t="str">
            <v>anhpt1</v>
          </cell>
          <cell r="C4548" t="str">
            <v>Phạm Thế Anh</v>
          </cell>
          <cell r="D4548" t="str">
            <v>151272837</v>
          </cell>
          <cell r="E4548" t="str">
            <v>002520</v>
          </cell>
          <cell r="F4548" t="str">
            <v>989000838</v>
          </cell>
          <cell r="G4548" t="str">
            <v>anhpt1@viettel.com.vn</v>
          </cell>
        </row>
        <row r="4549">
          <cell r="B4549" t="str">
            <v>khangva</v>
          </cell>
          <cell r="C4549" t="str">
            <v>Võ An Khang</v>
          </cell>
          <cell r="D4549" t="str">
            <v>290575989</v>
          </cell>
          <cell r="E4549" t="str">
            <v>032711</v>
          </cell>
          <cell r="F4549" t="str">
            <v>0979039777</v>
          </cell>
          <cell r="G4549" t="str">
            <v>Khangva@viettel.com.vn</v>
          </cell>
        </row>
        <row r="4550">
          <cell r="B4550" t="str">
            <v>Rohv</v>
          </cell>
          <cell r="C4550" t="str">
            <v>Hà Văn Rô</v>
          </cell>
          <cell r="D4550" t="str">
            <v>290780648</v>
          </cell>
          <cell r="E4550" t="str">
            <v>073470</v>
          </cell>
          <cell r="F4550" t="str">
            <v>0973567668</v>
          </cell>
          <cell r="G4550" t="str">
            <v>Rohv@viettel.com.vn</v>
          </cell>
        </row>
        <row r="4551">
          <cell r="B4551" t="str">
            <v>quyentv4</v>
          </cell>
          <cell r="C4551" t="str">
            <v>Trần Văn Quyền</v>
          </cell>
          <cell r="D4551" t="str">
            <v>186278950</v>
          </cell>
          <cell r="E4551" t="str">
            <v>408349</v>
          </cell>
          <cell r="F4551" t="str">
            <v>0979202525</v>
          </cell>
          <cell r="G4551" t="str">
            <v>quyentv4@viettel.com.vn</v>
          </cell>
        </row>
        <row r="4552">
          <cell r="B4552" t="str">
            <v>phamthanhson</v>
          </cell>
          <cell r="C4552" t="str">
            <v>Phạm Thanh Sơn</v>
          </cell>
          <cell r="D4552" t="str">
            <v>062035460</v>
          </cell>
          <cell r="E4552" t="str">
            <v>003638</v>
          </cell>
          <cell r="F4552" t="str">
            <v>0986397979</v>
          </cell>
          <cell r="G4552" t="str">
            <v>phamthanhson@viettel.com.vn</v>
          </cell>
        </row>
        <row r="4553">
          <cell r="B4553" t="str">
            <v>vunk</v>
          </cell>
          <cell r="C4553" t="str">
            <v>Nguyễn Khắc Vũ</v>
          </cell>
          <cell r="D4553" t="str">
            <v>300920645</v>
          </cell>
          <cell r="E4553" t="str">
            <v>012271</v>
          </cell>
          <cell r="F4553" t="str">
            <v>0988000939</v>
          </cell>
          <cell r="G4553" t="str">
            <v>vunk@viettel.com.vn</v>
          </cell>
        </row>
        <row r="4554">
          <cell r="B4554" t="str">
            <v>vuth5</v>
          </cell>
          <cell r="C4554" t="str">
            <v>Tống Hoàng Vũ</v>
          </cell>
          <cell r="D4554" t="str">
            <v>290807116</v>
          </cell>
          <cell r="E4554" t="str">
            <v>125429</v>
          </cell>
          <cell r="F4554" t="str">
            <v>0968134357</v>
          </cell>
          <cell r="G4554" t="str">
            <v>vuth5@viettel.com.vn</v>
          </cell>
        </row>
        <row r="4555">
          <cell r="B4555" t="str">
            <v>haitm1</v>
          </cell>
          <cell r="C4555" t="str">
            <v>Trương Mạnh Hải</v>
          </cell>
          <cell r="D4555" t="str">
            <v>111596263</v>
          </cell>
          <cell r="E4555" t="str">
            <v>007355</v>
          </cell>
          <cell r="F4555" t="str">
            <v>0979683737</v>
          </cell>
          <cell r="G4555" t="str">
            <v>haitm1@viettel.com.vn</v>
          </cell>
        </row>
        <row r="4556">
          <cell r="B4556" t="str">
            <v>tuanph</v>
          </cell>
          <cell r="C4556" t="str">
            <v>Phạm Hoàng Tuấn</v>
          </cell>
          <cell r="D4556" t="str">
            <v>290800108</v>
          </cell>
          <cell r="E4556" t="str">
            <v>070017</v>
          </cell>
          <cell r="F4556" t="str">
            <v>0353508893</v>
          </cell>
          <cell r="G4556" t="str">
            <v>tuanph@viettel.com.vn</v>
          </cell>
        </row>
        <row r="4557">
          <cell r="B4557" t="str">
            <v>tuannm61</v>
          </cell>
          <cell r="C4557" t="str">
            <v>Nguyễn Minh Tuấn</v>
          </cell>
          <cell r="D4557" t="str">
            <v>07209400575</v>
          </cell>
          <cell r="E4557" t="str">
            <v>232977</v>
          </cell>
          <cell r="F4557" t="str">
            <v>0365621220</v>
          </cell>
          <cell r="G4557" t="str">
            <v>tuannm61@viettel.com.vn</v>
          </cell>
        </row>
        <row r="4558">
          <cell r="B4558" t="str">
            <v>ducnh28</v>
          </cell>
          <cell r="C4558" t="str">
            <v>Nguyễn Huỳnh Đức</v>
          </cell>
          <cell r="D4558" t="str">
            <v>072098000495</v>
          </cell>
          <cell r="E4558" t="str">
            <v>271106</v>
          </cell>
          <cell r="F4558" t="str">
            <v>0345508881</v>
          </cell>
          <cell r="G4558" t="str">
            <v>ducnh28@viettel.com.vn</v>
          </cell>
        </row>
        <row r="4559">
          <cell r="B4559" t="str">
            <v>baonq19</v>
          </cell>
          <cell r="C4559" t="str">
            <v>Nguyễn Quân Bảo</v>
          </cell>
          <cell r="D4559" t="str">
            <v>072097010043</v>
          </cell>
          <cell r="E4559" t="str">
            <v>468495</v>
          </cell>
          <cell r="F4559" t="str">
            <v>0339228475</v>
          </cell>
          <cell r="G4559" t="str">
            <v>baonq19@viettel.com.vn</v>
          </cell>
        </row>
        <row r="4560">
          <cell r="B4560" t="str">
            <v>hoilq</v>
          </cell>
          <cell r="C4560" t="str">
            <v>Lê Quang Hội</v>
          </cell>
          <cell r="D4560" t="str">
            <v>290801507</v>
          </cell>
          <cell r="E4560" t="str">
            <v>075099</v>
          </cell>
          <cell r="F4560" t="str">
            <v>0338689689</v>
          </cell>
          <cell r="G4560" t="str">
            <v>hoilq@viettel.com.vn</v>
          </cell>
        </row>
        <row r="4561">
          <cell r="B4561" t="str">
            <v>tuna1</v>
          </cell>
          <cell r="C4561" t="str">
            <v>Nguyễn Anh Tú</v>
          </cell>
          <cell r="D4561" t="str">
            <v>019084012639</v>
          </cell>
          <cell r="E4561" t="str">
            <v>008329</v>
          </cell>
          <cell r="F4561" t="str">
            <v>0988188988</v>
          </cell>
          <cell r="G4561" t="str">
            <v>tuna1@viettel.com.vn</v>
          </cell>
        </row>
        <row r="4562">
          <cell r="B4562" t="str">
            <v>phucnv42</v>
          </cell>
          <cell r="C4562" t="str">
            <v>Nguyễn Vĩnh Phúc</v>
          </cell>
          <cell r="D4562" t="str">
            <v>049092017317</v>
          </cell>
          <cell r="E4562" t="str">
            <v>447129</v>
          </cell>
          <cell r="F4562" t="str">
            <v>0935280992</v>
          </cell>
          <cell r="G4562" t="str">
            <v>phucnv42@viettel.com.vn</v>
          </cell>
        </row>
        <row r="4563">
          <cell r="B4563" t="str">
            <v>vuongvt1</v>
          </cell>
          <cell r="C4563" t="str">
            <v>Võ Thanh Vương</v>
          </cell>
          <cell r="D4563" t="str">
            <v>331557771</v>
          </cell>
          <cell r="E4563" t="str">
            <v>070188</v>
          </cell>
          <cell r="F4563" t="str">
            <v>0966000500</v>
          </cell>
          <cell r="G4563" t="str">
            <v>vuongvt1@viettel.com.vn</v>
          </cell>
        </row>
        <row r="4564">
          <cell r="B4564" t="str">
            <v>lucnm</v>
          </cell>
          <cell r="C4564" t="str">
            <v>Nguyễn Minh Lực</v>
          </cell>
          <cell r="D4564" t="str">
            <v>331129342</v>
          </cell>
          <cell r="E4564" t="str">
            <v>023057</v>
          </cell>
          <cell r="F4564" t="str">
            <v>0983453466</v>
          </cell>
          <cell r="G4564" t="str">
            <v>lucnm@viettel.com.vn</v>
          </cell>
        </row>
        <row r="4565">
          <cell r="B4565" t="str">
            <v>nhuttm1</v>
          </cell>
          <cell r="C4565" t="str">
            <v>Trần Minh Nhựt</v>
          </cell>
          <cell r="E4565" t="str">
            <v>081803</v>
          </cell>
          <cell r="F4565" t="str">
            <v>0972636969</v>
          </cell>
          <cell r="G4565" t="str">
            <v>nhuttm1@viettel.com.vn</v>
          </cell>
        </row>
        <row r="4566">
          <cell r="B4566" t="str">
            <v>baout</v>
          </cell>
          <cell r="C4566" t="str">
            <v>Ung Thái Bảo</v>
          </cell>
          <cell r="D4566" t="str">
            <v>331446839</v>
          </cell>
          <cell r="E4566" t="str">
            <v>070189</v>
          </cell>
          <cell r="F4566" t="str">
            <v>0389948334</v>
          </cell>
          <cell r="G4566" t="str">
            <v>baout@viettel.com.vn</v>
          </cell>
        </row>
        <row r="4567">
          <cell r="B4567" t="str">
            <v>canmt</v>
          </cell>
          <cell r="C4567" t="str">
            <v>Mai Thanh Cần</v>
          </cell>
          <cell r="D4567" t="str">
            <v>331507291</v>
          </cell>
          <cell r="E4567" t="str">
            <v>087736</v>
          </cell>
          <cell r="F4567" t="str">
            <v>0979151616</v>
          </cell>
          <cell r="G4567" t="str">
            <v>canmt@viettel.com.vn</v>
          </cell>
        </row>
        <row r="4568">
          <cell r="B4568" t="str">
            <v>kientn1</v>
          </cell>
          <cell r="C4568" t="str">
            <v>Trịnh Ngọc Kiên</v>
          </cell>
          <cell r="D4568" t="str">
            <v>975003636</v>
          </cell>
          <cell r="E4568" t="str">
            <v>061164</v>
          </cell>
          <cell r="F4568" t="str">
            <v>0975003636</v>
          </cell>
          <cell r="G4568" t="str">
            <v>kientn1@viettel.com.vn</v>
          </cell>
        </row>
        <row r="4569">
          <cell r="B4569" t="str">
            <v>thelt1</v>
          </cell>
          <cell r="C4569" t="str">
            <v>Lưu Thanh Thế</v>
          </cell>
          <cell r="D4569" t="str">
            <v>334236260</v>
          </cell>
          <cell r="E4569" t="str">
            <v>065004</v>
          </cell>
          <cell r="F4569" t="str">
            <v>0979334353</v>
          </cell>
          <cell r="G4569" t="str">
            <v>thelt1@viettel.com.vn</v>
          </cell>
        </row>
        <row r="4570">
          <cell r="B4570" t="str">
            <v>hunghn</v>
          </cell>
          <cell r="C4570" t="str">
            <v>hà ngọc hưng</v>
          </cell>
          <cell r="D4570" t="str">
            <v>331437809</v>
          </cell>
          <cell r="E4570" t="str">
            <v>011177</v>
          </cell>
          <cell r="F4570" t="str">
            <v>0977256777</v>
          </cell>
          <cell r="G4570" t="str">
            <v>hunghn@viettel.com.vn</v>
          </cell>
        </row>
        <row r="4571">
          <cell r="B4571" t="str">
            <v>tanvt</v>
          </cell>
          <cell r="C4571" t="str">
            <v>võ thanh tân</v>
          </cell>
          <cell r="E4571" t="str">
            <v>065429</v>
          </cell>
          <cell r="F4571" t="str">
            <v>975722977</v>
          </cell>
          <cell r="G4571" t="str">
            <v>tanvt@viettel.com.vn</v>
          </cell>
        </row>
        <row r="4572">
          <cell r="B4572" t="str">
            <v>tiennt1</v>
          </cell>
          <cell r="C4572" t="str">
            <v>Nguyễn Trọng Tiến</v>
          </cell>
          <cell r="D4572" t="str">
            <v>331463637</v>
          </cell>
          <cell r="E4572" t="str">
            <v>063284</v>
          </cell>
          <cell r="F4572" t="str">
            <v>982718282</v>
          </cell>
          <cell r="G4572" t="str">
            <v>Tiennt1@viettel.com.vn</v>
          </cell>
        </row>
        <row r="4573">
          <cell r="B4573" t="str">
            <v>trungla</v>
          </cell>
          <cell r="C4573" t="str">
            <v>Lê Anh Trung</v>
          </cell>
          <cell r="D4573" t="str">
            <v>331524404</v>
          </cell>
          <cell r="E4573" t="str">
            <v>157496</v>
          </cell>
          <cell r="F4573" t="str">
            <v>0969668292</v>
          </cell>
          <cell r="G4573" t="str">
            <v>Trungla@viettel.com.vn</v>
          </cell>
        </row>
        <row r="4574">
          <cell r="B4574" t="str">
            <v>khainm</v>
          </cell>
          <cell r="C4574" t="str">
            <v>Nguyễn Minh Khải</v>
          </cell>
          <cell r="D4574" t="str">
            <v>331345017</v>
          </cell>
          <cell r="E4574" t="str">
            <v>021279</v>
          </cell>
          <cell r="F4574" t="str">
            <v>0982070078</v>
          </cell>
          <cell r="G4574" t="str">
            <v>khainm@viettel.com.vn</v>
          </cell>
        </row>
        <row r="4575">
          <cell r="B4575" t="str">
            <v>khoind2</v>
          </cell>
          <cell r="C4575" t="str">
            <v>Nguyễn Duy Khôi</v>
          </cell>
          <cell r="D4575" t="str">
            <v>331444555</v>
          </cell>
          <cell r="E4575" t="str">
            <v>048808</v>
          </cell>
          <cell r="F4575" t="str">
            <v>097500117</v>
          </cell>
          <cell r="G4575" t="str">
            <v>khoind2@viettel.com.vn</v>
          </cell>
        </row>
        <row r="4576">
          <cell r="B4576" t="str">
            <v>hunghn1</v>
          </cell>
          <cell r="C4576" t="str">
            <v>Hà Ngọc Hưng</v>
          </cell>
          <cell r="D4576" t="str">
            <v>331437809</v>
          </cell>
          <cell r="E4576" t="str">
            <v>007021</v>
          </cell>
          <cell r="F4576" t="str">
            <v>0977256777</v>
          </cell>
          <cell r="G4576" t="str">
            <v>Hunghn1@viettel.com.vn</v>
          </cell>
        </row>
        <row r="4577">
          <cell r="B4577" t="str">
            <v>lamvt4</v>
          </cell>
          <cell r="C4577" t="str">
            <v>Võ Thanh Lâm</v>
          </cell>
          <cell r="D4577" t="str">
            <v>3314653358</v>
          </cell>
          <cell r="E4577" t="str">
            <v>070195</v>
          </cell>
          <cell r="F4577" t="str">
            <v>0866171767</v>
          </cell>
          <cell r="G4577" t="str">
            <v>lamvt4@viettel.com.vn</v>
          </cell>
        </row>
        <row r="4578">
          <cell r="B4578" t="str">
            <v>chuongpq</v>
          </cell>
          <cell r="C4578" t="str">
            <v>Phạm Quốc Chương</v>
          </cell>
          <cell r="D4578" t="str">
            <v>331475625</v>
          </cell>
          <cell r="E4578" t="str">
            <v>063948</v>
          </cell>
          <cell r="F4578" t="str">
            <v>0969213141</v>
          </cell>
          <cell r="G4578" t="str">
            <v>chuongpq@viettel.com.vn</v>
          </cell>
        </row>
        <row r="4579">
          <cell r="B4579" t="str">
            <v>khoatd4</v>
          </cell>
          <cell r="C4579" t="str">
            <v>Trần Đăng Khoa</v>
          </cell>
          <cell r="D4579" t="str">
            <v>331497458</v>
          </cell>
          <cell r="E4579" t="str">
            <v>100056</v>
          </cell>
          <cell r="F4579" t="str">
            <v>0985099998</v>
          </cell>
          <cell r="G4579" t="str">
            <v>khoatd4@viettel.com.vn</v>
          </cell>
        </row>
        <row r="4580">
          <cell r="B4580" t="str">
            <v>hungnp7</v>
          </cell>
          <cell r="C4580" t="str">
            <v>Nguyễn Phước Hùng</v>
          </cell>
          <cell r="D4580" t="str">
            <v>331360722</v>
          </cell>
          <cell r="E4580" t="str">
            <v>075944</v>
          </cell>
          <cell r="F4580" t="str">
            <v>0966693777</v>
          </cell>
          <cell r="G4580" t="str">
            <v>Hungnp7@viettel.com.vn</v>
          </cell>
        </row>
        <row r="4581">
          <cell r="B4581" t="str">
            <v>chedc</v>
          </cell>
          <cell r="C4581" t="str">
            <v>Đoàn Cao Chế</v>
          </cell>
          <cell r="D4581" t="str">
            <v>312289799</v>
          </cell>
          <cell r="E4581" t="str">
            <v>058448</v>
          </cell>
          <cell r="F4581" t="str">
            <v>0976399277</v>
          </cell>
          <cell r="G4581" t="str">
            <v>Chedc@viettel.com.vn</v>
          </cell>
        </row>
        <row r="4582">
          <cell r="B4582" t="str">
            <v>kieult</v>
          </cell>
          <cell r="C4582" t="str">
            <v>lê thúy kiều</v>
          </cell>
          <cell r="E4582" t="str">
            <v>032678</v>
          </cell>
          <cell r="F4582" t="str">
            <v>0978372372</v>
          </cell>
          <cell r="G4582" t="str">
            <v>kieult@viettel.com.vn</v>
          </cell>
        </row>
        <row r="4583">
          <cell r="B4583" t="str">
            <v>sangnh1</v>
          </cell>
          <cell r="C4583" t="str">
            <v>nguyễn hồng sang</v>
          </cell>
          <cell r="E4583" t="str">
            <v>007128</v>
          </cell>
          <cell r="F4583" t="str">
            <v>0972787879</v>
          </cell>
          <cell r="G4583" t="str">
            <v>sangnh1@viettel.com.vn</v>
          </cell>
        </row>
        <row r="4584">
          <cell r="B4584" t="str">
            <v>thaolth</v>
          </cell>
          <cell r="C4584" t="str">
            <v>Lê Thị Hạnh Thảo</v>
          </cell>
          <cell r="E4584" t="str">
            <v>032490</v>
          </cell>
          <cell r="F4584" t="str">
            <v>0977992929</v>
          </cell>
          <cell r="G4584" t="str">
            <v>thaolth@viettel.com.vn</v>
          </cell>
        </row>
        <row r="4585">
          <cell r="B4585" t="str">
            <v>taild1</v>
          </cell>
          <cell r="C4585" t="str">
            <v>Lương Đức Tài</v>
          </cell>
          <cell r="D4585" t="str">
            <v>331702554</v>
          </cell>
          <cell r="E4585" t="str">
            <v>196958</v>
          </cell>
          <cell r="F4585" t="str">
            <v>971100500</v>
          </cell>
          <cell r="G4585" t="str">
            <v>taild1@viettel.com.vn</v>
          </cell>
        </row>
        <row r="4586">
          <cell r="B4586" t="str">
            <v>dodung</v>
          </cell>
          <cell r="C4586" t="str">
            <v>đỗ thế dũng</v>
          </cell>
          <cell r="E4586" t="str">
            <v>045313</v>
          </cell>
          <cell r="F4586" t="str">
            <v>976111678</v>
          </cell>
          <cell r="G4586" t="str">
            <v>dodung@viettel.com.vn</v>
          </cell>
        </row>
        <row r="4587">
          <cell r="B4587" t="str">
            <v>tuyenht4</v>
          </cell>
          <cell r="C4587" t="str">
            <v>Huỳnh Thanh Tuyền</v>
          </cell>
          <cell r="D4587" t="str">
            <v>331644634</v>
          </cell>
          <cell r="E4587" t="str">
            <v>D00197008</v>
          </cell>
          <cell r="F4587" t="str">
            <v>971779778</v>
          </cell>
          <cell r="G4587" t="str">
            <v>tuyenht4@viettel.com.vn</v>
          </cell>
        </row>
        <row r="4588">
          <cell r="B4588" t="str">
            <v>thongtv3</v>
          </cell>
          <cell r="C4588" t="str">
            <v>Trần Văn Thông</v>
          </cell>
          <cell r="D4588" t="str">
            <v>331538787</v>
          </cell>
          <cell r="E4588" t="str">
            <v>186477</v>
          </cell>
          <cell r="F4588" t="str">
            <v>968070111</v>
          </cell>
          <cell r="G4588" t="str">
            <v>thongtv3@viettel.com.vn</v>
          </cell>
        </row>
        <row r="4589">
          <cell r="B4589" t="str">
            <v>thanlt1</v>
          </cell>
          <cell r="C4589" t="str">
            <v>Lê Thanh Thân</v>
          </cell>
          <cell r="D4589" t="str">
            <v>331716936</v>
          </cell>
          <cell r="E4589" t="str">
            <v>D00173015</v>
          </cell>
          <cell r="F4589" t="str">
            <v>976861177</v>
          </cell>
          <cell r="G4589" t="str">
            <v>thanlt1@viettel.com.vn</v>
          </cell>
        </row>
        <row r="4590">
          <cell r="B4590" t="str">
            <v>vuongpm4</v>
          </cell>
          <cell r="C4590" t="str">
            <v>Phạm Minh Vương</v>
          </cell>
          <cell r="D4590" t="str">
            <v>341522510</v>
          </cell>
          <cell r="E4590" t="str">
            <v>D00195801</v>
          </cell>
          <cell r="F4590" t="str">
            <v>974836111</v>
          </cell>
          <cell r="G4590" t="str">
            <v>vuongpm4@viettel.com.vn</v>
          </cell>
        </row>
        <row r="4591">
          <cell r="B4591" t="str">
            <v>vinhtc</v>
          </cell>
          <cell r="C4591" t="str">
            <v>Trương Công Vĩnh</v>
          </cell>
          <cell r="E4591" t="str">
            <v>002465</v>
          </cell>
          <cell r="F4591" t="str">
            <v>0983508306</v>
          </cell>
          <cell r="G4591" t="str">
            <v>vinhtc@viettel.com.vn</v>
          </cell>
        </row>
        <row r="4592">
          <cell r="B4592" t="str">
            <v>duynq1</v>
          </cell>
          <cell r="C4592" t="str">
            <v>Nguyễn Quốc Duy</v>
          </cell>
          <cell r="D4592" t="str">
            <v>331245679</v>
          </cell>
          <cell r="E4592" t="str">
            <v>017227</v>
          </cell>
          <cell r="F4592" t="str">
            <v>0982286969</v>
          </cell>
          <cell r="G4592" t="str">
            <v>Duynq1@viettel.com.vn</v>
          </cell>
        </row>
        <row r="4593">
          <cell r="B4593" t="str">
            <v>nhunm</v>
          </cell>
          <cell r="C4593" t="str">
            <v>Nguyễn Minh Như</v>
          </cell>
          <cell r="D4593" t="str">
            <v>331493591</v>
          </cell>
          <cell r="E4593" t="str">
            <v>070763</v>
          </cell>
          <cell r="F4593" t="str">
            <v>0979101818</v>
          </cell>
          <cell r="G4593" t="str">
            <v>nhunm@viettel.com.vn</v>
          </cell>
        </row>
        <row r="4594">
          <cell r="B4594" t="str">
            <v>Sonnt12</v>
          </cell>
          <cell r="C4594" t="str">
            <v>Nguyễn Thái Sơn</v>
          </cell>
          <cell r="D4594" t="str">
            <v>331430806</v>
          </cell>
          <cell r="E4594" t="str">
            <v>058154</v>
          </cell>
          <cell r="F4594" t="str">
            <v>0975795678</v>
          </cell>
          <cell r="G4594" t="str">
            <v>sonnt15@viettel.com.vn</v>
          </cell>
        </row>
        <row r="4595">
          <cell r="B4595" t="str">
            <v>Quangnx</v>
          </cell>
          <cell r="C4595" t="str">
            <v>Nguyễn Xuân Quang</v>
          </cell>
          <cell r="D4595" t="str">
            <v>225084191</v>
          </cell>
          <cell r="E4595" t="str">
            <v>007136</v>
          </cell>
          <cell r="F4595" t="str">
            <v>0396969369</v>
          </cell>
          <cell r="G4595" t="str">
            <v>quangnx@viettel.com.vn</v>
          </cell>
        </row>
        <row r="4596">
          <cell r="B4596" t="str">
            <v>Vupt</v>
          </cell>
          <cell r="C4596" t="str">
            <v>Phùng Thanh Vũ</v>
          </cell>
          <cell r="D4596" t="str">
            <v>331380428</v>
          </cell>
          <cell r="E4596" t="str">
            <v>027437</v>
          </cell>
          <cell r="F4596" t="str">
            <v>0979252626</v>
          </cell>
          <cell r="G4596" t="str">
            <v>vupt@viettel.com.vn</v>
          </cell>
        </row>
        <row r="4597">
          <cell r="B4597" t="str">
            <v>Hoaibv</v>
          </cell>
          <cell r="C4597" t="str">
            <v>Bùi Văn Hoài</v>
          </cell>
          <cell r="D4597" t="str">
            <v>331380334</v>
          </cell>
          <cell r="E4597" t="str">
            <v>039911</v>
          </cell>
          <cell r="F4597" t="str">
            <v>0972779777</v>
          </cell>
          <cell r="G4597" t="str">
            <v>hoaibv@viettel.com.vn</v>
          </cell>
        </row>
        <row r="4598">
          <cell r="B4598" t="str">
            <v>Phuongnt30</v>
          </cell>
          <cell r="C4598" t="str">
            <v>Nguyễn Tấn Phương</v>
          </cell>
          <cell r="D4598" t="str">
            <v>341373247</v>
          </cell>
          <cell r="E4598" t="str">
            <v>070641</v>
          </cell>
          <cell r="F4598" t="str">
            <v>0966008383</v>
          </cell>
          <cell r="G4598" t="str">
            <v>phuongnt30@viettel.com.vn</v>
          </cell>
        </row>
        <row r="4599">
          <cell r="B4599" t="str">
            <v>vunt37</v>
          </cell>
          <cell r="C4599" t="str">
            <v>Nguyễn Thanh Vủ</v>
          </cell>
          <cell r="D4599" t="str">
            <v>331548640</v>
          </cell>
          <cell r="E4599" t="str">
            <v>227222</v>
          </cell>
          <cell r="F4599" t="str">
            <v>0353989187</v>
          </cell>
          <cell r="G4599" t="str">
            <v>vunt37@viettel.com.vn</v>
          </cell>
        </row>
        <row r="4600">
          <cell r="B4600" t="str">
            <v>huytd11</v>
          </cell>
          <cell r="C4600" t="str">
            <v>Tạ Đình Huy</v>
          </cell>
          <cell r="D4600" t="str">
            <v>241468894</v>
          </cell>
          <cell r="E4600" t="str">
            <v>423004</v>
          </cell>
          <cell r="F4600" t="str">
            <v>0394547277</v>
          </cell>
          <cell r="G4600" t="str">
            <v>huytd11@viettel.com.vn</v>
          </cell>
        </row>
        <row r="4601">
          <cell r="B4601" t="str">
            <v>vccos_838032</v>
          </cell>
          <cell r="C4601" t="str">
            <v>Nguyễn Trọng Phú</v>
          </cell>
          <cell r="D4601" t="str">
            <v>086202004121</v>
          </cell>
          <cell r="E4601" t="str">
            <v>838032</v>
          </cell>
          <cell r="F4601" t="str">
            <v>0364161921</v>
          </cell>
          <cell r="G4601" t="str">
            <v>nguyentrongphu2024@gmail.com</v>
          </cell>
        </row>
        <row r="4602">
          <cell r="B4602" t="str">
            <v>nhientn</v>
          </cell>
          <cell r="C4602" t="str">
            <v>trần nguyễn nhiên</v>
          </cell>
          <cell r="D4602" t="str">
            <v>271671822</v>
          </cell>
          <cell r="E4602" t="str">
            <v>054474</v>
          </cell>
          <cell r="F4602" t="str">
            <v>0982799332</v>
          </cell>
          <cell r="G4602" t="str">
            <v>nhientn@viettel.com.vn</v>
          </cell>
        </row>
        <row r="4603">
          <cell r="B4603" t="str">
            <v>hoangtb2</v>
          </cell>
          <cell r="C4603" t="str">
            <v>Trần Bá Hoàng</v>
          </cell>
          <cell r="D4603" t="str">
            <v>183669904</v>
          </cell>
          <cell r="E4603" t="str">
            <v>102619</v>
          </cell>
          <cell r="F4603" t="str">
            <v>0966002007</v>
          </cell>
          <cell r="G4603" t="str">
            <v>hoangtb2@viettel.com.vn</v>
          </cell>
        </row>
        <row r="4604">
          <cell r="B4604" t="str">
            <v>votn</v>
          </cell>
          <cell r="C4604" t="str">
            <v>Trần Ngọc Võ</v>
          </cell>
          <cell r="D4604" t="str">
            <v>272600970</v>
          </cell>
          <cell r="E4604" t="str">
            <v>067770</v>
          </cell>
          <cell r="F4604" t="str">
            <v>0989789900</v>
          </cell>
          <cell r="G4604" t="str">
            <v>votn@viettel.com.vn</v>
          </cell>
        </row>
        <row r="4605">
          <cell r="B4605" t="str">
            <v>thucdv</v>
          </cell>
          <cell r="C4605" t="str">
            <v>Đinh Văn Thức</v>
          </cell>
          <cell r="D4605" t="str">
            <v>168105817</v>
          </cell>
          <cell r="E4605" t="str">
            <v>061859</v>
          </cell>
          <cell r="F4605" t="str">
            <v>0989500005</v>
          </cell>
          <cell r="G4605" t="str">
            <v>thucdv@viettel.com.vn</v>
          </cell>
        </row>
        <row r="4606">
          <cell r="B4606" t="str">
            <v>binhnt2</v>
          </cell>
          <cell r="C4606" t="str">
            <v>Nguyễn Thanh Bình</v>
          </cell>
          <cell r="E4606" t="str">
            <v>010055</v>
          </cell>
          <cell r="F4606" t="str">
            <v>0983522779</v>
          </cell>
          <cell r="G4606" t="str">
            <v>binhnt2@viettel.com.vn</v>
          </cell>
        </row>
        <row r="4607">
          <cell r="B4607" t="str">
            <v>khoapd1</v>
          </cell>
          <cell r="C4607" t="str">
            <v>Phan Đăng Khoa</v>
          </cell>
          <cell r="D4607" t="str">
            <v>023102425</v>
          </cell>
          <cell r="E4607" t="str">
            <v>063486</v>
          </cell>
          <cell r="F4607" t="str">
            <v>0983516263</v>
          </cell>
          <cell r="G4607" t="str">
            <v>khoapd1@viettel.com.vn</v>
          </cell>
        </row>
        <row r="4608">
          <cell r="B4608" t="str">
            <v>kientd1</v>
          </cell>
          <cell r="C4608" t="str">
            <v>Trần Đức Kiên</v>
          </cell>
          <cell r="D4608" t="str">
            <v>272662476</v>
          </cell>
          <cell r="E4608" t="str">
            <v>011067</v>
          </cell>
          <cell r="F4608" t="str">
            <v>0376582737</v>
          </cell>
          <cell r="G4608" t="str">
            <v>kientd1@viettel.com.vn</v>
          </cell>
        </row>
        <row r="4609">
          <cell r="B4609" t="str">
            <v>dongld2</v>
          </cell>
          <cell r="C4609" t="str">
            <v>Lầu Du Đông</v>
          </cell>
          <cell r="D4609" t="str">
            <v>271538238</v>
          </cell>
          <cell r="E4609" t="str">
            <v>073441</v>
          </cell>
          <cell r="F4609" t="str">
            <v>0982121198</v>
          </cell>
          <cell r="G4609" t="str">
            <v>dongld2@viettel.com.vn</v>
          </cell>
        </row>
        <row r="4610">
          <cell r="B4610" t="str">
            <v>tungnt_mtd</v>
          </cell>
          <cell r="C4610" t="str">
            <v>Nguyễn Thành Tùng</v>
          </cell>
          <cell r="D4610" t="str">
            <v>271627881</v>
          </cell>
          <cell r="E4610" t="str">
            <v>008808</v>
          </cell>
          <cell r="F4610" t="str">
            <v>0972222334</v>
          </cell>
          <cell r="G4610" t="str">
            <v>tungnt_mtd@viettel.com.vn</v>
          </cell>
        </row>
        <row r="4611">
          <cell r="B4611" t="str">
            <v>duongbd2</v>
          </cell>
          <cell r="C4611" t="str">
            <v>Bùi Đức Dương</v>
          </cell>
          <cell r="D4611" t="str">
            <v>272856184</v>
          </cell>
          <cell r="E4611" t="str">
            <v>083045</v>
          </cell>
          <cell r="F4611" t="str">
            <v>0982135613</v>
          </cell>
          <cell r="G4611" t="str">
            <v>duongbd2@viettel.com.vn</v>
          </cell>
        </row>
        <row r="4612">
          <cell r="B4612" t="str">
            <v>sonpv</v>
          </cell>
          <cell r="C4612" t="str">
            <v>Phạm Văn Sơn</v>
          </cell>
          <cell r="D4612" t="str">
            <v>205297509</v>
          </cell>
          <cell r="E4612" t="str">
            <v>125676</v>
          </cell>
          <cell r="F4612" t="str">
            <v>0966466667</v>
          </cell>
          <cell r="G4612" t="str">
            <v>sonpv@viettel.com.vn</v>
          </cell>
        </row>
        <row r="4613">
          <cell r="B4613" t="str">
            <v>chienvv5</v>
          </cell>
          <cell r="C4613" t="str">
            <v>Vũ Văn Chiến</v>
          </cell>
          <cell r="D4613" t="str">
            <v>164107706</v>
          </cell>
          <cell r="E4613" t="str">
            <v>105262</v>
          </cell>
          <cell r="F4613" t="str">
            <v>0976416416</v>
          </cell>
          <cell r="G4613" t="str">
            <v>chienvv5@viettel.com.vn</v>
          </cell>
        </row>
        <row r="4614">
          <cell r="B4614" t="str">
            <v>d00179760</v>
          </cell>
          <cell r="C4614" t="str">
            <v>tạ văn kiệm</v>
          </cell>
          <cell r="E4614" t="str">
            <v>d00179760</v>
          </cell>
          <cell r="F4614" t="str">
            <v>0</v>
          </cell>
          <cell r="G4614" t="str">
            <v>d00179760@viettel.com.vn</v>
          </cell>
        </row>
        <row r="4615">
          <cell r="B4615" t="str">
            <v>hieult3</v>
          </cell>
          <cell r="C4615" t="str">
            <v>Lưu Trong Hiếu</v>
          </cell>
          <cell r="D4615" t="str">
            <v>271767732</v>
          </cell>
          <cell r="E4615" t="str">
            <v>048873</v>
          </cell>
          <cell r="F4615" t="str">
            <v>0972391010</v>
          </cell>
          <cell r="G4615" t="str">
            <v>hieult3@viettel.com.vn</v>
          </cell>
        </row>
        <row r="4616">
          <cell r="B4616" t="str">
            <v>khuyennd</v>
          </cell>
          <cell r="C4616" t="str">
            <v>nguyễn đình khuyến</v>
          </cell>
          <cell r="D4616" t="str">
            <v>151823833</v>
          </cell>
          <cell r="E4616" t="str">
            <v>190131</v>
          </cell>
          <cell r="F4616" t="str">
            <v>969996329</v>
          </cell>
          <cell r="G4616" t="str">
            <v>khuyennd@viettel.com.vn</v>
          </cell>
        </row>
        <row r="4617">
          <cell r="B4617" t="str">
            <v>d00186442</v>
          </cell>
          <cell r="C4617" t="str">
            <v>trần văn lộc</v>
          </cell>
          <cell r="E4617" t="str">
            <v>d00186442</v>
          </cell>
          <cell r="F4617" t="str">
            <v>0</v>
          </cell>
          <cell r="G4617" t="str">
            <v>d00186442@viettel.com.vn</v>
          </cell>
        </row>
        <row r="4618">
          <cell r="B4618" t="str">
            <v>d00171355</v>
          </cell>
          <cell r="C4618" t="str">
            <v>nguyễn văn ánh</v>
          </cell>
          <cell r="D4618" t="str">
            <v>191667035</v>
          </cell>
          <cell r="E4618" t="str">
            <v>411989</v>
          </cell>
          <cell r="F4618" t="str">
            <v>0965944488</v>
          </cell>
          <cell r="G4618" t="str">
            <v>d00171355@viettel.com.vn</v>
          </cell>
        </row>
        <row r="4619">
          <cell r="B4619" t="str">
            <v>thelv</v>
          </cell>
          <cell r="C4619" t="str">
            <v>lưu văn thế</v>
          </cell>
          <cell r="D4619" t="str">
            <v>201588527</v>
          </cell>
          <cell r="E4619" t="str">
            <v>190114</v>
          </cell>
          <cell r="F4619" t="str">
            <v>0987310417</v>
          </cell>
          <cell r="G4619" t="str">
            <v>thelv@viettel.com.vn</v>
          </cell>
        </row>
        <row r="4620">
          <cell r="B4620" t="str">
            <v>synv</v>
          </cell>
          <cell r="C4620" t="str">
            <v>Nguyễn Văn Sỹ</v>
          </cell>
          <cell r="D4620" t="str">
            <v>123456789</v>
          </cell>
          <cell r="E4620" t="str">
            <v>073443</v>
          </cell>
          <cell r="F4620" t="str">
            <v>0973459898</v>
          </cell>
          <cell r="G4620" t="str">
            <v>synv@viettel.com.vn</v>
          </cell>
        </row>
        <row r="4621">
          <cell r="B4621" t="str">
            <v>ducdd2</v>
          </cell>
          <cell r="C4621" t="str">
            <v>Đậu Đình Đức</v>
          </cell>
          <cell r="D4621" t="str">
            <v>123456781</v>
          </cell>
          <cell r="E4621" t="str">
            <v>098344</v>
          </cell>
          <cell r="F4621" t="str">
            <v>0984080747</v>
          </cell>
          <cell r="G4621" t="str">
            <v>ducdd2@viettel.com.vn</v>
          </cell>
        </row>
        <row r="4622">
          <cell r="B4622" t="str">
            <v>lanhnx</v>
          </cell>
          <cell r="C4622" t="str">
            <v>Nguyễn Xuân Lành</v>
          </cell>
          <cell r="D4622" t="str">
            <v>271618871</v>
          </cell>
          <cell r="E4622" t="str">
            <v>158933</v>
          </cell>
          <cell r="F4622" t="str">
            <v>0982929586</v>
          </cell>
          <cell r="G4622" t="str">
            <v>lanhnx@viettel.com.vn</v>
          </cell>
        </row>
        <row r="4623">
          <cell r="B4623" t="str">
            <v>quynq4</v>
          </cell>
          <cell r="C4623" t="str">
            <v>Nguyễn Quang Quý</v>
          </cell>
          <cell r="D4623" t="str">
            <v>272806551</v>
          </cell>
          <cell r="E4623" t="str">
            <v>105349</v>
          </cell>
          <cell r="F4623" t="str">
            <v>0969887766</v>
          </cell>
          <cell r="G4623" t="str">
            <v>quynq4@viettel.com.vn</v>
          </cell>
        </row>
        <row r="4624">
          <cell r="B4624" t="str">
            <v>linhlv1</v>
          </cell>
          <cell r="C4624" t="str">
            <v>Lê Văn Linh</v>
          </cell>
          <cell r="D4624" t="str">
            <v>168283491</v>
          </cell>
          <cell r="E4624" t="str">
            <v>083485</v>
          </cell>
          <cell r="F4624" t="str">
            <v>0976543327</v>
          </cell>
          <cell r="G4624" t="str">
            <v>linhlv1@viettel.com.vn</v>
          </cell>
        </row>
        <row r="4625">
          <cell r="B4625" t="str">
            <v>minhnh7</v>
          </cell>
          <cell r="C4625" t="str">
            <v>Nguyễn Hoàng Minh</v>
          </cell>
          <cell r="E4625" t="str">
            <v>072393</v>
          </cell>
          <cell r="F4625" t="str">
            <v>0963161718</v>
          </cell>
          <cell r="G4625" t="str">
            <v>minhnh7@viettel.com.vn</v>
          </cell>
        </row>
        <row r="4626">
          <cell r="B4626" t="str">
            <v>kientt4</v>
          </cell>
          <cell r="C4626" t="str">
            <v>Trần Chung Kiên</v>
          </cell>
          <cell r="D4626" t="str">
            <v>145017605</v>
          </cell>
          <cell r="E4626" t="str">
            <v>069981</v>
          </cell>
          <cell r="F4626" t="str">
            <v>0985477114</v>
          </cell>
          <cell r="G4626" t="str">
            <v>kientt4@viettel.com.vn</v>
          </cell>
        </row>
        <row r="4627">
          <cell r="B4627" t="str">
            <v>tuanha2</v>
          </cell>
          <cell r="C4627" t="str">
            <v>Hoàng Anh Tuấn</v>
          </cell>
          <cell r="D4627" t="str">
            <v>211686310</v>
          </cell>
          <cell r="E4627" t="str">
            <v>081682</v>
          </cell>
          <cell r="F4627" t="str">
            <v>0983894089</v>
          </cell>
          <cell r="G4627" t="str">
            <v>tuanha2@viettel.com.vn</v>
          </cell>
        </row>
        <row r="4628">
          <cell r="B4628" t="str">
            <v>ngoctpv</v>
          </cell>
          <cell r="C4628" t="str">
            <v>Từ Phùng Vân Ngọc</v>
          </cell>
          <cell r="D4628" t="str">
            <v>261151825</v>
          </cell>
          <cell r="E4628" t="str">
            <v>xxxxxx</v>
          </cell>
          <cell r="F4628" t="str">
            <v>969407487</v>
          </cell>
          <cell r="G4628" t="str">
            <v>ngoctpv@viettel.com.vn</v>
          </cell>
        </row>
        <row r="4629">
          <cell r="B4629" t="str">
            <v>hungtn3</v>
          </cell>
          <cell r="C4629" t="str">
            <v>Trần Ngọc Hưng</v>
          </cell>
          <cell r="E4629" t="str">
            <v>054312</v>
          </cell>
          <cell r="F4629" t="str">
            <v>978222178</v>
          </cell>
          <cell r="G4629" t="str">
            <v>hungtn3@viettel.com.vn</v>
          </cell>
        </row>
        <row r="4630">
          <cell r="B4630" t="str">
            <v>Vietcuongnv</v>
          </cell>
          <cell r="C4630" t="str">
            <v>Nguyễn Việt Cường</v>
          </cell>
          <cell r="D4630" t="str">
            <v>183330484</v>
          </cell>
          <cell r="E4630" t="str">
            <v>016745</v>
          </cell>
          <cell r="F4630" t="str">
            <v>0334128888</v>
          </cell>
          <cell r="G4630" t="str">
            <v>vietcuongnv@viettel.com.vn</v>
          </cell>
        </row>
        <row r="4631">
          <cell r="B4631" t="str">
            <v>d00176558</v>
          </cell>
          <cell r="C4631" t="str">
            <v>phạm thế an</v>
          </cell>
          <cell r="D4631" t="str">
            <v>1698595187</v>
          </cell>
          <cell r="E4631" t="str">
            <v>d00176558</v>
          </cell>
          <cell r="F4631" t="str">
            <v>398595187</v>
          </cell>
          <cell r="G4631" t="str">
            <v>d00176558@viettel.com.vn</v>
          </cell>
        </row>
        <row r="4632">
          <cell r="B4632" t="str">
            <v>hunghm6</v>
          </cell>
          <cell r="C4632" t="str">
            <v>Hoàng Mạnh Hùng</v>
          </cell>
          <cell r="E4632" t="str">
            <v>066680</v>
          </cell>
          <cell r="F4632" t="str">
            <v>0962820202</v>
          </cell>
          <cell r="G4632" t="str">
            <v>hunghm6@viettel.com.vn</v>
          </cell>
        </row>
        <row r="4633">
          <cell r="B4633" t="str">
            <v>thangtd4</v>
          </cell>
          <cell r="C4633" t="str">
            <v>Trần Đức Thắng</v>
          </cell>
          <cell r="D4633" t="str">
            <v>272281107</v>
          </cell>
          <cell r="E4633" t="str">
            <v>008621</v>
          </cell>
          <cell r="F4633" t="str">
            <v>0978526166</v>
          </cell>
          <cell r="G4633" t="str">
            <v>thangtd4@viettel.com.vn</v>
          </cell>
        </row>
        <row r="4634">
          <cell r="B4634" t="str">
            <v>d00182470</v>
          </cell>
          <cell r="C4634" t="str">
            <v>hoàng văn sơn</v>
          </cell>
          <cell r="E4634" t="str">
            <v>d00182470</v>
          </cell>
          <cell r="F4634" t="str">
            <v>0</v>
          </cell>
          <cell r="G4634" t="str">
            <v>d00182470@viettel.com.vn</v>
          </cell>
        </row>
        <row r="4635">
          <cell r="B4635" t="str">
            <v>d00182429</v>
          </cell>
          <cell r="C4635" t="str">
            <v>phan duy phong</v>
          </cell>
          <cell r="E4635" t="str">
            <v>d00182429</v>
          </cell>
          <cell r="F4635" t="str">
            <v>0</v>
          </cell>
          <cell r="G4635" t="str">
            <v>d00182429@viettel.com.vn</v>
          </cell>
        </row>
        <row r="4636">
          <cell r="B4636" t="str">
            <v>Muuvt</v>
          </cell>
          <cell r="C4636" t="str">
            <v>Vi Thị Mưu</v>
          </cell>
          <cell r="D4636" t="str">
            <v>271707764</v>
          </cell>
          <cell r="E4636" t="str">
            <v>105337</v>
          </cell>
          <cell r="F4636" t="str">
            <v>0987035007</v>
          </cell>
          <cell r="G4636" t="str">
            <v>muuvt@viettel.com.vn</v>
          </cell>
        </row>
        <row r="4637">
          <cell r="B4637" t="str">
            <v>Longnp</v>
          </cell>
          <cell r="C4637" t="str">
            <v>Nguyễn Phi Long</v>
          </cell>
          <cell r="D4637" t="str">
            <v>271530108</v>
          </cell>
          <cell r="E4637" t="str">
            <v>045540</v>
          </cell>
          <cell r="F4637" t="str">
            <v>0982939979</v>
          </cell>
          <cell r="G4637" t="str">
            <v>longnp@viettel.com.vn</v>
          </cell>
        </row>
        <row r="4638">
          <cell r="B4638" t="str">
            <v>Vuongnh5</v>
          </cell>
          <cell r="C4638" t="str">
            <v>Nguyễn Hùng Vương</v>
          </cell>
          <cell r="D4638" t="str">
            <v>201427506</v>
          </cell>
          <cell r="E4638" t="str">
            <v>149333</v>
          </cell>
          <cell r="F4638" t="str">
            <v>0979073979</v>
          </cell>
          <cell r="G4638" t="str">
            <v>vuongnh5@viettel.com.vn</v>
          </cell>
        </row>
        <row r="4639">
          <cell r="B4639" t="str">
            <v>Nhutt</v>
          </cell>
          <cell r="C4639" t="str">
            <v>Trần Thế Nhu</v>
          </cell>
          <cell r="D4639" t="str">
            <v>168046765</v>
          </cell>
          <cell r="E4639" t="str">
            <v>091779</v>
          </cell>
          <cell r="F4639" t="str">
            <v>0982090123</v>
          </cell>
          <cell r="G4639" t="str">
            <v>nhutt@viettel.com.vn</v>
          </cell>
        </row>
        <row r="4640">
          <cell r="B4640" t="str">
            <v>Cuongnx7</v>
          </cell>
          <cell r="C4640" t="str">
            <v>Nguyễn Xuân Cương</v>
          </cell>
          <cell r="D4640" t="str">
            <v>141876134</v>
          </cell>
          <cell r="E4640" t="str">
            <v>082872</v>
          </cell>
          <cell r="F4640" t="str">
            <v>0977011181</v>
          </cell>
          <cell r="G4640" t="str">
            <v>cuongnx7@viettel.com.vn</v>
          </cell>
        </row>
        <row r="4641">
          <cell r="B4641" t="str">
            <v>Khuongtv1</v>
          </cell>
          <cell r="C4641" t="str">
            <v>Trần Văn Khương</v>
          </cell>
          <cell r="D4641" t="str">
            <v>211596335</v>
          </cell>
          <cell r="E4641" t="str">
            <v>008819</v>
          </cell>
          <cell r="F4641" t="str">
            <v>0989625579</v>
          </cell>
          <cell r="G4641" t="str">
            <v>khuongtv1@viettel.com.vn</v>
          </cell>
        </row>
        <row r="4642">
          <cell r="B4642" t="str">
            <v>Suatnp</v>
          </cell>
          <cell r="C4642" t="str">
            <v>Nguyễn Phùng Suất</v>
          </cell>
          <cell r="D4642" t="str">
            <v>271514622</v>
          </cell>
          <cell r="E4642" t="str">
            <v>079833</v>
          </cell>
          <cell r="F4642" t="str">
            <v>0984212216</v>
          </cell>
          <cell r="G4642" t="str">
            <v>suatnp@viettel.com.vn</v>
          </cell>
        </row>
        <row r="4643">
          <cell r="B4643" t="str">
            <v>Thangnv3</v>
          </cell>
          <cell r="C4643" t="str">
            <v>Nguyễn Văn Thắng</v>
          </cell>
          <cell r="D4643" t="str">
            <v>121475139</v>
          </cell>
          <cell r="E4643" t="str">
            <v>020999</v>
          </cell>
          <cell r="F4643" t="str">
            <v>0979256868</v>
          </cell>
          <cell r="G4643" t="str">
            <v>thangnv3@viettel.com.vn</v>
          </cell>
        </row>
        <row r="4644">
          <cell r="B4644" t="str">
            <v>Tuyennh</v>
          </cell>
          <cell r="C4644" t="str">
            <v>Nguyễn Hữu Tuyên</v>
          </cell>
          <cell r="D4644" t="str">
            <v>271292570</v>
          </cell>
          <cell r="E4644" t="str">
            <v>020737</v>
          </cell>
          <cell r="F4644" t="str">
            <v>0987007378</v>
          </cell>
          <cell r="G4644" t="str">
            <v>tuyennh@viettel.com.vn</v>
          </cell>
        </row>
        <row r="4645">
          <cell r="B4645" t="str">
            <v>Thinhkv</v>
          </cell>
          <cell r="C4645" t="str">
            <v>Kiều Văn Thịnh</v>
          </cell>
          <cell r="D4645" t="str">
            <v>272086608</v>
          </cell>
          <cell r="E4645" t="str">
            <v>008560</v>
          </cell>
          <cell r="F4645" t="str">
            <v>0982840950</v>
          </cell>
          <cell r="G4645" t="str">
            <v>thinhkv@viettel.com.vn</v>
          </cell>
        </row>
        <row r="4646">
          <cell r="B4646" t="str">
            <v>giangdk</v>
          </cell>
          <cell r="C4646" t="str">
            <v>Đặng Khắc Giang</v>
          </cell>
          <cell r="D4646" t="str">
            <v>182343018</v>
          </cell>
          <cell r="E4646" t="str">
            <v>118459</v>
          </cell>
          <cell r="F4646" t="str">
            <v>0989803235</v>
          </cell>
          <cell r="G4646" t="str">
            <v>GiangdK@viettel.com.vn</v>
          </cell>
        </row>
        <row r="4647">
          <cell r="B4647" t="str">
            <v>datpt1</v>
          </cell>
          <cell r="C4647" t="str">
            <v>Phạm Thành Đạt</v>
          </cell>
          <cell r="D4647" t="str">
            <v>370965112</v>
          </cell>
          <cell r="E4647" t="str">
            <v>055610</v>
          </cell>
          <cell r="F4647" t="str">
            <v>977080084</v>
          </cell>
          <cell r="G4647" t="str">
            <v>datpt1@viettel.com.vn</v>
          </cell>
        </row>
        <row r="4648">
          <cell r="B4648" t="str">
            <v>nguyentd4</v>
          </cell>
          <cell r="C4648" t="str">
            <v>Trần Đức Nguyên</v>
          </cell>
          <cell r="D4648" t="str">
            <v>056084000097</v>
          </cell>
          <cell r="E4648" t="str">
            <v>095805</v>
          </cell>
          <cell r="F4648" t="str">
            <v>0972609330</v>
          </cell>
          <cell r="G4648" t="str">
            <v>nguyentd4@viettel.com.vn</v>
          </cell>
        </row>
        <row r="4649">
          <cell r="B4649" t="str">
            <v>ngocpt6</v>
          </cell>
          <cell r="C4649" t="str">
            <v>Phạm Thị Ngọc</v>
          </cell>
          <cell r="D4649" t="str">
            <v>168225162</v>
          </cell>
          <cell r="E4649" t="str">
            <v>071270</v>
          </cell>
          <cell r="F4649" t="str">
            <v>0976572876</v>
          </cell>
          <cell r="G4649" t="str">
            <v>Ngocpt6@viettel.com.vn</v>
          </cell>
        </row>
        <row r="4650">
          <cell r="B4650" t="str">
            <v>dungnv107</v>
          </cell>
          <cell r="C4650" t="str">
            <v>Nguyễn Văn Dũng</v>
          </cell>
          <cell r="D4650" t="str">
            <v>272838923</v>
          </cell>
          <cell r="E4650" t="str">
            <v>246828</v>
          </cell>
          <cell r="F4650" t="str">
            <v>0986801456</v>
          </cell>
          <cell r="G4650" t="str">
            <v>dungnv107@viettel.com.vn</v>
          </cell>
        </row>
        <row r="4651">
          <cell r="B4651" t="str">
            <v>khiemnt4</v>
          </cell>
          <cell r="C4651" t="str">
            <v>Nguyễn Thanh Khiêm</v>
          </cell>
          <cell r="D4651" t="str">
            <v>264513816</v>
          </cell>
          <cell r="E4651" t="str">
            <v>248045</v>
          </cell>
          <cell r="F4651" t="str">
            <v>0363456631</v>
          </cell>
          <cell r="G4651" t="str">
            <v>khiemnt4@viettel.com.vn</v>
          </cell>
        </row>
        <row r="4652">
          <cell r="B4652" t="str">
            <v>huycv2</v>
          </cell>
          <cell r="C4652" t="str">
            <v>Cù Văn Huy</v>
          </cell>
          <cell r="D4652" t="str">
            <v>230718156</v>
          </cell>
          <cell r="E4652" t="str">
            <v>156613</v>
          </cell>
          <cell r="F4652" t="str">
            <v>0973635595</v>
          </cell>
          <cell r="G4652" t="str">
            <v>huycv2@viettel.com.vn</v>
          </cell>
        </row>
        <row r="4653">
          <cell r="B4653" t="str">
            <v>longnv59</v>
          </cell>
          <cell r="C4653" t="str">
            <v>Nguyễn Văn Long</v>
          </cell>
          <cell r="D4653" t="str">
            <v>060095013117</v>
          </cell>
          <cell r="E4653" t="str">
            <v>428503</v>
          </cell>
          <cell r="F4653" t="str">
            <v>0971070139</v>
          </cell>
          <cell r="G4653" t="str">
            <v>longnv59@viettel.com.vn</v>
          </cell>
        </row>
        <row r="4654">
          <cell r="B4654" t="str">
            <v>truyennd1</v>
          </cell>
          <cell r="C4654" t="str">
            <v>Nguyễn Dủ Truyền</v>
          </cell>
          <cell r="D4654" t="str">
            <v>276100456</v>
          </cell>
          <cell r="E4654" t="str">
            <v>289909</v>
          </cell>
          <cell r="F4654" t="str">
            <v>0337712790</v>
          </cell>
          <cell r="G4654" t="str">
            <v>truyennd1@viettel.com.vn</v>
          </cell>
        </row>
        <row r="4655">
          <cell r="B4655" t="str">
            <v>nhanht18</v>
          </cell>
          <cell r="C4655" t="str">
            <v>Huỳnh Trọng Nhân</v>
          </cell>
          <cell r="D4655" t="str">
            <v>245000404</v>
          </cell>
          <cell r="E4655" t="str">
            <v>291022</v>
          </cell>
          <cell r="F4655" t="str">
            <v>0986515424</v>
          </cell>
          <cell r="G4655" t="str">
            <v>nhanht18@viettel.com.vn</v>
          </cell>
        </row>
        <row r="4656">
          <cell r="B4656" t="str">
            <v>dungdnm</v>
          </cell>
          <cell r="C4656" t="str">
            <v>Dương Nguyễn Minh Dũng</v>
          </cell>
          <cell r="D4656" t="str">
            <v>272474193</v>
          </cell>
          <cell r="E4656" t="str">
            <v>291018</v>
          </cell>
          <cell r="F4656" t="str">
            <v>0979963070</v>
          </cell>
          <cell r="G4656" t="str">
            <v>dungdnm@viettel.com.vn</v>
          </cell>
        </row>
        <row r="4657">
          <cell r="B4657" t="str">
            <v>dungnv128</v>
          </cell>
          <cell r="C4657" t="str">
            <v>Nguyễn Việt Dũng</v>
          </cell>
          <cell r="D4657" t="str">
            <v>221398931</v>
          </cell>
          <cell r="E4657" t="str">
            <v>431658</v>
          </cell>
          <cell r="F4657" t="str">
            <v>0369307752</v>
          </cell>
          <cell r="G4657" t="str">
            <v>dungnv128@viettel.com.vn</v>
          </cell>
        </row>
        <row r="4658">
          <cell r="B4658" t="str">
            <v>linhnv60</v>
          </cell>
          <cell r="C4658" t="str">
            <v>Nguyễn Văn Linh</v>
          </cell>
          <cell r="D4658" t="str">
            <v>221457128</v>
          </cell>
          <cell r="E4658" t="str">
            <v>437499</v>
          </cell>
          <cell r="F4658" t="str">
            <v>0345199879</v>
          </cell>
          <cell r="G4658" t="str">
            <v>linhnv60@viettel.com.vn</v>
          </cell>
        </row>
        <row r="4659">
          <cell r="B4659" t="str">
            <v>khanhnd47</v>
          </cell>
          <cell r="C4659" t="str">
            <v>Nguyễn Đức Khánh</v>
          </cell>
          <cell r="D4659" t="str">
            <v>272223921</v>
          </cell>
          <cell r="E4659" t="str">
            <v>264518</v>
          </cell>
          <cell r="F4659" t="str">
            <v>0969017654</v>
          </cell>
          <cell r="G4659" t="str">
            <v>khanhnd47@viettel.com.vn</v>
          </cell>
        </row>
        <row r="4660">
          <cell r="B4660" t="str">
            <v>phuoclv3</v>
          </cell>
          <cell r="C4660" t="str">
            <v>Lê Văn Phước</v>
          </cell>
          <cell r="D4660" t="str">
            <v>272278786</v>
          </cell>
          <cell r="E4660" t="str">
            <v>256745</v>
          </cell>
          <cell r="F4660" t="str">
            <v>0988059039</v>
          </cell>
          <cell r="G4660" t="str">
            <v>phuoclv3@viettel.com.vn</v>
          </cell>
        </row>
        <row r="4661">
          <cell r="B4661" t="str">
            <v>nhattdm1</v>
          </cell>
          <cell r="C4661" t="str">
            <v>Trương Dương Minh Nhật</v>
          </cell>
          <cell r="D4661" t="str">
            <v>272359639</v>
          </cell>
          <cell r="E4661" t="str">
            <v>278366</v>
          </cell>
          <cell r="F4661" t="str">
            <v>0388974350</v>
          </cell>
          <cell r="G4661" t="str">
            <v>nhattdm1@viettel.com.vn</v>
          </cell>
        </row>
        <row r="4662">
          <cell r="B4662" t="str">
            <v>annv302</v>
          </cell>
          <cell r="C4662" t="str">
            <v>Nguyễn Văn Ấn</v>
          </cell>
          <cell r="D4662" t="str">
            <v>272889321</v>
          </cell>
          <cell r="E4662" t="str">
            <v>279552</v>
          </cell>
          <cell r="F4662" t="str">
            <v>0984755874</v>
          </cell>
          <cell r="G4662" t="str">
            <v>annv302@viettel.com.vn</v>
          </cell>
        </row>
        <row r="4663">
          <cell r="B4663" t="str">
            <v>tinnt3</v>
          </cell>
          <cell r="C4663" t="str">
            <v>Nguyễn Trung Tín</v>
          </cell>
          <cell r="D4663" t="str">
            <v>0973882345</v>
          </cell>
          <cell r="E4663" t="str">
            <v>080977</v>
          </cell>
          <cell r="F4663" t="str">
            <v>0973882345</v>
          </cell>
          <cell r="G4663" t="str">
            <v>tinnt3@viettel.com.vn</v>
          </cell>
        </row>
        <row r="4664">
          <cell r="B4664" t="str">
            <v>baonh1</v>
          </cell>
          <cell r="C4664" t="str">
            <v>Nguyễn Hoàng Bảo</v>
          </cell>
          <cell r="D4664" t="str">
            <v>341297410</v>
          </cell>
          <cell r="E4664" t="str">
            <v>083151</v>
          </cell>
          <cell r="F4664" t="str">
            <v>0974792929</v>
          </cell>
          <cell r="G4664" t="str">
            <v>baonh1@viettel.com.vn</v>
          </cell>
        </row>
        <row r="4665">
          <cell r="B4665" t="str">
            <v>chauph1</v>
          </cell>
          <cell r="C4665" t="str">
            <v>Phan Hoài Châu</v>
          </cell>
          <cell r="D4665" t="str">
            <v>341001902</v>
          </cell>
          <cell r="E4665" t="str">
            <v>034091</v>
          </cell>
          <cell r="F4665" t="str">
            <v>0982323373</v>
          </cell>
          <cell r="G4665" t="str">
            <v>chauph1@viettel.com.vn</v>
          </cell>
        </row>
        <row r="4666">
          <cell r="B4666" t="str">
            <v>phuchv1</v>
          </cell>
          <cell r="C4666" t="str">
            <v>Hồ Văn Phúc</v>
          </cell>
          <cell r="D4666" t="str">
            <v>341165689</v>
          </cell>
          <cell r="E4666" t="str">
            <v>075001</v>
          </cell>
          <cell r="F4666" t="str">
            <v>0988379111</v>
          </cell>
          <cell r="G4666" t="str">
            <v>phuchv1@viettel.com.vn</v>
          </cell>
        </row>
        <row r="4667">
          <cell r="B4667" t="str">
            <v>tuandm11</v>
          </cell>
          <cell r="C4667" t="str">
            <v>Dương Minh Tuấn</v>
          </cell>
          <cell r="D4667" t="str">
            <v>341325243</v>
          </cell>
          <cell r="E4667" t="str">
            <v>079716</v>
          </cell>
          <cell r="F4667" t="str">
            <v>0988058899</v>
          </cell>
          <cell r="G4667" t="str">
            <v>tuandm11@viettel.com.vn</v>
          </cell>
        </row>
        <row r="4668">
          <cell r="B4668" t="str">
            <v>hongnv3</v>
          </cell>
          <cell r="C4668" t="str">
            <v>Nguyễn Việt Hồng</v>
          </cell>
          <cell r="D4668" t="str">
            <v>341216397</v>
          </cell>
          <cell r="E4668" t="str">
            <v>048267</v>
          </cell>
          <cell r="F4668" t="str">
            <v>0977300009</v>
          </cell>
          <cell r="G4668" t="str">
            <v>hongnv3@viettel.com.vn</v>
          </cell>
        </row>
        <row r="4669">
          <cell r="B4669" t="str">
            <v>hanhvh1</v>
          </cell>
          <cell r="C4669" t="str">
            <v>Võ Hữu Hạnh</v>
          </cell>
          <cell r="D4669" t="str">
            <v>341242470</v>
          </cell>
          <cell r="E4669" t="str">
            <v>048483</v>
          </cell>
          <cell r="F4669" t="str">
            <v>0976191999</v>
          </cell>
          <cell r="G4669" t="str">
            <v>hanhvh1@viettel.com.vn</v>
          </cell>
        </row>
        <row r="4670">
          <cell r="B4670" t="str">
            <v>nguyenbt</v>
          </cell>
          <cell r="C4670" t="str">
            <v>Bùi Thanh Nguyên</v>
          </cell>
          <cell r="D4670" t="str">
            <v>331519968</v>
          </cell>
          <cell r="E4670" t="str">
            <v>034509</v>
          </cell>
          <cell r="F4670" t="str">
            <v>0961739666</v>
          </cell>
          <cell r="G4670" t="str">
            <v>Nguyenbt@viettel.com.vn</v>
          </cell>
        </row>
        <row r="4671">
          <cell r="B4671" t="str">
            <v>nghiath</v>
          </cell>
          <cell r="C4671" t="str">
            <v>Thái Hữu Nghĩa</v>
          </cell>
          <cell r="D4671" t="str">
            <v>341164718</v>
          </cell>
          <cell r="E4671" t="str">
            <v>024577</v>
          </cell>
          <cell r="F4671" t="str">
            <v>0973993992</v>
          </cell>
          <cell r="G4671" t="str">
            <v>nghiath@viettel.com.vn</v>
          </cell>
        </row>
        <row r="4672">
          <cell r="B4672" t="str">
            <v>luanvm1</v>
          </cell>
          <cell r="C4672" t="str">
            <v>Võ Minh Luân</v>
          </cell>
          <cell r="D4672" t="str">
            <v>341203949</v>
          </cell>
          <cell r="E4672" t="str">
            <v>088027</v>
          </cell>
          <cell r="F4672" t="str">
            <v>0978601134</v>
          </cell>
          <cell r="G4672" t="str">
            <v>luanvm1@viettel.com.vn</v>
          </cell>
        </row>
        <row r="4673">
          <cell r="B4673" t="str">
            <v>duyptb</v>
          </cell>
          <cell r="C4673" t="str">
            <v>Phan Thái Bảo Duy</v>
          </cell>
          <cell r="D4673" t="str">
            <v>341311161</v>
          </cell>
          <cell r="E4673" t="str">
            <v>081010</v>
          </cell>
          <cell r="F4673" t="str">
            <v>0333176363</v>
          </cell>
          <cell r="G4673" t="str">
            <v>duyptb@viettel.com.vn</v>
          </cell>
        </row>
        <row r="4674">
          <cell r="B4674" t="str">
            <v>giangnt17</v>
          </cell>
          <cell r="C4674" t="str">
            <v>nguyễn tiền giang</v>
          </cell>
          <cell r="D4674" t="str">
            <v>341284244</v>
          </cell>
          <cell r="E4674" t="str">
            <v>060526</v>
          </cell>
          <cell r="F4674" t="str">
            <v>0982159632</v>
          </cell>
          <cell r="G4674" t="str">
            <v>giangnt17@viettel.com.vn</v>
          </cell>
        </row>
        <row r="4675">
          <cell r="B4675" t="str">
            <v>hoanghq</v>
          </cell>
          <cell r="C4675" t="str">
            <v>Huỳnh Quốc Hoàng</v>
          </cell>
          <cell r="D4675" t="str">
            <v>351680635</v>
          </cell>
          <cell r="E4675" t="str">
            <v>070128</v>
          </cell>
          <cell r="F4675" t="str">
            <v>0977477773</v>
          </cell>
          <cell r="G4675" t="str">
            <v>hoanghq@viettel.com.vn</v>
          </cell>
        </row>
        <row r="4676">
          <cell r="B4676" t="str">
            <v>dungph</v>
          </cell>
          <cell r="C4676" t="str">
            <v>Phạm Hùng Dũng</v>
          </cell>
          <cell r="D4676" t="str">
            <v>341218225</v>
          </cell>
          <cell r="E4676" t="str">
            <v>070122</v>
          </cell>
          <cell r="F4676" t="str">
            <v>0979876986</v>
          </cell>
          <cell r="G4676" t="str">
            <v>dungph@viettel.com.vn</v>
          </cell>
        </row>
        <row r="4677">
          <cell r="B4677" t="str">
            <v>haint24</v>
          </cell>
          <cell r="C4677" t="str">
            <v>Nguyễn Thanh Hải</v>
          </cell>
          <cell r="D4677" t="str">
            <v>341274882</v>
          </cell>
          <cell r="E4677" t="str">
            <v>098457</v>
          </cell>
          <cell r="F4677" t="str">
            <v>0969608899</v>
          </cell>
          <cell r="G4677" t="str">
            <v>haint24@viettel.com.vn</v>
          </cell>
        </row>
        <row r="4678">
          <cell r="B4678" t="str">
            <v>duyl1</v>
          </cell>
          <cell r="C4678" t="str">
            <v>Lê Duy</v>
          </cell>
          <cell r="D4678" t="str">
            <v>341240891</v>
          </cell>
          <cell r="E4678" t="str">
            <v>055773</v>
          </cell>
          <cell r="F4678" t="str">
            <v>0975199499</v>
          </cell>
          <cell r="G4678" t="str">
            <v>duyl1@viettel.com.vn</v>
          </cell>
        </row>
        <row r="4679">
          <cell r="B4679" t="str">
            <v>haint3</v>
          </cell>
          <cell r="C4679" t="str">
            <v>nguyễn thanh hải</v>
          </cell>
          <cell r="E4679" t="str">
            <v>014424</v>
          </cell>
          <cell r="F4679" t="str">
            <v>0388681111</v>
          </cell>
          <cell r="G4679" t="str">
            <v>haint3@viettel.com.vn</v>
          </cell>
        </row>
        <row r="4680">
          <cell r="B4680" t="str">
            <v>giangnt26</v>
          </cell>
          <cell r="C4680" t="str">
            <v>Nguyễn Trường Giang</v>
          </cell>
          <cell r="D4680" t="str">
            <v>341364522</v>
          </cell>
          <cell r="E4680" t="str">
            <v>092101</v>
          </cell>
          <cell r="F4680" t="str">
            <v>0981111168</v>
          </cell>
          <cell r="G4680" t="str">
            <v>giangnt26@viettel.com.vn</v>
          </cell>
        </row>
        <row r="4681">
          <cell r="B4681" t="str">
            <v>hungtt6</v>
          </cell>
          <cell r="C4681" t="str">
            <v>Trần Thiện Hùng</v>
          </cell>
          <cell r="D4681" t="str">
            <v>341177364</v>
          </cell>
          <cell r="E4681" t="str">
            <v>048476</v>
          </cell>
          <cell r="F4681" t="str">
            <v>0975888844</v>
          </cell>
          <cell r="G4681" t="str">
            <v>hungtt6@viettel.com.vn</v>
          </cell>
        </row>
        <row r="4682">
          <cell r="B4682" t="str">
            <v>lietdn</v>
          </cell>
          <cell r="C4682" t="str">
            <v>Đinh Ngọc Liệt</v>
          </cell>
          <cell r="D4682" t="str">
            <v>341062005</v>
          </cell>
          <cell r="E4682" t="str">
            <v>010666</v>
          </cell>
          <cell r="F4682" t="str">
            <v>0983870775</v>
          </cell>
          <cell r="G4682" t="str">
            <v>lietdn@viettel.com.vn</v>
          </cell>
        </row>
        <row r="4683">
          <cell r="B4683" t="str">
            <v>namth17</v>
          </cell>
          <cell r="C4683" t="str">
            <v>Trần Hoàng Nam</v>
          </cell>
          <cell r="D4683" t="str">
            <v>341399587</v>
          </cell>
          <cell r="E4683" t="str">
            <v>174515</v>
          </cell>
          <cell r="F4683" t="str">
            <v>0962557556</v>
          </cell>
          <cell r="G4683" t="str">
            <v>namth17@viettel.com.vn</v>
          </cell>
        </row>
        <row r="4684">
          <cell r="B4684" t="str">
            <v>trilm1</v>
          </cell>
          <cell r="C4684" t="str">
            <v>Lê Minh Trí</v>
          </cell>
          <cell r="D4684" t="str">
            <v>341463016</v>
          </cell>
          <cell r="E4684" t="str">
            <v>083686</v>
          </cell>
          <cell r="F4684" t="str">
            <v>0988650099</v>
          </cell>
          <cell r="G4684" t="str">
            <v>trilm1@viettel.com.vn</v>
          </cell>
        </row>
        <row r="4685">
          <cell r="B4685" t="str">
            <v>tiendp</v>
          </cell>
          <cell r="C4685" t="str">
            <v>Đoàn Phước Tiến</v>
          </cell>
          <cell r="D4685" t="str">
            <v>021313115</v>
          </cell>
          <cell r="E4685" t="str">
            <v>010656</v>
          </cell>
          <cell r="F4685" t="str">
            <v>0989000024</v>
          </cell>
          <cell r="G4685" t="str">
            <v>tiendp@viettel.com.vn</v>
          </cell>
        </row>
        <row r="4686">
          <cell r="B4686" t="str">
            <v>VuNH14</v>
          </cell>
          <cell r="C4686" t="str">
            <v>ngô hoàng vũ</v>
          </cell>
          <cell r="E4686" t="str">
            <v>092080</v>
          </cell>
          <cell r="F4686" t="str">
            <v>0988281821</v>
          </cell>
          <cell r="G4686" t="str">
            <v>vunh14@viettel.com.vn</v>
          </cell>
        </row>
        <row r="4687">
          <cell r="B4687" t="str">
            <v>toannv11</v>
          </cell>
          <cell r="C4687" t="str">
            <v>Nguyễn Văn Toàn</v>
          </cell>
          <cell r="D4687" t="str">
            <v>341265394</v>
          </cell>
          <cell r="E4687" t="str">
            <v>075003</v>
          </cell>
          <cell r="F4687" t="str">
            <v>0982278785</v>
          </cell>
          <cell r="G4687" t="str">
            <v>Toannv11@viettel.com.vn</v>
          </cell>
        </row>
        <row r="4688">
          <cell r="B4688" t="str">
            <v>TuanTT1</v>
          </cell>
          <cell r="C4688" t="str">
            <v>trần thanh tuấn</v>
          </cell>
          <cell r="D4688" t="str">
            <v>225123047</v>
          </cell>
          <cell r="E4688" t="str">
            <v>xxxxxx</v>
          </cell>
          <cell r="F4688" t="str">
            <v>0989707379</v>
          </cell>
          <cell r="G4688" t="str">
            <v>tuantt1@viettel.com.vn</v>
          </cell>
        </row>
        <row r="4689">
          <cell r="B4689" t="str">
            <v>minhch</v>
          </cell>
          <cell r="C4689" t="str">
            <v>Châu Hùng Minh</v>
          </cell>
          <cell r="D4689" t="str">
            <v>341513192</v>
          </cell>
          <cell r="E4689" t="str">
            <v>010665</v>
          </cell>
          <cell r="F4689" t="str">
            <v>0983223221</v>
          </cell>
          <cell r="G4689" t="str">
            <v>minhch@viettel.com.vn</v>
          </cell>
        </row>
        <row r="4690">
          <cell r="B4690" t="str">
            <v>vietphn</v>
          </cell>
          <cell r="C4690" t="str">
            <v>Phan Hồ Lạc Việt</v>
          </cell>
          <cell r="D4690" t="str">
            <v>341174298</v>
          </cell>
          <cell r="E4690" t="str">
            <v>070131</v>
          </cell>
          <cell r="F4690" t="str">
            <v>0974636969</v>
          </cell>
          <cell r="G4690" t="str">
            <v>vietphn@viettel.com.vn</v>
          </cell>
        </row>
        <row r="4691">
          <cell r="B4691" t="str">
            <v>utnv1</v>
          </cell>
          <cell r="C4691" t="str">
            <v>Nguyễn Văn Út</v>
          </cell>
          <cell r="E4691" t="str">
            <v>066613</v>
          </cell>
          <cell r="F4691" t="str">
            <v>0377252627</v>
          </cell>
          <cell r="G4691" t="str">
            <v>Utnv1@viettel.com.vn</v>
          </cell>
        </row>
        <row r="4692">
          <cell r="B4692" t="str">
            <v>Ketbv</v>
          </cell>
          <cell r="C4692" t="str">
            <v>Bùi Văn Kết</v>
          </cell>
          <cell r="D4692" t="str">
            <v>341316738</v>
          </cell>
          <cell r="E4692" t="str">
            <v>150953</v>
          </cell>
          <cell r="F4692" t="str">
            <v>0983529846</v>
          </cell>
          <cell r="G4692" t="str">
            <v>ketbv@viettel.com.vn</v>
          </cell>
        </row>
        <row r="4693">
          <cell r="B4693" t="str">
            <v>Nghiahh4</v>
          </cell>
          <cell r="C4693" t="str">
            <v>Huỳnh Hữu Nghĩa</v>
          </cell>
          <cell r="D4693" t="str">
            <v>341448715</v>
          </cell>
          <cell r="E4693" t="str">
            <v>150914</v>
          </cell>
          <cell r="F4693" t="str">
            <v>0964119555</v>
          </cell>
          <cell r="G4693" t="str">
            <v>nghiahh4@viettel.com.vn</v>
          </cell>
        </row>
        <row r="4694">
          <cell r="B4694" t="str">
            <v>Cuongttk</v>
          </cell>
          <cell r="C4694" t="str">
            <v>Trần Thị Kim Cương</v>
          </cell>
          <cell r="D4694" t="str">
            <v>341372953</v>
          </cell>
          <cell r="E4694" t="str">
            <v>D00211468</v>
          </cell>
          <cell r="F4694" t="str">
            <v>0868622077</v>
          </cell>
          <cell r="G4694" t="str">
            <v>cuongttk@viettel.com.vn</v>
          </cell>
        </row>
        <row r="4695">
          <cell r="B4695" t="str">
            <v>Noilm</v>
          </cell>
          <cell r="C4695" t="str">
            <v>Lê Minh Nới</v>
          </cell>
          <cell r="D4695" t="str">
            <v>341542275</v>
          </cell>
          <cell r="E4695" t="str">
            <v>189395</v>
          </cell>
          <cell r="F4695" t="str">
            <v>0975609972</v>
          </cell>
          <cell r="G4695" t="str">
            <v>noilm@viettel.com.vn</v>
          </cell>
        </row>
        <row r="4696">
          <cell r="B4696" t="str">
            <v>Dinhtq2</v>
          </cell>
          <cell r="C4696" t="str">
            <v>Trần Quang Dinh</v>
          </cell>
          <cell r="D4696" t="str">
            <v>341477032</v>
          </cell>
          <cell r="E4696" t="str">
            <v>151133</v>
          </cell>
          <cell r="F4696" t="str">
            <v>0964004001</v>
          </cell>
          <cell r="G4696" t="str">
            <v>dinhtq2@viettel.com.vn</v>
          </cell>
        </row>
        <row r="4697">
          <cell r="B4697" t="str">
            <v>Ngoannt4</v>
          </cell>
          <cell r="C4697" t="str">
            <v>Nguyễn Thị Ngoan</v>
          </cell>
          <cell r="D4697" t="str">
            <v>341739158</v>
          </cell>
          <cell r="E4697" t="str">
            <v>D00201234</v>
          </cell>
          <cell r="F4697" t="str">
            <v>0376837345</v>
          </cell>
          <cell r="G4697" t="str">
            <v>ngoannt4@viettel.com.vn</v>
          </cell>
        </row>
        <row r="4698">
          <cell r="B4698" t="str">
            <v>D00217302</v>
          </cell>
          <cell r="C4698" t="str">
            <v>Phạm Phú Quí</v>
          </cell>
          <cell r="D4698" t="str">
            <v>341433953</v>
          </cell>
          <cell r="E4698" t="str">
            <v>D00217302</v>
          </cell>
          <cell r="F4698" t="str">
            <v>036693875</v>
          </cell>
          <cell r="G4698" t="str">
            <v>D00217302@viettel.com.vn</v>
          </cell>
        </row>
        <row r="4699">
          <cell r="B4699" t="str">
            <v>D00217299</v>
          </cell>
          <cell r="C4699" t="str">
            <v>Dương Văn Khánh</v>
          </cell>
          <cell r="D4699" t="str">
            <v>341160511</v>
          </cell>
          <cell r="E4699" t="str">
            <v>412263</v>
          </cell>
          <cell r="F4699" t="str">
            <v>0358586632</v>
          </cell>
          <cell r="G4699" t="str">
            <v>khanhdv6@viettel.com.vn</v>
          </cell>
        </row>
        <row r="4700">
          <cell r="B4700" t="str">
            <v>D00200967</v>
          </cell>
          <cell r="C4700" t="str">
            <v>Hoàng Việt</v>
          </cell>
          <cell r="D4700" t="str">
            <v>341534339</v>
          </cell>
          <cell r="E4700" t="str">
            <v>D00200967</v>
          </cell>
          <cell r="F4700" t="str">
            <v>0394044044</v>
          </cell>
          <cell r="G4700" t="str">
            <v>d00200967@viettel.com.vn</v>
          </cell>
        </row>
        <row r="4701">
          <cell r="B4701" t="str">
            <v>phonght4</v>
          </cell>
          <cell r="C4701" t="str">
            <v>Huỳnh Tấn Phong</v>
          </cell>
          <cell r="D4701" t="str">
            <v>341170306</v>
          </cell>
          <cell r="E4701" t="str">
            <v>083690</v>
          </cell>
          <cell r="F4701" t="str">
            <v>0973004444</v>
          </cell>
          <cell r="G4701" t="str">
            <v>PhongHT4@viettel.com.vn</v>
          </cell>
        </row>
        <row r="4702">
          <cell r="B4702" t="str">
            <v>henlc</v>
          </cell>
          <cell r="C4702" t="str">
            <v>Lâm Chí Hến</v>
          </cell>
          <cell r="D4702" t="str">
            <v>341868422</v>
          </cell>
          <cell r="E4702" t="str">
            <v>058426</v>
          </cell>
          <cell r="F4702" t="str">
            <v>986587898</v>
          </cell>
          <cell r="G4702" t="str">
            <v>henlc@viettel.com.vn</v>
          </cell>
        </row>
        <row r="4703">
          <cell r="B4703" t="str">
            <v>annx</v>
          </cell>
          <cell r="C4703" t="str">
            <v>Nguyễn Xuân An</v>
          </cell>
          <cell r="D4703" t="str">
            <v>342088116</v>
          </cell>
          <cell r="E4703" t="str">
            <v>064218</v>
          </cell>
          <cell r="F4703" t="str">
            <v>0979515999</v>
          </cell>
          <cell r="G4703" t="str">
            <v>annx@viettel.com.vn</v>
          </cell>
        </row>
        <row r="4704">
          <cell r="B4704" t="str">
            <v>thanghd</v>
          </cell>
          <cell r="C4704" t="str">
            <v>Huỳnh Đinh Thắng</v>
          </cell>
          <cell r="D4704" t="str">
            <v>341158776</v>
          </cell>
          <cell r="E4704" t="str">
            <v>051654</v>
          </cell>
          <cell r="F4704" t="str">
            <v>0979970779</v>
          </cell>
          <cell r="G4704" t="str">
            <v>thanghd@viettel.com.vn</v>
          </cell>
        </row>
        <row r="4705">
          <cell r="B4705" t="str">
            <v>quipp</v>
          </cell>
          <cell r="C4705" t="str">
            <v>Phạm Phú Quí</v>
          </cell>
          <cell r="D4705" t="str">
            <v>341400839</v>
          </cell>
          <cell r="E4705" t="str">
            <v>098536</v>
          </cell>
          <cell r="F4705" t="str">
            <v>0362111222</v>
          </cell>
          <cell r="G4705" t="str">
            <v>quipp@viettel.com.vn</v>
          </cell>
        </row>
        <row r="4706">
          <cell r="B4706" t="str">
            <v>vyct</v>
          </cell>
          <cell r="C4706" t="str">
            <v>Châu Tuấn Vỹ</v>
          </cell>
          <cell r="D4706" t="str">
            <v>0971553992</v>
          </cell>
          <cell r="E4706" t="str">
            <v>432967</v>
          </cell>
          <cell r="F4706" t="str">
            <v>0971553992</v>
          </cell>
          <cell r="G4706" t="str">
            <v>vyct@viettel.com.vn</v>
          </cell>
        </row>
        <row r="4707">
          <cell r="B4707" t="str">
            <v>xuyenpv</v>
          </cell>
          <cell r="C4707" t="str">
            <v>Phạm Văn Xuyên</v>
          </cell>
          <cell r="D4707" t="str">
            <v>311825423</v>
          </cell>
          <cell r="E4707" t="str">
            <v>104324</v>
          </cell>
          <cell r="F4707" t="str">
            <v>0983980900</v>
          </cell>
          <cell r="G4707" t="str">
            <v>xuyenpv@viettel.com.vn</v>
          </cell>
        </row>
        <row r="4708">
          <cell r="B4708" t="str">
            <v>tanph</v>
          </cell>
          <cell r="C4708" t="str">
            <v>Phạm Hoàng Tân</v>
          </cell>
          <cell r="D4708" t="str">
            <v>311874717</v>
          </cell>
          <cell r="E4708" t="str">
            <v>075040</v>
          </cell>
          <cell r="F4708" t="str">
            <v>0987025868</v>
          </cell>
          <cell r="G4708" t="str">
            <v>tanph@viettel.com.vn</v>
          </cell>
        </row>
        <row r="4709">
          <cell r="B4709" t="str">
            <v>d00001323</v>
          </cell>
          <cell r="C4709" t="str">
            <v>phan thái ngọc quỳnh</v>
          </cell>
          <cell r="D4709" t="str">
            <v>312143872</v>
          </cell>
          <cell r="E4709" t="str">
            <v>422578</v>
          </cell>
          <cell r="F4709" t="str">
            <v>0969894477</v>
          </cell>
          <cell r="G4709" t="str">
            <v>d00001323@viettel.com.vn</v>
          </cell>
        </row>
        <row r="4710">
          <cell r="B4710" t="str">
            <v>nghiapt2</v>
          </cell>
          <cell r="C4710" t="str">
            <v>Phan Trọng Nghĩa</v>
          </cell>
          <cell r="D4710" t="str">
            <v>312076217</v>
          </cell>
          <cell r="E4710" t="str">
            <v>422583</v>
          </cell>
          <cell r="F4710" t="str">
            <v>0969643289</v>
          </cell>
          <cell r="G4710" t="str">
            <v>nghiapt2@viettel.com.vn</v>
          </cell>
        </row>
        <row r="4711">
          <cell r="B4711" t="str">
            <v>nguyentk1</v>
          </cell>
          <cell r="C4711" t="str">
            <v>Lê Khắc Nguyên</v>
          </cell>
          <cell r="D4711" t="str">
            <v>311813291</v>
          </cell>
          <cell r="E4711" t="str">
            <v>194314</v>
          </cell>
          <cell r="F4711" t="str">
            <v>0978201155</v>
          </cell>
          <cell r="G4711" t="str">
            <v>nguyentk1@viettel.com.vn</v>
          </cell>
        </row>
        <row r="4712">
          <cell r="B4712" t="str">
            <v>tuantm22</v>
          </cell>
          <cell r="C4712" t="str">
            <v>Trương Minh Tuấn</v>
          </cell>
          <cell r="D4712" t="str">
            <v>312058874</v>
          </cell>
          <cell r="E4712" t="str">
            <v>181199</v>
          </cell>
          <cell r="F4712" t="str">
            <v>0977937878</v>
          </cell>
          <cell r="G4712" t="str">
            <v>tuantm22@viettel.com.vn</v>
          </cell>
        </row>
        <row r="4713">
          <cell r="B4713" t="str">
            <v>nhatvn</v>
          </cell>
          <cell r="C4713" t="str">
            <v>Võ Nguyễn Nhật</v>
          </cell>
          <cell r="D4713" t="str">
            <v>311959087</v>
          </cell>
          <cell r="E4713" t="str">
            <v>059877</v>
          </cell>
          <cell r="F4713" t="str">
            <v>0974504789</v>
          </cell>
          <cell r="G4713" t="str">
            <v>nhatvn@viettel.com.vn</v>
          </cell>
        </row>
        <row r="4714">
          <cell r="B4714" t="str">
            <v>thanhpp1</v>
          </cell>
          <cell r="C4714" t="str">
            <v>Phạm Phước Thành</v>
          </cell>
          <cell r="D4714" t="str">
            <v>311798013</v>
          </cell>
          <cell r="E4714" t="str">
            <v>083730</v>
          </cell>
          <cell r="F4714" t="str">
            <v>0975761133</v>
          </cell>
          <cell r="G4714" t="str">
            <v>thanhpp1@viettel.com.vn</v>
          </cell>
        </row>
        <row r="4715">
          <cell r="B4715" t="str">
            <v>d00199283</v>
          </cell>
          <cell r="C4715" t="str">
            <v>nguyễn khoa nam</v>
          </cell>
          <cell r="D4715" t="str">
            <v>312119387</v>
          </cell>
          <cell r="E4715" t="str">
            <v>422564</v>
          </cell>
          <cell r="F4715" t="str">
            <v>0985054233</v>
          </cell>
          <cell r="G4715" t="str">
            <v>d00199283@viettel.com.vn</v>
          </cell>
        </row>
        <row r="4716">
          <cell r="B4716" t="str">
            <v>d00197570</v>
          </cell>
          <cell r="C4716" t="str">
            <v>nguyễn văn phương</v>
          </cell>
          <cell r="D4716" t="str">
            <v>311677196</v>
          </cell>
          <cell r="E4716" t="str">
            <v>422580</v>
          </cell>
          <cell r="F4716" t="str">
            <v>0966253139</v>
          </cell>
          <cell r="G4716" t="str">
            <v>d00197570@viettel.com.vn</v>
          </cell>
        </row>
        <row r="4717">
          <cell r="B4717" t="str">
            <v>binhtt14</v>
          </cell>
          <cell r="C4717" t="str">
            <v>Tôn Thất Bình</v>
          </cell>
          <cell r="D4717" t="str">
            <v>312101675</v>
          </cell>
          <cell r="E4717" t="str">
            <v>202413</v>
          </cell>
          <cell r="F4717" t="str">
            <v>0987765919</v>
          </cell>
          <cell r="G4717" t="str">
            <v>binhtt14@viettel.com.vn</v>
          </cell>
        </row>
        <row r="4718">
          <cell r="C4718" t="str">
            <v>phan trọng nghĩa</v>
          </cell>
          <cell r="D4718" t="str">
            <v>312076217</v>
          </cell>
          <cell r="E4718" t="str">
            <v>422583TGG</v>
          </cell>
          <cell r="F4718" t="str">
            <v>0394972363</v>
          </cell>
          <cell r="G4718" t="str">
            <v>d00191486@viettel.com.vn</v>
          </cell>
        </row>
        <row r="4719">
          <cell r="B4719" t="str">
            <v>d00195471</v>
          </cell>
          <cell r="C4719" t="str">
            <v>nguyễn quốc việt</v>
          </cell>
          <cell r="D4719" t="str">
            <v>312077257</v>
          </cell>
          <cell r="E4719" t="str">
            <v>422582</v>
          </cell>
          <cell r="F4719" t="str">
            <v>0969698848</v>
          </cell>
          <cell r="G4719" t="str">
            <v>vietnq14@viettel.com.vn</v>
          </cell>
        </row>
        <row r="4720">
          <cell r="B4720" t="str">
            <v>d00195687</v>
          </cell>
          <cell r="C4720" t="str">
            <v>phạm minh sanh</v>
          </cell>
          <cell r="D4720" t="str">
            <v>312160085</v>
          </cell>
          <cell r="E4720" t="str">
            <v>422575</v>
          </cell>
          <cell r="F4720" t="str">
            <v>0961780018</v>
          </cell>
          <cell r="G4720" t="str">
            <v>xuyenpv@viettel.com.vn</v>
          </cell>
        </row>
        <row r="4721">
          <cell r="B4721" t="str">
            <v>d00189547</v>
          </cell>
          <cell r="C4721" t="str">
            <v>phạm thành lũy</v>
          </cell>
          <cell r="D4721" t="str">
            <v>311737997</v>
          </cell>
          <cell r="E4721" t="str">
            <v>422581</v>
          </cell>
          <cell r="F4721" t="str">
            <v>0374075119</v>
          </cell>
          <cell r="G4721" t="str">
            <v>d00189547@viettel.com.vn</v>
          </cell>
        </row>
        <row r="4722">
          <cell r="B4722" t="str">
            <v>d00193202</v>
          </cell>
          <cell r="C4722" t="str">
            <v>đỗ việt mến</v>
          </cell>
          <cell r="D4722" t="str">
            <v>312051083</v>
          </cell>
          <cell r="E4722" t="str">
            <v>422574</v>
          </cell>
          <cell r="F4722" t="str">
            <v>0979424887</v>
          </cell>
          <cell r="G4722" t="str">
            <v>d00193202@viettel.com.vn</v>
          </cell>
        </row>
        <row r="4723">
          <cell r="B4723" t="str">
            <v>hienhp</v>
          </cell>
          <cell r="C4723" t="str">
            <v>Huỳnh Phát Hiển</v>
          </cell>
          <cell r="D4723" t="str">
            <v>312196278</v>
          </cell>
          <cell r="E4723" t="str">
            <v>221184</v>
          </cell>
          <cell r="F4723" t="str">
            <v>981880145</v>
          </cell>
          <cell r="G4723" t="str">
            <v>hienhp@viettel.com.vn</v>
          </cell>
        </row>
        <row r="4724">
          <cell r="B4724" t="str">
            <v>phuttp</v>
          </cell>
          <cell r="C4724" t="str">
            <v>Trần Trương Phong Phú</v>
          </cell>
          <cell r="D4724" t="str">
            <v>312077347</v>
          </cell>
          <cell r="E4724" t="str">
            <v>224177</v>
          </cell>
          <cell r="F4724" t="str">
            <v>0981873668</v>
          </cell>
          <cell r="G4724" t="str">
            <v>phuttp@viettel.com.vn</v>
          </cell>
        </row>
        <row r="4725">
          <cell r="B4725" t="str">
            <v>D00211451</v>
          </cell>
          <cell r="C4725" t="str">
            <v>Võ Thanh Tùng</v>
          </cell>
          <cell r="D4725" t="str">
            <v>311755812</v>
          </cell>
          <cell r="E4725" t="str">
            <v>422567</v>
          </cell>
          <cell r="F4725" t="str">
            <v>0961365040</v>
          </cell>
          <cell r="G4725" t="str">
            <v>tungvt12@viettel.com.vn</v>
          </cell>
        </row>
        <row r="4726">
          <cell r="B4726" t="str">
            <v>anhdm13</v>
          </cell>
          <cell r="C4726" t="str">
            <v>Đỗ Minh Anh</v>
          </cell>
          <cell r="D4726" t="str">
            <v>312221060</v>
          </cell>
          <cell r="E4726" t="str">
            <v>422585</v>
          </cell>
          <cell r="F4726" t="str">
            <v>0981964967</v>
          </cell>
          <cell r="G4726" t="str">
            <v>anhdm13@viettel.com.vn</v>
          </cell>
        </row>
        <row r="4727">
          <cell r="B4727" t="str">
            <v>trungnq29</v>
          </cell>
          <cell r="C4727" t="str">
            <v>Nguyễn Quốc Trung</v>
          </cell>
          <cell r="D4727" t="str">
            <v>312301056</v>
          </cell>
          <cell r="E4727" t="str">
            <v>281103</v>
          </cell>
          <cell r="F4727" t="str">
            <v>989634994</v>
          </cell>
          <cell r="G4727" t="str">
            <v>trungnq29@viettel.com.vn</v>
          </cell>
        </row>
        <row r="4728">
          <cell r="B4728" t="str">
            <v>tamnm23</v>
          </cell>
          <cell r="C4728" t="str">
            <v>Nguyễn Minh Tâm</v>
          </cell>
          <cell r="D4728" t="str">
            <v>312159553</v>
          </cell>
          <cell r="E4728" t="str">
            <v>422565</v>
          </cell>
          <cell r="F4728" t="str">
            <v>0981767275</v>
          </cell>
          <cell r="G4728" t="str">
            <v>tamnm23@viettel.com.vn</v>
          </cell>
        </row>
        <row r="4729">
          <cell r="B4729" t="str">
            <v>chuongnv16</v>
          </cell>
          <cell r="C4729" t="str">
            <v>Nguyễn Văn Chương</v>
          </cell>
          <cell r="D4729" t="str">
            <v>052093004841</v>
          </cell>
          <cell r="E4729" t="str">
            <v>433652</v>
          </cell>
          <cell r="F4729" t="str">
            <v>0963441505</v>
          </cell>
          <cell r="G4729" t="str">
            <v>chuongnv16@viettel.com.vn</v>
          </cell>
        </row>
        <row r="4730">
          <cell r="B4730" t="str">
            <v>phuntn</v>
          </cell>
          <cell r="C4730" t="str">
            <v>Nguyễn Trần Ngọc Phú</v>
          </cell>
          <cell r="D4730" t="str">
            <v>082097015285</v>
          </cell>
          <cell r="E4730" t="str">
            <v>439975</v>
          </cell>
          <cell r="F4730" t="str">
            <v>0967945050</v>
          </cell>
          <cell r="G4730" t="str">
            <v>phuntn@viettel.com.vn</v>
          </cell>
        </row>
        <row r="4731">
          <cell r="B4731" t="str">
            <v>vccos_815391</v>
          </cell>
          <cell r="C4731" t="str">
            <v>Nguyễn Quang Vinh</v>
          </cell>
          <cell r="D4731" t="str">
            <v>082097009033</v>
          </cell>
          <cell r="E4731" t="str">
            <v>815391</v>
          </cell>
          <cell r="F4731" t="str">
            <v>0399796768</v>
          </cell>
          <cell r="G4731" t="str">
            <v>vccos_815391@viettel.com.vn</v>
          </cell>
        </row>
        <row r="4732">
          <cell r="B4732" t="str">
            <v>vccos_815716</v>
          </cell>
          <cell r="C4732" t="str">
            <v>Huỳnh Tấn Tài</v>
          </cell>
          <cell r="D4732" t="str">
            <v>082084022820</v>
          </cell>
          <cell r="E4732" t="str">
            <v>815716</v>
          </cell>
          <cell r="F4732" t="str">
            <v>0979544547</v>
          </cell>
          <cell r="G4732" t="str">
            <v>vccos_815716@viettel.com.vn</v>
          </cell>
        </row>
        <row r="4733">
          <cell r="B4733" t="str">
            <v>vccos_820723</v>
          </cell>
          <cell r="C4733" t="str">
            <v>Nguyễn Thành Nhân</v>
          </cell>
          <cell r="D4733" t="str">
            <v>082097006207</v>
          </cell>
          <cell r="E4733" t="str">
            <v>820723</v>
          </cell>
          <cell r="F4733" t="str">
            <v>0327100099</v>
          </cell>
          <cell r="G4733" t="str">
            <v>vccos_820723@viettel.com.vn</v>
          </cell>
        </row>
        <row r="4734">
          <cell r="B4734" t="str">
            <v>vccos_827279</v>
          </cell>
          <cell r="C4734" t="str">
            <v>Đỗ Minh Anh</v>
          </cell>
          <cell r="D4734" t="str">
            <v>312221060</v>
          </cell>
          <cell r="E4734" t="str">
            <v>827279</v>
          </cell>
          <cell r="F4734" t="str">
            <v>0346999199</v>
          </cell>
          <cell r="G4734" t="str">
            <v>vccos_827279@viettel.com.vn</v>
          </cell>
        </row>
        <row r="4735">
          <cell r="B4735" t="str">
            <v>thuanll</v>
          </cell>
          <cell r="C4735" t="str">
            <v>Lê Long Thuận</v>
          </cell>
          <cell r="D4735" t="str">
            <v>082090011859</v>
          </cell>
          <cell r="E4735" t="str">
            <v>451501</v>
          </cell>
          <cell r="F4735" t="str">
            <v>0977410470</v>
          </cell>
          <cell r="G4735" t="str">
            <v>THUANLL@VIETTEL.COM.VN</v>
          </cell>
        </row>
        <row r="4736">
          <cell r="B4736" t="str">
            <v>duynd24</v>
          </cell>
          <cell r="C4736" t="str">
            <v>Nguyễn Đức Duy</v>
          </cell>
          <cell r="D4736" t="str">
            <v>082081009969</v>
          </cell>
          <cell r="E4736" t="str">
            <v>451703</v>
          </cell>
          <cell r="F4736" t="str">
            <v>0387071555</v>
          </cell>
          <cell r="G4736" t="str">
            <v>DUYND24@VIETTEL.COM.VN</v>
          </cell>
        </row>
        <row r="4737">
          <cell r="B4737" t="str">
            <v>toanlm6</v>
          </cell>
          <cell r="C4737" t="str">
            <v>Lê Minh Toán</v>
          </cell>
          <cell r="D4737" t="str">
            <v>082096008807</v>
          </cell>
          <cell r="E4737" t="str">
            <v>441353</v>
          </cell>
          <cell r="F4737" t="str">
            <v>0384649134</v>
          </cell>
          <cell r="G4737" t="str">
            <v>toanlm6@viettel.com.vn</v>
          </cell>
        </row>
        <row r="4738">
          <cell r="B4738" t="str">
            <v>vccos_822251</v>
          </cell>
          <cell r="C4738" t="str">
            <v>Trương Thanh Tùng</v>
          </cell>
          <cell r="D4738" t="str">
            <v>080095006460</v>
          </cell>
          <cell r="E4738" t="str">
            <v>822251</v>
          </cell>
          <cell r="F4738" t="str">
            <v>0326664646</v>
          </cell>
          <cell r="G4738" t="str">
            <v>vccos_822251@viettel.com.vn</v>
          </cell>
        </row>
        <row r="4739">
          <cell r="B4739" t="str">
            <v>vccos_818722</v>
          </cell>
          <cell r="C4739" t="str">
            <v>Nguyễn Minh Quang</v>
          </cell>
          <cell r="D4739" t="str">
            <v>082202012800</v>
          </cell>
          <cell r="E4739" t="str">
            <v>818722</v>
          </cell>
          <cell r="F4739" t="str">
            <v>0388534220</v>
          </cell>
          <cell r="G4739" t="str">
            <v>vccos_818722@viettel.com.vn</v>
          </cell>
        </row>
        <row r="4740">
          <cell r="B4740" t="str">
            <v>vccos_826446</v>
          </cell>
          <cell r="C4740" t="str">
            <v>Trần Quang Vinh</v>
          </cell>
          <cell r="D4740" t="str">
            <v>082097000752</v>
          </cell>
          <cell r="E4740" t="str">
            <v>826446</v>
          </cell>
          <cell r="F4740" t="str">
            <v>0979872772</v>
          </cell>
          <cell r="G4740" t="str">
            <v>vccos_826446@viettel.com.vn</v>
          </cell>
        </row>
        <row r="4741">
          <cell r="B4741" t="str">
            <v>vccos_826447</v>
          </cell>
          <cell r="C4741" t="str">
            <v>Phạm Hữu Thắng</v>
          </cell>
          <cell r="D4741" t="str">
            <v>082200015528</v>
          </cell>
          <cell r="E4741" t="str">
            <v>826447</v>
          </cell>
          <cell r="F4741" t="str">
            <v>0396819586</v>
          </cell>
          <cell r="G4741" t="str">
            <v>vccos_826447@viettel.com.vn</v>
          </cell>
        </row>
        <row r="4742">
          <cell r="B4742" t="str">
            <v>vccos_826448</v>
          </cell>
          <cell r="C4742" t="str">
            <v>Trần Thanh Duy</v>
          </cell>
          <cell r="D4742" t="str">
            <v>082099013557</v>
          </cell>
          <cell r="E4742" t="str">
            <v>826448</v>
          </cell>
          <cell r="F4742" t="str">
            <v>0355432319</v>
          </cell>
          <cell r="G4742" t="str">
            <v>vccos_826448@viettel.com.vn</v>
          </cell>
        </row>
        <row r="4743">
          <cell r="B4743" t="str">
            <v>vccos_810077</v>
          </cell>
          <cell r="C4743" t="str">
            <v>Trần Ngọc Tuyên</v>
          </cell>
          <cell r="D4743" t="str">
            <v>082083007276</v>
          </cell>
          <cell r="E4743" t="str">
            <v>810077</v>
          </cell>
          <cell r="F4743" t="str">
            <v>0966252578</v>
          </cell>
          <cell r="G4743" t="str">
            <v>vccos_810077@viettel.com.vn</v>
          </cell>
        </row>
        <row r="4744">
          <cell r="B4744" t="str">
            <v>vccos_810556</v>
          </cell>
          <cell r="C4744" t="str">
            <v>Trần Minh Tâm</v>
          </cell>
          <cell r="D4744" t="str">
            <v>083091007859</v>
          </cell>
          <cell r="E4744" t="str">
            <v>810556</v>
          </cell>
          <cell r="F4744" t="str">
            <v>0988290677</v>
          </cell>
          <cell r="G4744" t="str">
            <v>vccos_810556@viettel.com.vn</v>
          </cell>
        </row>
        <row r="4745">
          <cell r="B4745" t="str">
            <v>khuyenpn</v>
          </cell>
          <cell r="C4745" t="str">
            <v>Phạm Ngọc Khuyên</v>
          </cell>
          <cell r="E4745" t="str">
            <v>083734</v>
          </cell>
          <cell r="F4745" t="str">
            <v>0979300668</v>
          </cell>
          <cell r="G4745" t="str">
            <v>khuyenpn@viettel.com.vn</v>
          </cell>
        </row>
        <row r="4746">
          <cell r="B4746" t="str">
            <v>thachpt</v>
          </cell>
          <cell r="C4746" t="str">
            <v>Phạm Tấn Thạch</v>
          </cell>
          <cell r="D4746" t="str">
            <v>311862179</v>
          </cell>
          <cell r="E4746" t="str">
            <v>049969</v>
          </cell>
          <cell r="F4746" t="str">
            <v>0987684380</v>
          </cell>
          <cell r="G4746" t="str">
            <v>thachpt@viettel.com.vn</v>
          </cell>
        </row>
        <row r="4747">
          <cell r="B4747" t="str">
            <v>tinvc</v>
          </cell>
          <cell r="C4747" t="str">
            <v>Võ Chí Tín</v>
          </cell>
          <cell r="D4747" t="str">
            <v>311900705</v>
          </cell>
          <cell r="E4747" t="str">
            <v>090065</v>
          </cell>
          <cell r="F4747" t="str">
            <v>0989506633</v>
          </cell>
          <cell r="G4747" t="str">
            <v>tinvc@viettel.com.vn</v>
          </cell>
        </row>
        <row r="4748">
          <cell r="B4748" t="str">
            <v>d00169895</v>
          </cell>
          <cell r="C4748" t="str">
            <v>nguyễn tiến phụng</v>
          </cell>
          <cell r="D4748" t="str">
            <v>312064940</v>
          </cell>
          <cell r="E4748" t="str">
            <v>422488</v>
          </cell>
          <cell r="F4748" t="str">
            <v>0962152345</v>
          </cell>
          <cell r="G4748" t="str">
            <v>d00169895@viettel.com.vn</v>
          </cell>
        </row>
        <row r="4749">
          <cell r="B4749" t="str">
            <v>trunglm</v>
          </cell>
          <cell r="C4749" t="str">
            <v>Lê Minh Trung</v>
          </cell>
          <cell r="D4749" t="str">
            <v>312138103</v>
          </cell>
          <cell r="E4749" t="str">
            <v>178574</v>
          </cell>
          <cell r="F4749" t="str">
            <v>0963648585</v>
          </cell>
          <cell r="G4749" t="str">
            <v>trunglm@viettel.com.vn</v>
          </cell>
        </row>
        <row r="4750">
          <cell r="B4750" t="str">
            <v>d00169856</v>
          </cell>
          <cell r="C4750" t="str">
            <v>võ hồ quang ngọc</v>
          </cell>
          <cell r="D4750" t="str">
            <v>312043680</v>
          </cell>
          <cell r="E4750" t="str">
            <v>422500</v>
          </cell>
          <cell r="F4750" t="str">
            <v>0964684747</v>
          </cell>
          <cell r="G4750" t="str">
            <v>d00169856@viettel.com.vn</v>
          </cell>
        </row>
        <row r="4751">
          <cell r="B4751" t="str">
            <v>lambvv</v>
          </cell>
          <cell r="C4751" t="str">
            <v>Bùi Văn Việt Lâm</v>
          </cell>
          <cell r="D4751" t="str">
            <v>311902685</v>
          </cell>
          <cell r="E4751" t="str">
            <v>075046</v>
          </cell>
          <cell r="F4751" t="str">
            <v>0986497649</v>
          </cell>
          <cell r="G4751" t="str">
            <v>lambvv@viettel.com.vn</v>
          </cell>
        </row>
        <row r="4752">
          <cell r="B4752" t="str">
            <v>ngandh1</v>
          </cell>
          <cell r="C4752" t="str">
            <v>Dương Hoài Ngân</v>
          </cell>
          <cell r="D4752" t="str">
            <v>312057573</v>
          </cell>
          <cell r="E4752" t="str">
            <v>166013</v>
          </cell>
          <cell r="F4752" t="str">
            <v>0969888181</v>
          </cell>
          <cell r="G4752" t="str">
            <v>ngandh1@viettel.com.vn</v>
          </cell>
        </row>
        <row r="4753">
          <cell r="B4753" t="str">
            <v>datdt8</v>
          </cell>
          <cell r="C4753" t="str">
            <v>Dương Tấn Đạt</v>
          </cell>
          <cell r="D4753" t="str">
            <v>311998228</v>
          </cell>
          <cell r="E4753" t="str">
            <v>171893</v>
          </cell>
          <cell r="F4753" t="str">
            <v>0969588787</v>
          </cell>
          <cell r="G4753" t="str">
            <v>datdt8@viettel.com.vn</v>
          </cell>
        </row>
        <row r="4754">
          <cell r="B4754" t="str">
            <v>D00196488</v>
          </cell>
          <cell r="C4754" t="str">
            <v>Lê Anh Quân</v>
          </cell>
          <cell r="D4754" t="str">
            <v>312005558</v>
          </cell>
          <cell r="E4754" t="str">
            <v>D00196488</v>
          </cell>
          <cell r="F4754" t="str">
            <v>0964656878</v>
          </cell>
          <cell r="G4754" t="str">
            <v>quanla1@viettel.com.vn</v>
          </cell>
        </row>
        <row r="4755">
          <cell r="B4755" t="str">
            <v>D00203370</v>
          </cell>
          <cell r="C4755" t="str">
            <v>Trần Võ Minh Hiền</v>
          </cell>
          <cell r="D4755" t="str">
            <v>312277919</v>
          </cell>
          <cell r="E4755" t="str">
            <v>D00203370</v>
          </cell>
          <cell r="F4755" t="str">
            <v>0971915324</v>
          </cell>
          <cell r="G4755" t="str">
            <v>hientvm@viettel.com.vn</v>
          </cell>
        </row>
        <row r="4756">
          <cell r="B4756" t="str">
            <v>D00198615</v>
          </cell>
          <cell r="C4756" t="str">
            <v>Trần Hoàng Anh Thuận</v>
          </cell>
          <cell r="D4756" t="str">
            <v>311892198</v>
          </cell>
          <cell r="E4756" t="str">
            <v>D00198615</v>
          </cell>
          <cell r="F4756" t="str">
            <v>0979671987</v>
          </cell>
          <cell r="G4756" t="str">
            <v>thuantha@viettel.com.vn</v>
          </cell>
        </row>
        <row r="4757">
          <cell r="B4757" t="str">
            <v>D00200730</v>
          </cell>
          <cell r="C4757" t="str">
            <v>Nguyễn Quang Khải</v>
          </cell>
          <cell r="D4757" t="str">
            <v>312270161</v>
          </cell>
          <cell r="E4757" t="str">
            <v>D00200730</v>
          </cell>
          <cell r="F4757" t="str">
            <v>0973299494</v>
          </cell>
          <cell r="G4757" t="str">
            <v>khainq4@viettel.com.vn</v>
          </cell>
        </row>
        <row r="4758">
          <cell r="B4758" t="str">
            <v>sattc1</v>
          </cell>
          <cell r="C4758" t="str">
            <v>Trần Thanh Chu Sa</v>
          </cell>
          <cell r="D4758" t="str">
            <v>312138061</v>
          </cell>
          <cell r="E4758" t="str">
            <v>204438</v>
          </cell>
          <cell r="F4758" t="str">
            <v>0965101392</v>
          </cell>
          <cell r="G4758" t="str">
            <v>sattc1@viettel.com.vn</v>
          </cell>
        </row>
        <row r="4759">
          <cell r="B4759" t="str">
            <v>d00195022</v>
          </cell>
          <cell r="C4759" t="str">
            <v>nguyễn đình chương</v>
          </cell>
          <cell r="D4759" t="str">
            <v>312138487</v>
          </cell>
          <cell r="E4759" t="str">
            <v>422494</v>
          </cell>
          <cell r="F4759" t="str">
            <v>0353132378</v>
          </cell>
          <cell r="G4759" t="str">
            <v>chuongnd2@viettel.com.vn</v>
          </cell>
        </row>
        <row r="4760">
          <cell r="B4760" t="str">
            <v>d00194656</v>
          </cell>
          <cell r="C4760" t="str">
            <v>lê thành đạt</v>
          </cell>
          <cell r="D4760" t="str">
            <v>312149059</v>
          </cell>
          <cell r="E4760" t="str">
            <v>d00194656</v>
          </cell>
          <cell r="F4760" t="str">
            <v>0372781886</v>
          </cell>
          <cell r="G4760" t="str">
            <v>d00194656@viettel.com.vn</v>
          </cell>
        </row>
        <row r="4761">
          <cell r="B4761" t="str">
            <v>d00194142</v>
          </cell>
          <cell r="C4761" t="str">
            <v>trần quốc toàn</v>
          </cell>
          <cell r="D4761" t="str">
            <v>311665434</v>
          </cell>
          <cell r="E4761" t="str">
            <v>422496</v>
          </cell>
          <cell r="F4761" t="str">
            <v>0983999943</v>
          </cell>
          <cell r="G4761" t="str">
            <v>toantq11@viettel.com.vn</v>
          </cell>
        </row>
        <row r="4762">
          <cell r="B4762" t="str">
            <v>d00189554</v>
          </cell>
          <cell r="C4762" t="str">
            <v>nguyễn tấn đạt</v>
          </cell>
          <cell r="D4762" t="str">
            <v>311902212</v>
          </cell>
          <cell r="E4762" t="str">
            <v>422499</v>
          </cell>
          <cell r="F4762" t="str">
            <v>0969644987</v>
          </cell>
          <cell r="G4762" t="str">
            <v>d00189554@viettel.com.vn</v>
          </cell>
        </row>
        <row r="4763">
          <cell r="B4763" t="str">
            <v>d00188901</v>
          </cell>
          <cell r="C4763" t="str">
            <v>nguyễn quang triến</v>
          </cell>
          <cell r="D4763" t="str">
            <v>312069839</v>
          </cell>
          <cell r="E4763" t="str">
            <v>422490</v>
          </cell>
          <cell r="F4763" t="str">
            <v>0969641558</v>
          </cell>
          <cell r="G4763" t="str">
            <v>triennq@viettel.com.vn</v>
          </cell>
        </row>
        <row r="4764">
          <cell r="B4764" t="str">
            <v>d00188245</v>
          </cell>
          <cell r="C4764" t="str">
            <v>võ tấn tiền</v>
          </cell>
          <cell r="D4764" t="str">
            <v>312203946</v>
          </cell>
          <cell r="E4764" t="str">
            <v>422489</v>
          </cell>
          <cell r="F4764" t="str">
            <v>0981299981</v>
          </cell>
          <cell r="G4764" t="str">
            <v>d00188245@viettel.com.vn</v>
          </cell>
        </row>
        <row r="4765">
          <cell r="B4765" t="str">
            <v>d00193212</v>
          </cell>
          <cell r="C4765" t="str">
            <v>ngô trung hiếu</v>
          </cell>
          <cell r="D4765" t="str">
            <v>312098090</v>
          </cell>
          <cell r="E4765" t="str">
            <v>422495</v>
          </cell>
          <cell r="F4765" t="str">
            <v>0334057212</v>
          </cell>
          <cell r="G4765" t="str">
            <v>d00193212@viettel.com.vn</v>
          </cell>
        </row>
        <row r="4766">
          <cell r="B4766" t="str">
            <v>khann3</v>
          </cell>
          <cell r="C4766" t="str">
            <v>Nguyễn Nhật Kha</v>
          </cell>
          <cell r="D4766" t="str">
            <v>312245312</v>
          </cell>
          <cell r="E4766" t="str">
            <v>221747</v>
          </cell>
          <cell r="F4766" t="str">
            <v>348524378</v>
          </cell>
          <cell r="G4766" t="str">
            <v>khann3@viettel.com.vn</v>
          </cell>
        </row>
        <row r="4767">
          <cell r="B4767" t="str">
            <v>tannd181</v>
          </cell>
          <cell r="C4767" t="str">
            <v>Nguyễn Duy Tân</v>
          </cell>
          <cell r="D4767" t="str">
            <v>312151377</v>
          </cell>
          <cell r="E4767" t="str">
            <v>422491</v>
          </cell>
          <cell r="F4767" t="str">
            <v>0978304891</v>
          </cell>
          <cell r="G4767" t="str">
            <v>tannd181@viettel.com.vn</v>
          </cell>
        </row>
        <row r="4768">
          <cell r="B4768" t="str">
            <v>phudv6</v>
          </cell>
          <cell r="C4768" t="str">
            <v>Dư Vĩnh Phú</v>
          </cell>
          <cell r="D4768" t="str">
            <v>312181126</v>
          </cell>
          <cell r="E4768" t="str">
            <v>422497</v>
          </cell>
          <cell r="F4768" t="str">
            <v>0961809168</v>
          </cell>
          <cell r="G4768" t="str">
            <v>phudv6@viettel.com.vn</v>
          </cell>
        </row>
        <row r="4769">
          <cell r="B4769" t="str">
            <v>thuanlm</v>
          </cell>
          <cell r="C4769" t="str">
            <v>Lê Minh Thuận</v>
          </cell>
          <cell r="D4769" t="str">
            <v>311729612</v>
          </cell>
          <cell r="E4769" t="str">
            <v>020385</v>
          </cell>
          <cell r="F4769" t="str">
            <v>0973555597</v>
          </cell>
          <cell r="G4769" t="str">
            <v>thuanlm@viettel.com.vn</v>
          </cell>
        </row>
        <row r="4770">
          <cell r="B4770" t="str">
            <v>thonq7</v>
          </cell>
          <cell r="C4770" t="str">
            <v>Nguyễn Quang Thơ</v>
          </cell>
          <cell r="D4770" t="str">
            <v>312303371</v>
          </cell>
          <cell r="E4770" t="str">
            <v>422493</v>
          </cell>
          <cell r="F4770" t="str">
            <v>344868067</v>
          </cell>
          <cell r="G4770" t="str">
            <v>thonq7@viettel.com.vn</v>
          </cell>
        </row>
        <row r="4771">
          <cell r="B4771" t="str">
            <v>nghialt15</v>
          </cell>
          <cell r="C4771" t="str">
            <v>Lữ Trọng Nghĩa</v>
          </cell>
          <cell r="D4771" t="str">
            <v>312331884</v>
          </cell>
          <cell r="E4771" t="str">
            <v>246600</v>
          </cell>
          <cell r="F4771" t="str">
            <v>0964700810</v>
          </cell>
          <cell r="G4771" t="str">
            <v>nghialt15@viettel.com.vn</v>
          </cell>
        </row>
        <row r="4772">
          <cell r="B4772" t="str">
            <v>binhnq8</v>
          </cell>
          <cell r="C4772" t="str">
            <v>Nguyễn Quốc Bình</v>
          </cell>
          <cell r="D4772" t="str">
            <v>312129552</v>
          </cell>
          <cell r="E4772" t="str">
            <v>249427</v>
          </cell>
          <cell r="F4772" t="str">
            <v>0357822455</v>
          </cell>
          <cell r="G4772" t="str">
            <v>binhnq8@viettel.com.vn</v>
          </cell>
        </row>
        <row r="4773">
          <cell r="B4773" t="str">
            <v>phucht3</v>
          </cell>
          <cell r="C4773" t="str">
            <v>Hình Tài Phúc</v>
          </cell>
          <cell r="D4773" t="str">
            <v>312269639</v>
          </cell>
          <cell r="E4773" t="str">
            <v>249428</v>
          </cell>
          <cell r="F4773" t="str">
            <v>0393879104</v>
          </cell>
          <cell r="G4773" t="str">
            <v>phucht3@viettel.com.vn</v>
          </cell>
        </row>
        <row r="4774">
          <cell r="B4774" t="str">
            <v>phuclh17</v>
          </cell>
          <cell r="C4774" t="str">
            <v>Lê Hồng Phúc</v>
          </cell>
          <cell r="D4774" t="str">
            <v>321427462</v>
          </cell>
          <cell r="E4774" t="str">
            <v>291461</v>
          </cell>
          <cell r="F4774" t="str">
            <v>0987438980</v>
          </cell>
          <cell r="G4774" t="str">
            <v>phuclh17@viettel.com.vn</v>
          </cell>
        </row>
        <row r="4775">
          <cell r="B4775" t="str">
            <v>vccos_826994</v>
          </cell>
          <cell r="C4775" t="str">
            <v>Nguyễn Vũ Kiệt</v>
          </cell>
          <cell r="D4775" t="str">
            <v>082097009653</v>
          </cell>
          <cell r="E4775" t="str">
            <v>826994</v>
          </cell>
          <cell r="F4775" t="str">
            <v>0986418438</v>
          </cell>
          <cell r="G4775" t="str">
            <v>vccos_826994@viettel.com.vn</v>
          </cell>
        </row>
        <row r="4776">
          <cell r="B4776" t="str">
            <v>vccos_827235</v>
          </cell>
          <cell r="C4776" t="str">
            <v>Phạm Quốc Thịnh</v>
          </cell>
          <cell r="D4776" t="str">
            <v>312032831</v>
          </cell>
          <cell r="E4776" t="str">
            <v>827235</v>
          </cell>
          <cell r="F4776" t="str">
            <v>0869989790</v>
          </cell>
          <cell r="G4776" t="str">
            <v>vccos_827235@viettel.com.vn</v>
          </cell>
        </row>
        <row r="4777">
          <cell r="B4777" t="str">
            <v>nhannlt</v>
          </cell>
          <cell r="C4777" t="str">
            <v>Nguyễn Lê Thành Nhân</v>
          </cell>
          <cell r="D4777" t="str">
            <v>082201011196</v>
          </cell>
          <cell r="E4777" t="str">
            <v>451503</v>
          </cell>
          <cell r="F4777" t="str">
            <v>0335804322</v>
          </cell>
          <cell r="G4777" t="str">
            <v>NHANNLT@VIETTEL.COM.VN</v>
          </cell>
        </row>
        <row r="4778">
          <cell r="B4778" t="str">
            <v>vunp1</v>
          </cell>
          <cell r="C4778" t="str">
            <v>Nguyễn Phan Vũ</v>
          </cell>
          <cell r="D4778" t="str">
            <v>082090008648</v>
          </cell>
          <cell r="E4778" t="str">
            <v>441257</v>
          </cell>
          <cell r="F4778" t="str">
            <v>0988712710</v>
          </cell>
          <cell r="G4778" t="str">
            <v>vunp1@viettel.com.vn</v>
          </cell>
        </row>
        <row r="4779">
          <cell r="B4779" t="str">
            <v>vccos_822249</v>
          </cell>
          <cell r="C4779" t="str">
            <v>Phùng Lê Nhật Duy</v>
          </cell>
          <cell r="D4779" t="str">
            <v>321310563</v>
          </cell>
          <cell r="E4779" t="str">
            <v>822249</v>
          </cell>
          <cell r="F4779" t="str">
            <v>0979463963</v>
          </cell>
          <cell r="G4779" t="str">
            <v>vccos_822249@viettel.com.vn</v>
          </cell>
        </row>
        <row r="4780">
          <cell r="B4780" t="str">
            <v>vccos_823140</v>
          </cell>
          <cell r="C4780" t="str">
            <v>Lê Anh Quân</v>
          </cell>
          <cell r="D4780" t="str">
            <v>082089015458</v>
          </cell>
          <cell r="E4780" t="str">
            <v>823140</v>
          </cell>
          <cell r="F4780" t="str">
            <v>0964656878</v>
          </cell>
          <cell r="G4780" t="str">
            <v>vccos_823140@viettel.com.vn</v>
          </cell>
        </row>
        <row r="4781">
          <cell r="B4781" t="str">
            <v>vccos_818724</v>
          </cell>
          <cell r="C4781" t="str">
            <v>Trần Tuấn Anh</v>
          </cell>
          <cell r="D4781" t="str">
            <v>082084024816</v>
          </cell>
          <cell r="E4781" t="str">
            <v>818724</v>
          </cell>
          <cell r="F4781" t="str">
            <v>0982248383</v>
          </cell>
          <cell r="G4781" t="str">
            <v>vccos_818724@viettel.com.vn</v>
          </cell>
        </row>
        <row r="4782">
          <cell r="B4782" t="str">
            <v>binhlh1</v>
          </cell>
          <cell r="C4782" t="str">
            <v>lê hữu bình</v>
          </cell>
          <cell r="D4782" t="str">
            <v>321385482</v>
          </cell>
          <cell r="E4782" t="str">
            <v>189173</v>
          </cell>
          <cell r="F4782" t="str">
            <v>0963951357</v>
          </cell>
          <cell r="G4782" t="str">
            <v>binhlh1@viettel.com.vn</v>
          </cell>
        </row>
        <row r="4783">
          <cell r="B4783" t="str">
            <v>toanbpk</v>
          </cell>
          <cell r="C4783" t="str">
            <v>Bùi Phan Khánh Toàn</v>
          </cell>
          <cell r="D4783" t="str">
            <v>312196293</v>
          </cell>
          <cell r="E4783" t="str">
            <v>221178</v>
          </cell>
          <cell r="F4783" t="str">
            <v>969574091</v>
          </cell>
          <cell r="G4783" t="str">
            <v>toanbpk@viettel.com.vn</v>
          </cell>
        </row>
        <row r="4784">
          <cell r="B4784" t="str">
            <v>D00211453</v>
          </cell>
          <cell r="C4784" t="str">
            <v>Trần Quang Thiện</v>
          </cell>
          <cell r="D4784" t="str">
            <v>312188728</v>
          </cell>
          <cell r="E4784" t="str">
            <v>D00211453</v>
          </cell>
          <cell r="F4784" t="str">
            <v>0352274002</v>
          </cell>
          <cell r="G4784" t="str">
            <v>thientq1@viettel.com.vn</v>
          </cell>
        </row>
        <row r="4785">
          <cell r="B4785" t="str">
            <v>nangnv1</v>
          </cell>
          <cell r="C4785" t="str">
            <v>Nguyễn Văn Năng</v>
          </cell>
          <cell r="D4785" t="str">
            <v>334169862</v>
          </cell>
          <cell r="E4785" t="str">
            <v>073432</v>
          </cell>
          <cell r="F4785" t="str">
            <v>0986234838</v>
          </cell>
          <cell r="G4785" t="str">
            <v>nangnv1@viettel.com.vn</v>
          </cell>
        </row>
        <row r="4786">
          <cell r="B4786" t="str">
            <v>manikc</v>
          </cell>
          <cell r="C4786" t="str">
            <v>Kim Chanh MaNi</v>
          </cell>
          <cell r="D4786" t="str">
            <v>334288742</v>
          </cell>
          <cell r="E4786" t="str">
            <v>071512</v>
          </cell>
          <cell r="F4786" t="str">
            <v>0988060260</v>
          </cell>
          <cell r="G4786" t="str">
            <v>manikc@viettel.com.vn</v>
          </cell>
        </row>
        <row r="4787">
          <cell r="B4787" t="str">
            <v>nghiatt6</v>
          </cell>
          <cell r="C4787" t="str">
            <v>Tăng Trung Nghĩa</v>
          </cell>
          <cell r="D4787" t="str">
            <v>334468742</v>
          </cell>
          <cell r="E4787" t="str">
            <v>071515</v>
          </cell>
          <cell r="F4787" t="str">
            <v>0975755151</v>
          </cell>
          <cell r="G4787" t="str">
            <v>nghiatt6@viettel.com.vn</v>
          </cell>
        </row>
        <row r="4788">
          <cell r="B4788" t="str">
            <v>rangvm</v>
          </cell>
          <cell r="C4788" t="str">
            <v>Võ Minh Rạng</v>
          </cell>
          <cell r="D4788" t="str">
            <v>334168732</v>
          </cell>
          <cell r="E4788" t="str">
            <v>007233</v>
          </cell>
          <cell r="F4788" t="str">
            <v>962227228</v>
          </cell>
          <cell r="G4788" t="str">
            <v>rangvm@viettel.com.vn</v>
          </cell>
        </row>
        <row r="4789">
          <cell r="B4789" t="str">
            <v>donh</v>
          </cell>
          <cell r="C4789" t="str">
            <v>Nguyễn Hồng Độ</v>
          </cell>
          <cell r="E4789" t="str">
            <v>070063</v>
          </cell>
          <cell r="F4789" t="str">
            <v>0978736688</v>
          </cell>
          <cell r="G4789" t="str">
            <v>donh@viettel.com.vn</v>
          </cell>
        </row>
        <row r="4790">
          <cell r="B4790" t="str">
            <v>nghianv1</v>
          </cell>
          <cell r="C4790" t="str">
            <v>Nguyễn Văn Nghĩa</v>
          </cell>
          <cell r="D4790" t="str">
            <v>44887799668</v>
          </cell>
          <cell r="E4790" t="str">
            <v>054208</v>
          </cell>
          <cell r="F4790" t="str">
            <v>985450045</v>
          </cell>
          <cell r="G4790" t="str">
            <v>nghianv1@viettel.com.vn</v>
          </cell>
        </row>
        <row r="4791">
          <cell r="B4791" t="str">
            <v>nhatlm1</v>
          </cell>
          <cell r="C4791" t="str">
            <v>lê minh nhất</v>
          </cell>
          <cell r="D4791" t="str">
            <v>334185795</v>
          </cell>
          <cell r="E4791" t="str">
            <v>056677</v>
          </cell>
          <cell r="F4791" t="str">
            <v>979074074</v>
          </cell>
          <cell r="G4791" t="str">
            <v>nhatlm1@viettel.com.vn</v>
          </cell>
        </row>
        <row r="4792">
          <cell r="B4792" t="str">
            <v>d00192233</v>
          </cell>
          <cell r="C4792" t="str">
            <v>lê chí linh</v>
          </cell>
          <cell r="D4792" t="str">
            <v>334315384</v>
          </cell>
          <cell r="E4792" t="str">
            <v>d00192233</v>
          </cell>
          <cell r="F4792" t="str">
            <v>0968157875</v>
          </cell>
          <cell r="G4792" t="str">
            <v>d00192233@viettel.com.vn</v>
          </cell>
        </row>
        <row r="4793">
          <cell r="B4793" t="str">
            <v>d00190700</v>
          </cell>
          <cell r="C4793" t="str">
            <v>huỳnh minh dương</v>
          </cell>
          <cell r="E4793" t="str">
            <v>d00190700</v>
          </cell>
          <cell r="F4793" t="str">
            <v>0376656010</v>
          </cell>
          <cell r="G4793" t="str">
            <v>d00190700@viettel.com.vn</v>
          </cell>
        </row>
        <row r="4794">
          <cell r="B4794" t="str">
            <v>tanpn</v>
          </cell>
          <cell r="C4794" t="str">
            <v>Phạm Nhật Tân</v>
          </cell>
          <cell r="D4794" t="str">
            <v>334261098</v>
          </cell>
          <cell r="E4794" t="str">
            <v>080991</v>
          </cell>
          <cell r="F4794" t="str">
            <v>0989249389</v>
          </cell>
          <cell r="G4794" t="str">
            <v>tanpn@viettel.com.vn</v>
          </cell>
        </row>
        <row r="4795">
          <cell r="B4795" t="str">
            <v>nhatlm2</v>
          </cell>
          <cell r="C4795" t="str">
            <v>lê minh nhật</v>
          </cell>
          <cell r="D4795" t="str">
            <v>334185769</v>
          </cell>
          <cell r="E4795" t="str">
            <v>070163</v>
          </cell>
          <cell r="F4795" t="str">
            <v>973717271</v>
          </cell>
          <cell r="G4795" t="str">
            <v>nhatlm2@viettel.com.vn</v>
          </cell>
        </row>
        <row r="4796">
          <cell r="B4796" t="str">
            <v>HungLT5</v>
          </cell>
          <cell r="C4796" t="str">
            <v>lê trọng hùng</v>
          </cell>
          <cell r="E4796" t="str">
            <v>105376</v>
          </cell>
          <cell r="F4796" t="str">
            <v>988040246</v>
          </cell>
          <cell r="G4796" t="str">
            <v>hunglt5@viettel.com.vn</v>
          </cell>
        </row>
        <row r="4797">
          <cell r="B4797" t="str">
            <v>D00217713</v>
          </cell>
          <cell r="C4797" t="str">
            <v>Lâm Qúi Tài</v>
          </cell>
          <cell r="D4797" t="str">
            <v>334711812</v>
          </cell>
          <cell r="E4797" t="str">
            <v>D00217713</v>
          </cell>
          <cell r="F4797" t="str">
            <v>0354115396</v>
          </cell>
          <cell r="G4797" t="str">
            <v>D00217713@viettel.com.vn</v>
          </cell>
        </row>
        <row r="4798">
          <cell r="B4798" t="str">
            <v>thongdv4</v>
          </cell>
          <cell r="C4798" t="str">
            <v>Đặng Văn Thống</v>
          </cell>
          <cell r="D4798" t="str">
            <v>334915097</v>
          </cell>
          <cell r="E4798" t="str">
            <v>221323</v>
          </cell>
          <cell r="F4798" t="str">
            <v>0962848184</v>
          </cell>
          <cell r="G4798" t="str">
            <v>thongdv4@viettel.com.vn</v>
          </cell>
        </row>
        <row r="4799">
          <cell r="B4799" t="str">
            <v>D00207829</v>
          </cell>
          <cell r="C4799" t="str">
            <v>Nguyễn Hoàng Phúc</v>
          </cell>
          <cell r="D4799" t="str">
            <v>334788978</v>
          </cell>
          <cell r="E4799" t="str">
            <v>D00207829</v>
          </cell>
          <cell r="F4799" t="str">
            <v>972622511</v>
          </cell>
          <cell r="G4799" t="str">
            <v>D00207829@viettel.com.vn</v>
          </cell>
        </row>
        <row r="4800">
          <cell r="B4800" t="str">
            <v>chungnd</v>
          </cell>
          <cell r="C4800" t="str">
            <v>Nguyễn Đình Chung</v>
          </cell>
          <cell r="D4800" t="str">
            <v>334424731</v>
          </cell>
          <cell r="E4800" t="str">
            <v>067152</v>
          </cell>
          <cell r="F4800" t="str">
            <v>0976029555</v>
          </cell>
          <cell r="G4800" t="str">
            <v>chungnd@viettel.com.vn</v>
          </cell>
        </row>
        <row r="4801">
          <cell r="B4801" t="str">
            <v>ThaiLT2</v>
          </cell>
          <cell r="C4801" t="str">
            <v>Lâm Trường Thái</v>
          </cell>
          <cell r="D4801" t="str">
            <v>334210928</v>
          </cell>
          <cell r="E4801" t="str">
            <v>099133</v>
          </cell>
          <cell r="F4801" t="str">
            <v>0975762626</v>
          </cell>
          <cell r="G4801" t="str">
            <v>ThaiLT2@viettel.com.vn</v>
          </cell>
        </row>
        <row r="4802">
          <cell r="B4802" t="str">
            <v>kietnv1</v>
          </cell>
          <cell r="C4802" t="str">
            <v>Nguyễn Văn Kiệt</v>
          </cell>
          <cell r="D4802" t="str">
            <v>334369183</v>
          </cell>
          <cell r="E4802" t="str">
            <v>118085</v>
          </cell>
          <cell r="F4802" t="str">
            <v>0968009109</v>
          </cell>
          <cell r="G4802" t="str">
            <v>kietnv1@viettel.com.vn</v>
          </cell>
        </row>
        <row r="4803">
          <cell r="B4803" t="str">
            <v>d00171052</v>
          </cell>
          <cell r="C4803" t="str">
            <v>trần văn trường an</v>
          </cell>
          <cell r="D4803" t="str">
            <v>334519046</v>
          </cell>
          <cell r="E4803" t="str">
            <v>422660</v>
          </cell>
          <cell r="F4803" t="str">
            <v>0989276317</v>
          </cell>
          <cell r="G4803" t="str">
            <v>antvt@viettel.com.vn</v>
          </cell>
        </row>
        <row r="4804">
          <cell r="B4804" t="str">
            <v>d00179564</v>
          </cell>
          <cell r="C4804" t="str">
            <v>huỳnh văn chi</v>
          </cell>
          <cell r="D4804" t="str">
            <v>334150828</v>
          </cell>
          <cell r="E4804" t="str">
            <v>422654</v>
          </cell>
          <cell r="F4804" t="str">
            <v>327371969</v>
          </cell>
          <cell r="G4804" t="str">
            <v>d00179564@viettel.com.vn</v>
          </cell>
        </row>
        <row r="4805">
          <cell r="B4805" t="str">
            <v>d00168032</v>
          </cell>
          <cell r="C4805" t="str">
            <v>bùi hoàng lâm</v>
          </cell>
          <cell r="D4805" t="str">
            <v>334788151</v>
          </cell>
          <cell r="E4805" t="str">
            <v>422679</v>
          </cell>
          <cell r="F4805" t="str">
            <v>974819996</v>
          </cell>
          <cell r="G4805" t="str">
            <v>d00168032@viettel.com.vn</v>
          </cell>
        </row>
        <row r="4806">
          <cell r="B4806" t="str">
            <v>huynhnt3</v>
          </cell>
          <cell r="C4806" t="str">
            <v>nguyễn trúc huynh</v>
          </cell>
          <cell r="D4806" t="str">
            <v>334671818</v>
          </cell>
          <cell r="E4806" t="str">
            <v>422721</v>
          </cell>
          <cell r="F4806" t="str">
            <v>0964591717</v>
          </cell>
          <cell r="G4806" t="str">
            <v>huynhnt3@viettel.com.vn</v>
          </cell>
        </row>
        <row r="4807">
          <cell r="B4807" t="str">
            <v>hieutm23</v>
          </cell>
          <cell r="C4807" t="str">
            <v>nguyễn minh hiếu</v>
          </cell>
          <cell r="D4807" t="str">
            <v>084091008280</v>
          </cell>
          <cell r="E4807" t="str">
            <v>366469</v>
          </cell>
          <cell r="F4807" t="str">
            <v>0979939498</v>
          </cell>
          <cell r="G4807" t="str">
            <v>hieutm23@viettel.com.vn</v>
          </cell>
        </row>
        <row r="4808">
          <cell r="B4808" t="str">
            <v>tuyenlt1</v>
          </cell>
          <cell r="C4808" t="str">
            <v>lâm thanh tuyền</v>
          </cell>
          <cell r="D4808" t="str">
            <v>334185767</v>
          </cell>
          <cell r="E4808" t="str">
            <v>073436</v>
          </cell>
          <cell r="F4808" t="str">
            <v>0977283178</v>
          </cell>
          <cell r="G4808" t="str">
            <v>tuyenlt1@viettel.com.vn</v>
          </cell>
        </row>
        <row r="4809">
          <cell r="B4809" t="str">
            <v>tunt17</v>
          </cell>
          <cell r="C4809" t="str">
            <v>Nguyễn Thanh Tú</v>
          </cell>
          <cell r="D4809" t="str">
            <v>334313628</v>
          </cell>
          <cell r="E4809" t="str">
            <v>054033</v>
          </cell>
          <cell r="F4809" t="str">
            <v>0974658383</v>
          </cell>
          <cell r="G4809" t="str">
            <v>tunt17@viettel.com.vn</v>
          </cell>
        </row>
        <row r="4810">
          <cell r="B4810" t="str">
            <v>tinnt4</v>
          </cell>
          <cell r="C4810" t="str">
            <v>Nguyễn Trung Tín</v>
          </cell>
          <cell r="D4810" t="str">
            <v>321046445</v>
          </cell>
          <cell r="E4810" t="str">
            <v>189544</v>
          </cell>
          <cell r="F4810" t="str">
            <v>0973597767</v>
          </cell>
          <cell r="G4810" t="str">
            <v>tinnt4@viettel.com.vn</v>
          </cell>
        </row>
        <row r="4811">
          <cell r="B4811" t="str">
            <v>tranglt16</v>
          </cell>
          <cell r="C4811" t="str">
            <v>lê thanh trắng</v>
          </cell>
          <cell r="D4811" t="str">
            <v>334660925</v>
          </cell>
          <cell r="E4811" t="str">
            <v>422725</v>
          </cell>
          <cell r="F4811" t="str">
            <v>0967716060</v>
          </cell>
          <cell r="G4811" t="str">
            <v>tranglt16@viettel.com.vn</v>
          </cell>
        </row>
        <row r="4812">
          <cell r="B4812" t="str">
            <v>d00191398</v>
          </cell>
          <cell r="C4812" t="str">
            <v>nguyễn hoàng thế</v>
          </cell>
          <cell r="D4812" t="str">
            <v>334562219</v>
          </cell>
          <cell r="E4812" t="str">
            <v>422657</v>
          </cell>
          <cell r="F4812" t="str">
            <v>0989994341</v>
          </cell>
          <cell r="G4812" t="str">
            <v>d00191398@viettel.com.vn</v>
          </cell>
        </row>
        <row r="4813">
          <cell r="B4813" t="str">
            <v>cuongdh5</v>
          </cell>
          <cell r="C4813" t="str">
            <v>đặng hoàng cường</v>
          </cell>
          <cell r="D4813" t="str">
            <v>334357884</v>
          </cell>
          <cell r="E4813" t="str">
            <v>422668</v>
          </cell>
          <cell r="F4813" t="str">
            <v>0989304223</v>
          </cell>
          <cell r="G4813" t="str">
            <v>cuongdh5@viettel.com.vn</v>
          </cell>
        </row>
        <row r="4814">
          <cell r="B4814" t="str">
            <v>d00191402</v>
          </cell>
          <cell r="C4814" t="str">
            <v>trần thanh tâm</v>
          </cell>
          <cell r="D4814" t="str">
            <v>334126727</v>
          </cell>
          <cell r="E4814" t="str">
            <v>422656</v>
          </cell>
          <cell r="F4814" t="str">
            <v>0369945755</v>
          </cell>
          <cell r="G4814" t="str">
            <v>d00191402@viettel.com.vn</v>
          </cell>
        </row>
        <row r="4815">
          <cell r="B4815" t="str">
            <v>d00191975</v>
          </cell>
          <cell r="C4815" t="str">
            <v>nguyễn văn phụng</v>
          </cell>
          <cell r="D4815" t="str">
            <v>334374601</v>
          </cell>
          <cell r="E4815" t="str">
            <v>422658</v>
          </cell>
          <cell r="F4815" t="str">
            <v>0397011996</v>
          </cell>
          <cell r="G4815" t="str">
            <v>d00191975@viettel.com.vn</v>
          </cell>
        </row>
        <row r="4816">
          <cell r="B4816" t="str">
            <v>d00191397</v>
          </cell>
          <cell r="C4816" t="str">
            <v>nguyễn thanh khốt</v>
          </cell>
          <cell r="D4816" t="str">
            <v>334534720</v>
          </cell>
          <cell r="E4816" t="str">
            <v>422655</v>
          </cell>
          <cell r="F4816" t="str">
            <v>0981432526</v>
          </cell>
          <cell r="G4816" t="str">
            <v>d00191397@viettel.com.vn</v>
          </cell>
        </row>
        <row r="4817">
          <cell r="B4817" t="str">
            <v>nhanlt13</v>
          </cell>
          <cell r="C4817" t="str">
            <v>lê trung nhân</v>
          </cell>
          <cell r="D4817" t="str">
            <v>334092426</v>
          </cell>
          <cell r="E4817" t="str">
            <v>422662</v>
          </cell>
          <cell r="F4817" t="str">
            <v>987628899</v>
          </cell>
          <cell r="G4817" t="str">
            <v>nhanlt13@viettel.com.vn</v>
          </cell>
        </row>
        <row r="4818">
          <cell r="B4818" t="str">
            <v>trunghq8</v>
          </cell>
          <cell r="C4818" t="str">
            <v>Huỳnh Quang Trung</v>
          </cell>
          <cell r="D4818" t="str">
            <v>334286065</v>
          </cell>
          <cell r="E4818" t="str">
            <v>223079</v>
          </cell>
          <cell r="F4818" t="str">
            <v>0966535047</v>
          </cell>
          <cell r="G4818" t="str">
            <v>trunghq8@viettel.com.vn</v>
          </cell>
        </row>
        <row r="4819">
          <cell r="B4819" t="str">
            <v>nghiant32</v>
          </cell>
          <cell r="C4819" t="str">
            <v>Ngô Trọng Nghĩa</v>
          </cell>
          <cell r="D4819" t="str">
            <v>334807224</v>
          </cell>
          <cell r="E4819" t="str">
            <v>226471</v>
          </cell>
          <cell r="F4819" t="str">
            <v>392335254</v>
          </cell>
          <cell r="G4819" t="str">
            <v>nghiant32@viettel.com.vn</v>
          </cell>
        </row>
        <row r="4820">
          <cell r="B4820" t="str">
            <v>Khanhnh</v>
          </cell>
          <cell r="C4820" t="str">
            <v>Ngô Hồng Khanh</v>
          </cell>
          <cell r="D4820" t="str">
            <v>334166669</v>
          </cell>
          <cell r="E4820" t="str">
            <v>007739</v>
          </cell>
          <cell r="F4820" t="str">
            <v>0979345999</v>
          </cell>
          <cell r="G4820" t="str">
            <v>khanhnh@viettel.com.vn</v>
          </cell>
        </row>
        <row r="4821">
          <cell r="B4821" t="str">
            <v>kiettnt</v>
          </cell>
          <cell r="C4821" t="str">
            <v>Thạch Ngọc Tuấn Kiệt</v>
          </cell>
          <cell r="D4821" t="str">
            <v>084099008095</v>
          </cell>
          <cell r="E4821" t="str">
            <v>436194</v>
          </cell>
          <cell r="F4821" t="str">
            <v>0333932861</v>
          </cell>
          <cell r="G4821" t="str">
            <v>kiettnt@viettel.com.vn</v>
          </cell>
        </row>
        <row r="4822">
          <cell r="B4822" t="str">
            <v>nientt</v>
          </cell>
          <cell r="C4822" t="str">
            <v>Thạch Thiên Niên</v>
          </cell>
          <cell r="D4822" t="str">
            <v>084099003862</v>
          </cell>
          <cell r="E4822" t="str">
            <v>436197</v>
          </cell>
          <cell r="F4822" t="str">
            <v>0384160790</v>
          </cell>
          <cell r="G4822" t="str">
            <v>nientt@viettel.com.vn</v>
          </cell>
        </row>
        <row r="4823">
          <cell r="B4823" t="str">
            <v>toanpq10</v>
          </cell>
          <cell r="C4823" t="str">
            <v>Phạm Quốc Toản</v>
          </cell>
          <cell r="D4823" t="str">
            <v>084098005350</v>
          </cell>
          <cell r="E4823" t="str">
            <v>429013</v>
          </cell>
          <cell r="F4823" t="str">
            <v>0983544231</v>
          </cell>
          <cell r="G4823" t="str">
            <v>toanpq10@viettel.com.vn</v>
          </cell>
        </row>
        <row r="4824">
          <cell r="B4824" t="str">
            <v>annn73</v>
          </cell>
          <cell r="C4824" t="str">
            <v>Nguyễn Nhựt An</v>
          </cell>
          <cell r="D4824" t="str">
            <v>084097010888</v>
          </cell>
          <cell r="E4824" t="str">
            <v>438758</v>
          </cell>
          <cell r="F4824" t="str">
            <v>0973276642</v>
          </cell>
          <cell r="G4824" t="str">
            <v>annn73@viettel.com.vn</v>
          </cell>
        </row>
        <row r="4825">
          <cell r="B4825" t="str">
            <v>vccos_809910</v>
          </cell>
          <cell r="C4825" t="str">
            <v>Trần Minh Luân</v>
          </cell>
          <cell r="D4825" t="str">
            <v>084092008612</v>
          </cell>
          <cell r="E4825" t="str">
            <v>809910</v>
          </cell>
          <cell r="F4825" t="str">
            <v>0964207922</v>
          </cell>
          <cell r="G4825" t="str">
            <v>vccos_809751@viettel.com.vn</v>
          </cell>
        </row>
        <row r="4826">
          <cell r="B4826" t="str">
            <v>vccos_809911</v>
          </cell>
          <cell r="C4826" t="str">
            <v>Nguyễn Văn Quốc Huy</v>
          </cell>
          <cell r="D4826" t="str">
            <v>084084007625</v>
          </cell>
          <cell r="E4826" t="str">
            <v>809911</v>
          </cell>
          <cell r="F4826" t="str">
            <v>0352981727</v>
          </cell>
          <cell r="G4826" t="str">
            <v>vccos_809751@viettel.com.vn</v>
          </cell>
        </row>
        <row r="4827">
          <cell r="B4827" t="str">
            <v>vccos_829654</v>
          </cell>
          <cell r="C4827" t="str">
            <v>Nguyễn Việt Luân</v>
          </cell>
          <cell r="D4827" t="str">
            <v>084203001212</v>
          </cell>
          <cell r="E4827" t="str">
            <v>829654</v>
          </cell>
          <cell r="F4827" t="str">
            <v>0965931793</v>
          </cell>
          <cell r="G4827" t="str">
            <v>vccos_829654@os.viettel.com.vn</v>
          </cell>
        </row>
        <row r="4828">
          <cell r="B4828" t="str">
            <v>vccos_829633</v>
          </cell>
          <cell r="C4828" t="str">
            <v>Nguyễn Thái Bảo</v>
          </cell>
          <cell r="D4828" t="str">
            <v>084201002919</v>
          </cell>
          <cell r="E4828" t="str">
            <v>829633</v>
          </cell>
          <cell r="F4828" t="str">
            <v>0379413033</v>
          </cell>
          <cell r="G4828" t="str">
            <v>vccos_829633@os.viettel.com.vn</v>
          </cell>
        </row>
        <row r="4829">
          <cell r="B4829" t="str">
            <v>vccos_837476</v>
          </cell>
          <cell r="C4829" t="str">
            <v>Nguyễn Hoàng Kha</v>
          </cell>
          <cell r="D4829" t="str">
            <v>084203001563</v>
          </cell>
          <cell r="E4829" t="str">
            <v>837476</v>
          </cell>
          <cell r="F4829" t="str">
            <v>0964064323</v>
          </cell>
          <cell r="G4829" t="str">
            <v>vccos_837476@os.viettel.com.vn</v>
          </cell>
        </row>
        <row r="4830">
          <cell r="B4830" t="str">
            <v>vccos_832192</v>
          </cell>
          <cell r="C4830" t="str">
            <v>Thạch Quya Sa Na</v>
          </cell>
          <cell r="D4830" t="str">
            <v>084091001654</v>
          </cell>
          <cell r="E4830" t="str">
            <v>832192</v>
          </cell>
          <cell r="F4830" t="str">
            <v>0333533667</v>
          </cell>
          <cell r="G4830" t="str">
            <v>vccos_832192@os.viettel.com.vn</v>
          </cell>
        </row>
        <row r="4831">
          <cell r="B4831" t="str">
            <v>vccos_830960</v>
          </cell>
          <cell r="C4831" t="str">
            <v>Nguyễn Nhật Hào</v>
          </cell>
          <cell r="D4831" t="str">
            <v>084203001261</v>
          </cell>
          <cell r="E4831" t="str">
            <v>830960</v>
          </cell>
          <cell r="F4831" t="str">
            <v>0969872627</v>
          </cell>
          <cell r="G4831" t="str">
            <v>vccos_830960@os.viettel.com.vn</v>
          </cell>
        </row>
        <row r="4832">
          <cell r="B4832" t="str">
            <v>thuchdm</v>
          </cell>
          <cell r="C4832" t="str">
            <v>Hồng Diệp Minh Thức</v>
          </cell>
          <cell r="D4832" t="str">
            <v>334376417</v>
          </cell>
          <cell r="E4832" t="str">
            <v>081638</v>
          </cell>
          <cell r="F4832" t="str">
            <v>0977772495</v>
          </cell>
          <cell r="G4832" t="str">
            <v>thuchdm@viettel.com.vn</v>
          </cell>
        </row>
        <row r="4833">
          <cell r="B4833" t="str">
            <v>vinhpt1</v>
          </cell>
          <cell r="C4833" t="str">
            <v>Phạm Thái Vinh</v>
          </cell>
          <cell r="D4833" t="str">
            <v>334172505</v>
          </cell>
          <cell r="E4833" t="str">
            <v>070150</v>
          </cell>
          <cell r="F4833" t="str">
            <v>0988276611</v>
          </cell>
          <cell r="G4833" t="str">
            <v>vinhpt1@viettel.com.vn</v>
          </cell>
        </row>
        <row r="4834">
          <cell r="B4834" t="str">
            <v>lulk</v>
          </cell>
          <cell r="C4834" t="str">
            <v>Lê Khắc Lữ</v>
          </cell>
          <cell r="D4834" t="str">
            <v>334276395</v>
          </cell>
          <cell r="E4834" t="str">
            <v>076628</v>
          </cell>
          <cell r="F4834" t="str">
            <v>977713738</v>
          </cell>
          <cell r="G4834" t="str">
            <v>lulk@viettel.com.vn</v>
          </cell>
        </row>
        <row r="4835">
          <cell r="B4835" t="str">
            <v>vinhlq4</v>
          </cell>
          <cell r="C4835" t="str">
            <v>Lê Quốc Vinh</v>
          </cell>
          <cell r="D4835" t="str">
            <v>321131025</v>
          </cell>
          <cell r="E4835" t="str">
            <v>64748</v>
          </cell>
          <cell r="F4835" t="str">
            <v>0975760555</v>
          </cell>
          <cell r="G4835" t="str">
            <v>vinhlq4@viettel.com.vn</v>
          </cell>
        </row>
        <row r="4836">
          <cell r="B4836" t="str">
            <v>phucbh1</v>
          </cell>
          <cell r="C4836" t="str">
            <v>Bạch Hồng Phúc</v>
          </cell>
          <cell r="D4836" t="str">
            <v>341301588</v>
          </cell>
          <cell r="E4836" t="str">
            <v>112647</v>
          </cell>
          <cell r="F4836" t="str">
            <v>987529429</v>
          </cell>
          <cell r="G4836" t="str">
            <v>phucbh1@viettel.com.vn</v>
          </cell>
        </row>
        <row r="4837">
          <cell r="B4837" t="str">
            <v>rottsr</v>
          </cell>
          <cell r="C4837" t="str">
            <v>Thạch Se Rây Rọt</v>
          </cell>
          <cell r="D4837" t="str">
            <v>334185789</v>
          </cell>
          <cell r="E4837" t="str">
            <v>088386</v>
          </cell>
          <cell r="F4837" t="str">
            <v>0963647070</v>
          </cell>
          <cell r="G4837" t="str">
            <v>rottsr@viettel.com.vn</v>
          </cell>
        </row>
        <row r="4838">
          <cell r="B4838" t="str">
            <v>d00168801</v>
          </cell>
          <cell r="C4838" t="str">
            <v>huỳnh thế anh</v>
          </cell>
          <cell r="E4838" t="str">
            <v>d00168801</v>
          </cell>
          <cell r="F4838" t="str">
            <v>0966822626</v>
          </cell>
          <cell r="G4838" t="str">
            <v>d00168801@viettel.com.vn</v>
          </cell>
        </row>
        <row r="4839">
          <cell r="B4839" t="str">
            <v>lytd1</v>
          </cell>
          <cell r="C4839" t="str">
            <v>trần đạo lý</v>
          </cell>
          <cell r="E4839" t="str">
            <v>058439</v>
          </cell>
          <cell r="F4839" t="str">
            <v>975758080</v>
          </cell>
          <cell r="G4839" t="str">
            <v>lytd1@viettel.com.vn</v>
          </cell>
        </row>
        <row r="4840">
          <cell r="B4840" t="str">
            <v>D00203586</v>
          </cell>
          <cell r="C4840" t="str">
            <v>nguyễn minh trí</v>
          </cell>
          <cell r="D4840" t="str">
            <v>334766116</v>
          </cell>
          <cell r="E4840" t="str">
            <v>D00203586</v>
          </cell>
          <cell r="F4840" t="str">
            <v>962574625</v>
          </cell>
          <cell r="G4840" t="str">
            <v>D00203586@viettel.com.vn</v>
          </cell>
        </row>
        <row r="4841">
          <cell r="B4841" t="str">
            <v>D00201476</v>
          </cell>
          <cell r="C4841" t="str">
            <v>Quang Văn Nhân</v>
          </cell>
          <cell r="D4841" t="str">
            <v>334384010</v>
          </cell>
          <cell r="E4841" t="str">
            <v>D00201476</v>
          </cell>
          <cell r="F4841" t="str">
            <v>977761891</v>
          </cell>
          <cell r="G4841" t="str">
            <v>D00201476@viettel.com.vn</v>
          </cell>
        </row>
        <row r="4842">
          <cell r="B4842" t="str">
            <v>khoatt1</v>
          </cell>
          <cell r="C4842" t="str">
            <v>Trần Tấn Khoa</v>
          </cell>
          <cell r="D4842" t="str">
            <v>334302509</v>
          </cell>
          <cell r="E4842" t="str">
            <v>080994</v>
          </cell>
          <cell r="F4842" t="str">
            <v>0975201929</v>
          </cell>
          <cell r="G4842" t="str">
            <v>khoatt1@viettel.com.vn</v>
          </cell>
        </row>
        <row r="4843">
          <cell r="B4843" t="str">
            <v>NhanLV</v>
          </cell>
          <cell r="C4843" t="str">
            <v>la văn nhẫn</v>
          </cell>
          <cell r="E4843" t="str">
            <v>054206</v>
          </cell>
          <cell r="F4843" t="str">
            <v>988988777</v>
          </cell>
          <cell r="G4843" t="str">
            <v>nhanlv@viettel.com.vn</v>
          </cell>
        </row>
        <row r="4844">
          <cell r="B4844" t="str">
            <v>D00211141</v>
          </cell>
          <cell r="C4844" t="str">
            <v>Nguyễn Anh Kiệt</v>
          </cell>
          <cell r="D4844" t="str">
            <v>334592998</v>
          </cell>
          <cell r="E4844" t="str">
            <v>D00211141</v>
          </cell>
          <cell r="F4844" t="str">
            <v>969400033</v>
          </cell>
          <cell r="G4844" t="str">
            <v>d00211141@viettel.com.vn</v>
          </cell>
        </row>
        <row r="4845">
          <cell r="B4845" t="str">
            <v>D00213082</v>
          </cell>
          <cell r="C4845" t="str">
            <v>Nguyễn Công Trình</v>
          </cell>
          <cell r="D4845" t="str">
            <v>334500451</v>
          </cell>
          <cell r="E4845" t="str">
            <v>D00213082</v>
          </cell>
          <cell r="F4845" t="str">
            <v>0974141056</v>
          </cell>
          <cell r="G4845" t="str">
            <v>D00213082@viettel.com.vn</v>
          </cell>
        </row>
        <row r="4846">
          <cell r="B4846" t="str">
            <v>thanhdd19</v>
          </cell>
          <cell r="C4846" t="str">
            <v>Dương Duy Thanh</v>
          </cell>
          <cell r="D4846" t="str">
            <v>334787991</v>
          </cell>
          <cell r="E4846" t="str">
            <v>225226</v>
          </cell>
          <cell r="F4846" t="str">
            <v>0964488803</v>
          </cell>
          <cell r="G4846" t="str">
            <v>thanhdd19@viettel.com.vn</v>
          </cell>
        </row>
        <row r="4847">
          <cell r="B4847" t="str">
            <v>namnt65</v>
          </cell>
          <cell r="C4847" t="str">
            <v>Nguyễn Thanh Nam</v>
          </cell>
          <cell r="D4847" t="str">
            <v>334967541</v>
          </cell>
          <cell r="E4847" t="str">
            <v>428039</v>
          </cell>
          <cell r="F4847" t="str">
            <v>0399184319</v>
          </cell>
          <cell r="G4847" t="str">
            <v>namnt65@viettel.com.vn</v>
          </cell>
        </row>
        <row r="4848">
          <cell r="B4848" t="str">
            <v>tinhnc2</v>
          </cell>
          <cell r="C4848" t="str">
            <v>Nguyễn Chí Tình</v>
          </cell>
          <cell r="D4848" t="str">
            <v>334456605</v>
          </cell>
          <cell r="E4848" t="str">
            <v>129903</v>
          </cell>
          <cell r="F4848" t="str">
            <v>0334159938</v>
          </cell>
          <cell r="G4848" t="str">
            <v>tinhnc2@viettel.com.vn</v>
          </cell>
        </row>
        <row r="4849">
          <cell r="B4849" t="str">
            <v>khatv2</v>
          </cell>
          <cell r="C4849" t="str">
            <v>Trần Văn Kha</v>
          </cell>
          <cell r="D4849" t="str">
            <v>334495297</v>
          </cell>
          <cell r="E4849" t="str">
            <v>198940</v>
          </cell>
          <cell r="F4849" t="str">
            <v>0354623855</v>
          </cell>
          <cell r="G4849" t="str">
            <v>khatv2@viettel.com.vn</v>
          </cell>
        </row>
        <row r="4850">
          <cell r="B4850" t="str">
            <v>kietpt2</v>
          </cell>
          <cell r="C4850" t="str">
            <v>phan tuấn kiệt</v>
          </cell>
          <cell r="D4850" t="str">
            <v>334361863</v>
          </cell>
          <cell r="E4850" t="str">
            <v>196574</v>
          </cell>
          <cell r="F4850" t="str">
            <v>0966732299</v>
          </cell>
          <cell r="G4850" t="str">
            <v>kietpt2@viettel.com.vn</v>
          </cell>
        </row>
        <row r="4851">
          <cell r="B4851" t="str">
            <v>thuongnv13</v>
          </cell>
          <cell r="C4851" t="str">
            <v>Nguyễn Văn Thương</v>
          </cell>
          <cell r="D4851" t="str">
            <v>334592502</v>
          </cell>
          <cell r="E4851" t="str">
            <v>198935</v>
          </cell>
          <cell r="F4851" t="str">
            <v>0358282860</v>
          </cell>
          <cell r="G4851" t="str">
            <v>thuongnv13@viettel.com.vn</v>
          </cell>
        </row>
        <row r="4852">
          <cell r="B4852" t="str">
            <v>d00186541</v>
          </cell>
          <cell r="C4852" t="str">
            <v>huỳnh thanh sơn</v>
          </cell>
          <cell r="D4852" t="str">
            <v>334163623</v>
          </cell>
          <cell r="E4852" t="str">
            <v>422722</v>
          </cell>
          <cell r="F4852" t="str">
            <v>0336657767</v>
          </cell>
          <cell r="G4852" t="str">
            <v>d00186541@viettel.com.vn</v>
          </cell>
        </row>
        <row r="4853">
          <cell r="B4853" t="str">
            <v>d00191406</v>
          </cell>
          <cell r="C4853" t="str">
            <v>nguyễn quốc thanh</v>
          </cell>
          <cell r="D4853" t="str">
            <v>334534656</v>
          </cell>
          <cell r="E4853" t="str">
            <v>422688</v>
          </cell>
          <cell r="F4853" t="str">
            <v>0961076099</v>
          </cell>
          <cell r="G4853" t="str">
            <v>thanhnq10@viettel.com.vn</v>
          </cell>
        </row>
        <row r="4854">
          <cell r="B4854" t="str">
            <v>D00203258</v>
          </cell>
          <cell r="C4854" t="str">
            <v>Trần nhật minh</v>
          </cell>
          <cell r="D4854" t="str">
            <v>334699754</v>
          </cell>
          <cell r="E4854" t="str">
            <v>D00203258</v>
          </cell>
          <cell r="F4854" t="str">
            <v>345156054</v>
          </cell>
          <cell r="G4854" t="str">
            <v>D00203258@viettel.com.vn</v>
          </cell>
        </row>
        <row r="4855">
          <cell r="B4855" t="str">
            <v>congcv</v>
          </cell>
          <cell r="C4855" t="str">
            <v>cao văn công</v>
          </cell>
          <cell r="D4855" t="str">
            <v>334168739</v>
          </cell>
          <cell r="E4855" t="str">
            <v>042191</v>
          </cell>
          <cell r="F4855" t="str">
            <v>986864964</v>
          </cell>
          <cell r="G4855" t="str">
            <v>congcv@viettel.com.vn</v>
          </cell>
        </row>
        <row r="4856">
          <cell r="B4856" t="str">
            <v>d00191696</v>
          </cell>
          <cell r="C4856" t="str">
            <v>huỳnh văn triều</v>
          </cell>
          <cell r="D4856" t="str">
            <v>334676536</v>
          </cell>
          <cell r="E4856" t="str">
            <v>422720</v>
          </cell>
          <cell r="F4856" t="str">
            <v>366528258</v>
          </cell>
          <cell r="G4856" t="str">
            <v>d00191696@viettel.com.vn</v>
          </cell>
        </row>
        <row r="4857">
          <cell r="B4857" t="str">
            <v>210881</v>
          </cell>
          <cell r="C4857" t="str">
            <v>Nguyễn Bảo Phương</v>
          </cell>
          <cell r="D4857" t="str">
            <v>334769361</v>
          </cell>
          <cell r="E4857" t="str">
            <v>210881</v>
          </cell>
          <cell r="F4857" t="str">
            <v>0984651843</v>
          </cell>
          <cell r="G4857" t="str">
            <v>phuongnb2@viettel.com.vn</v>
          </cell>
        </row>
        <row r="4858">
          <cell r="B4858" t="str">
            <v>phucth15</v>
          </cell>
          <cell r="C4858" t="str">
            <v>Trần Hoàng Phúc</v>
          </cell>
          <cell r="D4858" t="str">
            <v>334685964</v>
          </cell>
          <cell r="E4858" t="str">
            <v>225230</v>
          </cell>
          <cell r="F4858" t="str">
            <v>0336561686</v>
          </cell>
          <cell r="G4858" t="str">
            <v>phucth15@viettel.com.vn</v>
          </cell>
        </row>
        <row r="4859">
          <cell r="B4859" t="str">
            <v>danglh11</v>
          </cell>
          <cell r="C4859" t="str">
            <v>Lê Hải Đăng</v>
          </cell>
          <cell r="D4859" t="str">
            <v>335016178</v>
          </cell>
          <cell r="E4859" t="str">
            <v>289821</v>
          </cell>
          <cell r="F4859" t="str">
            <v>0387148758</v>
          </cell>
          <cell r="G4859" t="str">
            <v>danglh11@viettel.com.vn</v>
          </cell>
        </row>
        <row r="4860">
          <cell r="B4860" t="str">
            <v>duongnh31</v>
          </cell>
          <cell r="C4860" t="str">
            <v>Ngô Hoàng Dương</v>
          </cell>
          <cell r="D4860" t="str">
            <v>334901145</v>
          </cell>
          <cell r="E4860" t="str">
            <v>289822</v>
          </cell>
          <cell r="F4860" t="str">
            <v>0961566438</v>
          </cell>
          <cell r="G4860" t="str">
            <v>duongnh31@viettel.com.vn</v>
          </cell>
        </row>
        <row r="4861">
          <cell r="B4861" t="str">
            <v>trailq</v>
          </cell>
          <cell r="C4861" t="str">
            <v>Lâm Quốc Trãi</v>
          </cell>
          <cell r="D4861" t="str">
            <v>331643322</v>
          </cell>
          <cell r="E4861" t="str">
            <v>283571</v>
          </cell>
          <cell r="F4861" t="str">
            <v>0394748292</v>
          </cell>
          <cell r="G4861" t="str">
            <v>trailq@viettel.com.vn</v>
          </cell>
        </row>
        <row r="4862">
          <cell r="B4862" t="str">
            <v>tuanhb</v>
          </cell>
          <cell r="C4862" t="str">
            <v>Hứa Bảo Tuấn</v>
          </cell>
          <cell r="D4862" t="str">
            <v>084090002451</v>
          </cell>
          <cell r="E4862" t="str">
            <v>432702</v>
          </cell>
          <cell r="F4862" t="str">
            <v>0866161719</v>
          </cell>
          <cell r="G4862" t="str">
            <v>tuanhb@viettel.com.vn</v>
          </cell>
        </row>
        <row r="4863">
          <cell r="B4863" t="str">
            <v>duydm4</v>
          </cell>
          <cell r="C4863" t="str">
            <v>Đặng Minh Duy</v>
          </cell>
          <cell r="D4863" t="str">
            <v>084200011788</v>
          </cell>
          <cell r="E4863" t="str">
            <v>432705</v>
          </cell>
          <cell r="F4863" t="str">
            <v>0355722316</v>
          </cell>
          <cell r="G4863" t="str">
            <v>duydm4@viettel.com.vn</v>
          </cell>
        </row>
        <row r="4864">
          <cell r="B4864" t="str">
            <v>khanv2</v>
          </cell>
          <cell r="C4864" t="str">
            <v>Nguyễn Văn Kha</v>
          </cell>
          <cell r="D4864" t="str">
            <v>084097012237</v>
          </cell>
          <cell r="E4864" t="str">
            <v>429009</v>
          </cell>
          <cell r="F4864" t="str">
            <v>0979165258</v>
          </cell>
          <cell r="G4864" t="str">
            <v>khanv2@viettel.com.vn</v>
          </cell>
        </row>
        <row r="4865">
          <cell r="B4865" t="str">
            <v>khiemnh1</v>
          </cell>
          <cell r="C4865" t="str">
            <v>Nguyễn Hoàng Khiêm</v>
          </cell>
          <cell r="D4865" t="str">
            <v>084097007588</v>
          </cell>
          <cell r="E4865" t="str">
            <v>436199</v>
          </cell>
          <cell r="F4865" t="str">
            <v>0985320248</v>
          </cell>
          <cell r="G4865" t="str">
            <v>khiemnh1@viettel.com.vn</v>
          </cell>
        </row>
        <row r="4866">
          <cell r="B4866" t="str">
            <v>hieutt52</v>
          </cell>
          <cell r="C4866" t="str">
            <v>Thạch Trọng Hiếu</v>
          </cell>
          <cell r="D4866" t="str">
            <v>334844574</v>
          </cell>
          <cell r="E4866" t="str">
            <v>276651</v>
          </cell>
          <cell r="F4866" t="str">
            <v>0369462388</v>
          </cell>
          <cell r="G4866" t="str">
            <v>hieutt52@viettel.com.vn</v>
          </cell>
        </row>
        <row r="4867">
          <cell r="B4867" t="str">
            <v>taint55</v>
          </cell>
          <cell r="C4867" t="str">
            <v>Nguyễn Tấn Tài</v>
          </cell>
          <cell r="D4867" t="str">
            <v>084099009254</v>
          </cell>
          <cell r="E4867" t="str">
            <v>438755</v>
          </cell>
          <cell r="F4867" t="str">
            <v>0337600816</v>
          </cell>
          <cell r="G4867" t="str">
            <v>taint55@viettel.com.vn</v>
          </cell>
        </row>
        <row r="4868">
          <cell r="B4868" t="str">
            <v>quyens</v>
          </cell>
          <cell r="C4868" t="str">
            <v>Sơn Quyền</v>
          </cell>
          <cell r="D4868" t="str">
            <v>084095000825</v>
          </cell>
          <cell r="E4868" t="str">
            <v>438762</v>
          </cell>
          <cell r="F4868" t="str">
            <v>0346629384</v>
          </cell>
          <cell r="G4868" t="str">
            <v>quyens@viettel.com.vn</v>
          </cell>
        </row>
        <row r="4869">
          <cell r="B4869" t="str">
            <v>vccos_835171</v>
          </cell>
          <cell r="C4869" t="str">
            <v>Đặng Hoàng Mái</v>
          </cell>
          <cell r="D4869" t="str">
            <v>096080000421</v>
          </cell>
          <cell r="E4869" t="str">
            <v>835171</v>
          </cell>
          <cell r="F4869" t="str">
            <v>0357527925</v>
          </cell>
          <cell r="G4869" t="str">
            <v>vccos_835171@os.viettel.com.vn</v>
          </cell>
        </row>
        <row r="4870">
          <cell r="B4870" t="str">
            <v>vccos_809751</v>
          </cell>
          <cell r="C4870" t="str">
            <v>Nguyễn Quang Tình</v>
          </cell>
          <cell r="D4870" t="str">
            <v>084090004387</v>
          </cell>
          <cell r="E4870" t="str">
            <v>809751</v>
          </cell>
          <cell r="F4870" t="str">
            <v>0389191100</v>
          </cell>
          <cell r="G4870" t="str">
            <v>vccos_809751@viettel.com.vn</v>
          </cell>
        </row>
        <row r="4871">
          <cell r="B4871" t="str">
            <v>vccos_831727</v>
          </cell>
          <cell r="C4871" t="str">
            <v>Võ Minh Hiếu</v>
          </cell>
          <cell r="D4871" t="str">
            <v>084203001187</v>
          </cell>
          <cell r="E4871" t="str">
            <v>831727</v>
          </cell>
          <cell r="F4871" t="str">
            <v>332212264</v>
          </cell>
          <cell r="G4871" t="str">
            <v>vccos_831727@os.viettel.com.vn</v>
          </cell>
        </row>
        <row r="4872">
          <cell r="B4872" t="str">
            <v>vccos_831728</v>
          </cell>
          <cell r="C4872" t="str">
            <v>Cao Đăng Khoa</v>
          </cell>
          <cell r="D4872" t="str">
            <v>084202010505</v>
          </cell>
          <cell r="E4872" t="str">
            <v>831728</v>
          </cell>
          <cell r="F4872" t="str">
            <v>395628212</v>
          </cell>
          <cell r="G4872" t="str">
            <v>vccos_831728@os.viettel.com.vn</v>
          </cell>
        </row>
        <row r="4873">
          <cell r="B4873" t="str">
            <v>thoainm1</v>
          </cell>
          <cell r="C4873" t="str">
            <v>Ngô Minh Thoại</v>
          </cell>
          <cell r="D4873" t="str">
            <v>084099001504</v>
          </cell>
          <cell r="E4873" t="str">
            <v>447657</v>
          </cell>
          <cell r="F4873" t="str">
            <v>0868344173</v>
          </cell>
          <cell r="G4873" t="str">
            <v>thoainm1@viettel.com.vn</v>
          </cell>
        </row>
        <row r="4874">
          <cell r="B4874" t="str">
            <v>loctm</v>
          </cell>
          <cell r="C4874" t="str">
            <v>Tăng Minh Lộc</v>
          </cell>
          <cell r="D4874" t="str">
            <v>084096001312</v>
          </cell>
          <cell r="E4874" t="str">
            <v>447647</v>
          </cell>
          <cell r="F4874" t="str">
            <v>0353288957</v>
          </cell>
          <cell r="G4874" t="str">
            <v>loctm@viettel.com.vn</v>
          </cell>
        </row>
        <row r="4875">
          <cell r="B4875" t="str">
            <v>phuclh18</v>
          </cell>
          <cell r="C4875" t="str">
            <v>Lê Hoàng Phúc</v>
          </cell>
          <cell r="D4875" t="str">
            <v>084201000402</v>
          </cell>
          <cell r="E4875" t="str">
            <v>447713</v>
          </cell>
          <cell r="F4875" t="str">
            <v>0374623709</v>
          </cell>
          <cell r="G4875" t="str">
            <v>phuclh18@viettel.com.vn</v>
          </cell>
        </row>
        <row r="4876">
          <cell r="B4876" t="str">
            <v>vccos_823454</v>
          </cell>
          <cell r="C4876" t="str">
            <v>Huỳnh Trung Hiếu</v>
          </cell>
          <cell r="D4876" t="str">
            <v>084200000928</v>
          </cell>
          <cell r="E4876" t="str">
            <v>823454</v>
          </cell>
          <cell r="F4876" t="str">
            <v>0383212284</v>
          </cell>
          <cell r="G4876" t="str">
            <v>vccos_823454@viettel.com.vn</v>
          </cell>
        </row>
        <row r="4877">
          <cell r="B4877" t="str">
            <v>locvt8</v>
          </cell>
          <cell r="C4877" t="str">
            <v>Võ Tấn Lộc</v>
          </cell>
          <cell r="D4877" t="str">
            <v>084099008226</v>
          </cell>
          <cell r="E4877" t="str">
            <v>451227</v>
          </cell>
          <cell r="F4877" t="str">
            <v>0364343624</v>
          </cell>
          <cell r="G4877" t="str">
            <v>locvt8@viettel.com.vn</v>
          </cell>
        </row>
        <row r="4878">
          <cell r="B4878" t="str">
            <v>vccos_818935</v>
          </cell>
          <cell r="C4878" t="str">
            <v>Nguyễn Minh Chất</v>
          </cell>
          <cell r="D4878" t="str">
            <v>084097011080</v>
          </cell>
          <cell r="E4878" t="str">
            <v>818935</v>
          </cell>
          <cell r="F4878" t="str">
            <v>0333503323</v>
          </cell>
          <cell r="G4878" t="str">
            <v>vccos_818935@viettel.com.vn</v>
          </cell>
        </row>
        <row r="4879">
          <cell r="B4879" t="str">
            <v>vccos_822978</v>
          </cell>
          <cell r="C4879" t="str">
            <v>Dương Quốc Đạt</v>
          </cell>
          <cell r="D4879" t="str">
            <v>084203001034</v>
          </cell>
          <cell r="E4879" t="str">
            <v>822978</v>
          </cell>
          <cell r="F4879" t="str">
            <v>0382667745</v>
          </cell>
          <cell r="G4879" t="str">
            <v>vccos_822978@viettel.com.vn</v>
          </cell>
        </row>
        <row r="4880">
          <cell r="B4880" t="str">
            <v>vccos_836321</v>
          </cell>
          <cell r="C4880" t="str">
            <v>Thạch Ngọc Thương</v>
          </cell>
          <cell r="D4880" t="str">
            <v>084206005148</v>
          </cell>
          <cell r="E4880" t="str">
            <v>836321</v>
          </cell>
          <cell r="F4880" t="str">
            <v>0969005809</v>
          </cell>
          <cell r="G4880" t="str">
            <v>vccos_836321@os.viettel.com.vn</v>
          </cell>
        </row>
        <row r="4881">
          <cell r="B4881" t="str">
            <v>nhuanhb</v>
          </cell>
          <cell r="C4881" t="str">
            <v>huỳnh bá nhuận</v>
          </cell>
          <cell r="D4881" t="str">
            <v>334786798</v>
          </cell>
          <cell r="E4881" t="str">
            <v>198934</v>
          </cell>
          <cell r="F4881" t="str">
            <v>986099779</v>
          </cell>
          <cell r="G4881" t="str">
            <v>nhuanhb@viettel.com.vn</v>
          </cell>
        </row>
        <row r="4882">
          <cell r="B4882" t="str">
            <v>khoantd</v>
          </cell>
          <cell r="C4882" t="str">
            <v>nguyễn trần đăng khoa</v>
          </cell>
          <cell r="D4882" t="str">
            <v>334465252</v>
          </cell>
          <cell r="E4882" t="str">
            <v>198937</v>
          </cell>
          <cell r="F4882" t="str">
            <v>0976717711</v>
          </cell>
          <cell r="G4882" t="str">
            <v>khoantd@viettel.com.vn</v>
          </cell>
        </row>
        <row r="4883">
          <cell r="B4883" t="str">
            <v>phonghq3</v>
          </cell>
          <cell r="C4883" t="str">
            <v>Huỳnh Quốc Phong</v>
          </cell>
          <cell r="D4883" t="str">
            <v>334477884</v>
          </cell>
          <cell r="E4883" t="str">
            <v>080470</v>
          </cell>
          <cell r="F4883" t="str">
            <v>0968091097</v>
          </cell>
          <cell r="G4883" t="str">
            <v>phonghq3@viettel.com.vn</v>
          </cell>
        </row>
        <row r="4884">
          <cell r="B4884" t="str">
            <v>KhanhTQ</v>
          </cell>
          <cell r="C4884" t="str">
            <v>trần quốc khánh</v>
          </cell>
          <cell r="D4884" t="str">
            <v>3315421432</v>
          </cell>
          <cell r="E4884" t="str">
            <v>095801</v>
          </cell>
          <cell r="F4884" t="str">
            <v>9777</v>
          </cell>
          <cell r="G4884" t="str">
            <v>khanhtq@viettel.com.vn</v>
          </cell>
        </row>
        <row r="4885">
          <cell r="B4885" t="str">
            <v>khanhnn3</v>
          </cell>
          <cell r="C4885" t="str">
            <v>Ngô Ngọc Khanh</v>
          </cell>
          <cell r="D4885" t="str">
            <v>334442675</v>
          </cell>
          <cell r="E4885" t="str">
            <v>073431</v>
          </cell>
          <cell r="F4885" t="str">
            <v>0986099779</v>
          </cell>
          <cell r="G4885" t="str">
            <v>khanhnn3@viettel.com.vn</v>
          </cell>
        </row>
        <row r="4886">
          <cell r="B4886" t="str">
            <v>d00175541</v>
          </cell>
          <cell r="C4886" t="str">
            <v>huỳnh văn phú</v>
          </cell>
          <cell r="D4886" t="str">
            <v>9855426264564</v>
          </cell>
          <cell r="E4886" t="str">
            <v>d00175541999</v>
          </cell>
          <cell r="F4886" t="str">
            <v>0368746740</v>
          </cell>
          <cell r="G4886" t="str">
            <v>d00175541@viettel.com.vn</v>
          </cell>
        </row>
        <row r="4887">
          <cell r="B4887" t="str">
            <v>D00213096</v>
          </cell>
          <cell r="C4887" t="str">
            <v>Thạch Bô Ra</v>
          </cell>
          <cell r="D4887" t="str">
            <v>334527443</v>
          </cell>
          <cell r="E4887" t="str">
            <v>D00213096</v>
          </cell>
          <cell r="F4887" t="str">
            <v>0981432437</v>
          </cell>
          <cell r="G4887" t="str">
            <v>D00213096@viettel.com.vn</v>
          </cell>
        </row>
        <row r="4888">
          <cell r="B4888" t="str">
            <v>anhlvt2</v>
          </cell>
          <cell r="C4888" t="str">
            <v>Lê Văn Tý Anh</v>
          </cell>
          <cell r="D4888" t="str">
            <v>334353495</v>
          </cell>
          <cell r="E4888" t="str">
            <v>226472</v>
          </cell>
          <cell r="F4888" t="str">
            <v>975695038</v>
          </cell>
          <cell r="G4888" t="str">
            <v>anhlvt2@viettel.com.vn</v>
          </cell>
        </row>
        <row r="4889">
          <cell r="B4889" t="str">
            <v>KhoeLQ</v>
          </cell>
          <cell r="C4889" t="str">
            <v>Lâm Quốc Khỏe</v>
          </cell>
          <cell r="D4889" t="str">
            <v>334468534</v>
          </cell>
          <cell r="E4889" t="str">
            <v>081012</v>
          </cell>
          <cell r="F4889" t="str">
            <v>0989181919</v>
          </cell>
          <cell r="G4889" t="str">
            <v>khoelq@viettel.com.vn</v>
          </cell>
        </row>
        <row r="4890">
          <cell r="B4890" t="str">
            <v>nghiant5</v>
          </cell>
          <cell r="C4890" t="str">
            <v>Nguyễn Trọng Nghĩa</v>
          </cell>
          <cell r="D4890" t="str">
            <v>256896314</v>
          </cell>
          <cell r="E4890" t="str">
            <v>073437</v>
          </cell>
          <cell r="F4890" t="str">
            <v>0975784747</v>
          </cell>
          <cell r="G4890" t="str">
            <v>nghiant5@viettel.com.vn</v>
          </cell>
        </row>
        <row r="4891">
          <cell r="B4891" t="str">
            <v>liemht</v>
          </cell>
          <cell r="C4891" t="str">
            <v>Huỳnh Thanh Liêm</v>
          </cell>
          <cell r="D4891" t="str">
            <v>334457149</v>
          </cell>
          <cell r="E4891" t="str">
            <v>088526</v>
          </cell>
          <cell r="F4891" t="str">
            <v>0399920222</v>
          </cell>
          <cell r="G4891" t="str">
            <v>liemht@viettel.com.vn</v>
          </cell>
        </row>
        <row r="4892">
          <cell r="B4892" t="str">
            <v>dinhlq1</v>
          </cell>
          <cell r="C4892" t="str">
            <v>lê quang định</v>
          </cell>
          <cell r="D4892" t="str">
            <v>334603941</v>
          </cell>
          <cell r="E4892" t="str">
            <v>198939</v>
          </cell>
          <cell r="F4892" t="str">
            <v>0372499499</v>
          </cell>
          <cell r="G4892" t="str">
            <v>dinhlq1@viettel.com.vn</v>
          </cell>
        </row>
        <row r="4893">
          <cell r="B4893" t="str">
            <v>linhuv</v>
          </cell>
          <cell r="C4893" t="str">
            <v>Ưng Vũ Linh</v>
          </cell>
          <cell r="D4893" t="str">
            <v>334365034</v>
          </cell>
          <cell r="E4893" t="str">
            <v>075748</v>
          </cell>
          <cell r="F4893" t="str">
            <v>0968000977</v>
          </cell>
          <cell r="G4893" t="str">
            <v>LinhUV@viettel.com.vn</v>
          </cell>
        </row>
        <row r="4894">
          <cell r="B4894" t="str">
            <v>phutv1</v>
          </cell>
          <cell r="C4894" t="str">
            <v>trần văn phú</v>
          </cell>
          <cell r="D4894" t="str">
            <v>32124234423</v>
          </cell>
          <cell r="E4894" t="str">
            <v>042198</v>
          </cell>
          <cell r="F4894" t="str">
            <v>0986161586</v>
          </cell>
          <cell r="G4894" t="str">
            <v>phutv1@viettel.com.vn</v>
          </cell>
        </row>
        <row r="4895">
          <cell r="B4895" t="str">
            <v>d00191404</v>
          </cell>
          <cell r="C4895" t="str">
            <v>kim răng sây</v>
          </cell>
          <cell r="D4895" t="str">
            <v>334283757</v>
          </cell>
          <cell r="E4895" t="str">
            <v>422707</v>
          </cell>
          <cell r="F4895" t="str">
            <v>0971553304</v>
          </cell>
          <cell r="G4895" t="str">
            <v>saykr@viettel.com.vn</v>
          </cell>
        </row>
        <row r="4896">
          <cell r="B4896" t="str">
            <v>d00060964</v>
          </cell>
          <cell r="C4896" t="str">
            <v>biện văn thơm</v>
          </cell>
          <cell r="D4896" t="str">
            <v>334352842</v>
          </cell>
          <cell r="E4896" t="str">
            <v>422701</v>
          </cell>
          <cell r="F4896" t="str">
            <v>0963991139</v>
          </cell>
          <cell r="G4896" t="str">
            <v>thombv@viettel.com.vn</v>
          </cell>
        </row>
        <row r="4897">
          <cell r="B4897" t="str">
            <v>thanhnc30</v>
          </cell>
          <cell r="C4897" t="str">
            <v>Nguyễn Chí Thành</v>
          </cell>
          <cell r="D4897" t="str">
            <v>334917875</v>
          </cell>
          <cell r="E4897" t="str">
            <v>223080</v>
          </cell>
          <cell r="F4897" t="str">
            <v>0989914297</v>
          </cell>
          <cell r="G4897" t="str">
            <v>thanhnc30@viettel.com.vn</v>
          </cell>
        </row>
        <row r="4898">
          <cell r="B4898" t="str">
            <v>210880</v>
          </cell>
          <cell r="C4898" t="str">
            <v>Chung Thành Tuấn</v>
          </cell>
          <cell r="D4898" t="str">
            <v>334234641</v>
          </cell>
          <cell r="E4898" t="str">
            <v>210880</v>
          </cell>
          <cell r="F4898" t="str">
            <v>975778787</v>
          </cell>
          <cell r="G4898" t="str">
            <v>210880@viettel.com.vn</v>
          </cell>
        </row>
        <row r="4899">
          <cell r="B4899" t="str">
            <v>Hangltt</v>
          </cell>
          <cell r="C4899" t="str">
            <v>Lê Thị Thúy Hằng</v>
          </cell>
          <cell r="D4899" t="str">
            <v>334978864</v>
          </cell>
          <cell r="E4899" t="str">
            <v>007389</v>
          </cell>
          <cell r="F4899" t="str">
            <v>0976991499</v>
          </cell>
          <cell r="G4899" t="str">
            <v>Hangltt@viettel.com.vn</v>
          </cell>
        </row>
        <row r="4900">
          <cell r="B4900" t="str">
            <v>trungtq1</v>
          </cell>
          <cell r="C4900" t="str">
            <v>Trần Quang Trung</v>
          </cell>
          <cell r="D4900" t="str">
            <v>025105182</v>
          </cell>
          <cell r="E4900" t="str">
            <v>016538</v>
          </cell>
          <cell r="F4900" t="str">
            <v>0986913579</v>
          </cell>
          <cell r="G4900" t="str">
            <v>trungtq1@viettel.com.vn</v>
          </cell>
        </row>
        <row r="4901">
          <cell r="B4901" t="str">
            <v>taint52</v>
          </cell>
          <cell r="C4901" t="str">
            <v>Nguyễn Thanh Tài</v>
          </cell>
          <cell r="D4901" t="str">
            <v>334916345</v>
          </cell>
          <cell r="E4901" t="str">
            <v>289819</v>
          </cell>
          <cell r="F4901" t="str">
            <v>0989272759</v>
          </cell>
          <cell r="G4901" t="str">
            <v>taint52@viettel.com.vn</v>
          </cell>
        </row>
        <row r="4902">
          <cell r="B4902" t="str">
            <v>vccos_250998</v>
          </cell>
          <cell r="C4902" t="str">
            <v>Châu Thành Nhân</v>
          </cell>
          <cell r="D4902" t="str">
            <v>084098006521</v>
          </cell>
          <cell r="E4902" t="str">
            <v>250998</v>
          </cell>
          <cell r="F4902" t="str">
            <v>962190546</v>
          </cell>
          <cell r="G4902" t="str">
            <v>vccos_809751@viettel.com.vn</v>
          </cell>
        </row>
        <row r="4903">
          <cell r="B4903" t="str">
            <v>linhld10</v>
          </cell>
          <cell r="C4903" t="str">
            <v>Lâm Duy Linh</v>
          </cell>
          <cell r="D4903" t="str">
            <v>334909366</v>
          </cell>
          <cell r="E4903" t="str">
            <v>429008</v>
          </cell>
          <cell r="F4903" t="str">
            <v>0356783524</v>
          </cell>
          <cell r="G4903" t="str">
            <v>linhld10@viettel.com.vn</v>
          </cell>
        </row>
        <row r="4904">
          <cell r="B4904" t="str">
            <v>nhutlp</v>
          </cell>
          <cell r="C4904" t="str">
            <v>Lê Phước Nhựt</v>
          </cell>
          <cell r="D4904" t="str">
            <v>086098005624</v>
          </cell>
          <cell r="E4904" t="str">
            <v>436203</v>
          </cell>
          <cell r="F4904" t="str">
            <v>0344996588</v>
          </cell>
          <cell r="G4904" t="str">
            <v>nhutlp@viettel.com.vn</v>
          </cell>
        </row>
        <row r="4905">
          <cell r="B4905" t="str">
            <v>thuonghv6</v>
          </cell>
          <cell r="C4905" t="str">
            <v>Huỳnh Văn Thương</v>
          </cell>
          <cell r="D4905" t="str">
            <v>334927585</v>
          </cell>
          <cell r="E4905" t="str">
            <v>276653</v>
          </cell>
          <cell r="F4905" t="str">
            <v>0337214041</v>
          </cell>
          <cell r="G4905" t="str">
            <v>thuonghv6@viettel.com.vn</v>
          </cell>
        </row>
        <row r="4906">
          <cell r="B4906" t="str">
            <v>ngocdt23</v>
          </cell>
          <cell r="C4906" t="str">
            <v>Dương Thái Ngọc</v>
          </cell>
          <cell r="D4906" t="str">
            <v>334965659</v>
          </cell>
          <cell r="E4906" t="str">
            <v>278253</v>
          </cell>
          <cell r="F4906" t="str">
            <v>0394730035</v>
          </cell>
          <cell r="G4906" t="str">
            <v>ngocdt23@viettel.com.vn</v>
          </cell>
        </row>
        <row r="4907">
          <cell r="B4907" t="str">
            <v>tritm10</v>
          </cell>
          <cell r="C4907" t="str">
            <v>Trần Minh Trí</v>
          </cell>
          <cell r="D4907" t="str">
            <v>334927586</v>
          </cell>
          <cell r="E4907" t="str">
            <v>278255</v>
          </cell>
          <cell r="F4907" t="str">
            <v>0372121269</v>
          </cell>
          <cell r="G4907" t="str">
            <v>tritm10@viettel.com.vn</v>
          </cell>
        </row>
        <row r="4908">
          <cell r="B4908" t="str">
            <v>nhatdm3</v>
          </cell>
          <cell r="C4908" t="str">
            <v>Dương Minh Nhật</v>
          </cell>
          <cell r="D4908" t="str">
            <v>084090002934</v>
          </cell>
          <cell r="E4908" t="str">
            <v>438763</v>
          </cell>
          <cell r="F4908" t="str">
            <v>0984490011</v>
          </cell>
          <cell r="G4908" t="str">
            <v>nhatdm3@viettel.com.vn</v>
          </cell>
        </row>
        <row r="4909">
          <cell r="B4909" t="str">
            <v>vccos_809836</v>
          </cell>
          <cell r="C4909" t="str">
            <v>Thạch Tha Rà</v>
          </cell>
          <cell r="D4909" t="str">
            <v>084200005705</v>
          </cell>
          <cell r="E4909" t="str">
            <v>809836</v>
          </cell>
          <cell r="F4909" t="str">
            <v>0862400437</v>
          </cell>
          <cell r="G4909" t="str">
            <v>vccos_809751@viettel.com.vn</v>
          </cell>
        </row>
        <row r="4910">
          <cell r="B4910" t="str">
            <v>trungnt116</v>
          </cell>
          <cell r="C4910" t="str">
            <v>Nguyễn Thành Trung</v>
          </cell>
          <cell r="D4910" t="str">
            <v>084201005153</v>
          </cell>
          <cell r="E4910" t="str">
            <v>456221</v>
          </cell>
          <cell r="F4910" t="str">
            <v>0866744909</v>
          </cell>
          <cell r="G4910" t="str">
            <v>trungnt116@viettel.com.vn</v>
          </cell>
        </row>
        <row r="4911">
          <cell r="B4911" t="str">
            <v>vccos_826061</v>
          </cell>
          <cell r="C4911" t="str">
            <v>Cao Hoài Anh</v>
          </cell>
          <cell r="D4911" t="str">
            <v>084093002364</v>
          </cell>
          <cell r="E4911" t="str">
            <v>826061</v>
          </cell>
          <cell r="F4911" t="str">
            <v>0377492933</v>
          </cell>
          <cell r="G4911" t="str">
            <v>vccos_826061@os.viettel.com.vn</v>
          </cell>
        </row>
        <row r="4912">
          <cell r="B4912" t="str">
            <v>trungsp</v>
          </cell>
          <cell r="C4912" t="str">
            <v>Sơn Phước Trung</v>
          </cell>
          <cell r="D4912" t="str">
            <v>084099000964</v>
          </cell>
          <cell r="E4912" t="str">
            <v>447661</v>
          </cell>
          <cell r="F4912" t="str">
            <v>0393143392</v>
          </cell>
          <cell r="G4912" t="str">
            <v>trungsp@viettel.com.vn</v>
          </cell>
        </row>
        <row r="4913">
          <cell r="B4913" t="str">
            <v>vccos_829919</v>
          </cell>
          <cell r="C4913" t="str">
            <v>Nguyễn Hồng Châu</v>
          </cell>
          <cell r="D4913" t="str">
            <v>084092001420</v>
          </cell>
          <cell r="E4913" t="str">
            <v>829919</v>
          </cell>
          <cell r="F4913" t="str">
            <v>0987478909</v>
          </cell>
          <cell r="G4913" t="str">
            <v>vccos_829919@os.viettel.com.vn</v>
          </cell>
        </row>
        <row r="4914">
          <cell r="B4914" t="str">
            <v>nghiemhp</v>
          </cell>
          <cell r="C4914" t="str">
            <v>Huỳnh Phúc Nghiêm</v>
          </cell>
          <cell r="D4914" t="str">
            <v>086098003291</v>
          </cell>
          <cell r="E4914" t="str">
            <v>451225</v>
          </cell>
          <cell r="F4914" t="str">
            <v>0386242445</v>
          </cell>
          <cell r="G4914" t="str">
            <v>nghiemhp@viettel.com.vn</v>
          </cell>
        </row>
        <row r="4915">
          <cell r="B4915" t="str">
            <v>vccos_832367</v>
          </cell>
          <cell r="C4915" t="str">
            <v>Trần Bá Huy</v>
          </cell>
          <cell r="D4915" t="str">
            <v>084202009176</v>
          </cell>
          <cell r="E4915" t="str">
            <v>832367</v>
          </cell>
          <cell r="F4915" t="str">
            <v>378404891</v>
          </cell>
          <cell r="G4915" t="str">
            <v>vccos_832367@os.viettel.com.vn</v>
          </cell>
        </row>
        <row r="4916">
          <cell r="B4916" t="str">
            <v>haont6</v>
          </cell>
          <cell r="C4916" t="str">
            <v>Nguyễn Thế Hảo</v>
          </cell>
          <cell r="D4916" t="str">
            <v>197220457</v>
          </cell>
          <cell r="E4916" t="str">
            <v>075666</v>
          </cell>
          <cell r="F4916" t="str">
            <v>0977123494</v>
          </cell>
          <cell r="G4916" t="str">
            <v>Haont6@viettel.com.vn</v>
          </cell>
        </row>
        <row r="4917">
          <cell r="B4917" t="str">
            <v>liemnt3</v>
          </cell>
          <cell r="C4917" t="str">
            <v>Nguyễn Thanh Liêm</v>
          </cell>
          <cell r="D4917" t="str">
            <v>334505401</v>
          </cell>
          <cell r="E4917" t="str">
            <v>016729</v>
          </cell>
          <cell r="F4917" t="str">
            <v>0969905252</v>
          </cell>
          <cell r="G4917" t="str">
            <v>liemnt3@viettel.com.vn</v>
          </cell>
        </row>
        <row r="4918">
          <cell r="B4918" t="str">
            <v>truongnn1</v>
          </cell>
          <cell r="C4918" t="str">
            <v>Nguyễn Nhựt Trường</v>
          </cell>
          <cell r="D4918" t="str">
            <v>334227502</v>
          </cell>
          <cell r="E4918" t="str">
            <v>033512</v>
          </cell>
          <cell r="F4918" t="str">
            <v>0977070777</v>
          </cell>
          <cell r="G4918" t="str">
            <v>truongnn1@viettel.com.vn</v>
          </cell>
        </row>
        <row r="4919">
          <cell r="B4919" t="str">
            <v>d00044767</v>
          </cell>
          <cell r="C4919" t="str">
            <v>kim ngọc linh</v>
          </cell>
          <cell r="D4919" t="str">
            <v>334782212</v>
          </cell>
          <cell r="E4919" t="str">
            <v>422681</v>
          </cell>
          <cell r="F4919" t="str">
            <v>0968441133</v>
          </cell>
          <cell r="G4919" t="str">
            <v>d00044767@viettel.com.vn</v>
          </cell>
        </row>
        <row r="4920">
          <cell r="B4920" t="str">
            <v>d00166572</v>
          </cell>
          <cell r="C4920" t="str">
            <v>lê bảo trường</v>
          </cell>
          <cell r="D4920" t="str">
            <v>334599919</v>
          </cell>
          <cell r="E4920" t="str">
            <v>422693</v>
          </cell>
          <cell r="F4920" t="str">
            <v>0969411115</v>
          </cell>
          <cell r="G4920" t="str">
            <v>d00166572@viettel.com.vn</v>
          </cell>
        </row>
        <row r="4921">
          <cell r="B4921" t="str">
            <v>d00174018</v>
          </cell>
          <cell r="C4921" t="str">
            <v>lê văn lộc</v>
          </cell>
          <cell r="D4921" t="str">
            <v>334643100</v>
          </cell>
          <cell r="E4921" t="str">
            <v>422680</v>
          </cell>
          <cell r="F4921" t="str">
            <v>982875101</v>
          </cell>
          <cell r="G4921" t="str">
            <v>d00174018@viettel.com.vn</v>
          </cell>
        </row>
        <row r="4922">
          <cell r="B4922" t="str">
            <v>hungnt79</v>
          </cell>
          <cell r="C4922" t="str">
            <v>Nguyễn Thế Hùng</v>
          </cell>
          <cell r="D4922" t="str">
            <v>334223736</v>
          </cell>
          <cell r="E4922" t="str">
            <v>138831</v>
          </cell>
          <cell r="F4922" t="str">
            <v>0968089139</v>
          </cell>
          <cell r="G4922" t="str">
            <v>hungnt79@viettel.com.vn</v>
          </cell>
        </row>
        <row r="4923">
          <cell r="B4923" t="str">
            <v>sypv</v>
          </cell>
          <cell r="C4923" t="str">
            <v>Phan Văn Sỹ</v>
          </cell>
          <cell r="D4923" t="str">
            <v>334643739</v>
          </cell>
          <cell r="E4923" t="str">
            <v>160713</v>
          </cell>
          <cell r="F4923" t="str">
            <v>0974612121</v>
          </cell>
          <cell r="G4923" t="str">
            <v>sypv@viettel.com.vn</v>
          </cell>
        </row>
        <row r="4924">
          <cell r="B4924" t="str">
            <v>chanhtc</v>
          </cell>
          <cell r="C4924" t="str">
            <v>Trầm Công Chánh</v>
          </cell>
          <cell r="D4924" t="str">
            <v>0986693939</v>
          </cell>
          <cell r="E4924" t="str">
            <v>058437</v>
          </cell>
          <cell r="F4924" t="str">
            <v>0989497272</v>
          </cell>
          <cell r="G4924" t="str">
            <v>chanhtc@viettel.com.vn</v>
          </cell>
        </row>
        <row r="4925">
          <cell r="B4925" t="str">
            <v>tamlh2</v>
          </cell>
          <cell r="C4925" t="str">
            <v>Lê Hoàng Tâm</v>
          </cell>
          <cell r="D4925" t="str">
            <v>084088007648</v>
          </cell>
          <cell r="E4925" t="str">
            <v>160659</v>
          </cell>
          <cell r="F4925" t="str">
            <v>0968165158</v>
          </cell>
          <cell r="G4925" t="str">
            <v>tamlh2@viettel.com.vn</v>
          </cell>
        </row>
        <row r="4926">
          <cell r="B4926" t="str">
            <v>d00193555</v>
          </cell>
          <cell r="C4926" t="str">
            <v>tăng hồng thuận</v>
          </cell>
          <cell r="D4926" t="str">
            <v>334165336</v>
          </cell>
          <cell r="E4926" t="str">
            <v>422687</v>
          </cell>
          <cell r="F4926" t="str">
            <v>0973010009</v>
          </cell>
          <cell r="G4926" t="str">
            <v>d00193555@viettel.com.vn</v>
          </cell>
        </row>
        <row r="4927">
          <cell r="B4927" t="str">
            <v>thanhlm6</v>
          </cell>
          <cell r="C4927" t="str">
            <v>lê minh thành</v>
          </cell>
          <cell r="D4927" t="str">
            <v>334471923</v>
          </cell>
          <cell r="E4927" t="str">
            <v>422653</v>
          </cell>
          <cell r="F4927" t="str">
            <v>0396877550</v>
          </cell>
          <cell r="G4927" t="str">
            <v>thanhlm6@viettel.com.vn</v>
          </cell>
        </row>
        <row r="4928">
          <cell r="B4928" t="str">
            <v>d00191414</v>
          </cell>
          <cell r="C4928" t="str">
            <v>nguyễn thế hiển</v>
          </cell>
          <cell r="D4928" t="str">
            <v>334734581</v>
          </cell>
          <cell r="E4928" t="str">
            <v>422690</v>
          </cell>
          <cell r="F4928" t="str">
            <v>0356305405</v>
          </cell>
          <cell r="G4928" t="str">
            <v>d00191414@viettel.com.vn</v>
          </cell>
        </row>
        <row r="4929">
          <cell r="B4929" t="str">
            <v>hoailv5</v>
          </cell>
          <cell r="C4929" t="str">
            <v>Lê Văn Hoài</v>
          </cell>
          <cell r="D4929" t="str">
            <v>334505086</v>
          </cell>
          <cell r="E4929" t="str">
            <v>226470</v>
          </cell>
          <cell r="F4929" t="str">
            <v>389493724</v>
          </cell>
          <cell r="G4929" t="str">
            <v>hoailv5@viettel.com.vn</v>
          </cell>
        </row>
        <row r="4930">
          <cell r="B4930" t="str">
            <v>beos</v>
          </cell>
          <cell r="C4930" t="str">
            <v>Sơn Beo</v>
          </cell>
          <cell r="D4930" t="str">
            <v>334465445</v>
          </cell>
          <cell r="E4930" t="str">
            <v>239455</v>
          </cell>
          <cell r="F4930" t="str">
            <v>987877615</v>
          </cell>
          <cell r="G4930" t="str">
            <v>beos@viettel.com.vn</v>
          </cell>
        </row>
        <row r="4931">
          <cell r="B4931" t="str">
            <v>khanh330</v>
          </cell>
          <cell r="C4931" t="str">
            <v>Nguyễn Hoàng Kha</v>
          </cell>
          <cell r="D4931" t="str">
            <v>334969839</v>
          </cell>
          <cell r="E4931" t="str">
            <v>247881</v>
          </cell>
          <cell r="F4931" t="str">
            <v>0344470975</v>
          </cell>
          <cell r="G4931" t="str">
            <v>khanh330@viettel.com.vn</v>
          </cell>
        </row>
        <row r="4932">
          <cell r="B4932" t="str">
            <v>tritt8</v>
          </cell>
          <cell r="C4932" t="str">
            <v>Tạ Thiện Trí</v>
          </cell>
          <cell r="D4932" t="str">
            <v>334770247</v>
          </cell>
          <cell r="E4932" t="str">
            <v>289818</v>
          </cell>
          <cell r="F4932" t="str">
            <v>0332373707</v>
          </cell>
          <cell r="G4932" t="str">
            <v>tritt8@viettel.com.vn</v>
          </cell>
        </row>
        <row r="4933">
          <cell r="B4933" t="str">
            <v>rasd2</v>
          </cell>
          <cell r="C4933" t="str">
            <v>Sơn Đa Ra</v>
          </cell>
          <cell r="D4933" t="str">
            <v>334856374</v>
          </cell>
          <cell r="E4933" t="str">
            <v>250996</v>
          </cell>
          <cell r="F4933" t="str">
            <v>0379272987</v>
          </cell>
          <cell r="G4933" t="str">
            <v>rasd2@viettel.com.vn</v>
          </cell>
        </row>
        <row r="4934">
          <cell r="B4934" t="str">
            <v>thuongpm3</v>
          </cell>
          <cell r="C4934" t="str">
            <v>Phạm Minh Thưởng</v>
          </cell>
          <cell r="D4934" t="str">
            <v>334965784</v>
          </cell>
          <cell r="E4934" t="str">
            <v>270743</v>
          </cell>
          <cell r="F4934" t="str">
            <v>0338444889</v>
          </cell>
          <cell r="G4934" t="str">
            <v>thuongpm3@viettel.com.vn</v>
          </cell>
        </row>
        <row r="4935">
          <cell r="B4935" t="str">
            <v>anhth56</v>
          </cell>
          <cell r="C4935" t="str">
            <v>Thạch Hoàng Anh</v>
          </cell>
          <cell r="D4935" t="str">
            <v>084091011751</v>
          </cell>
          <cell r="E4935" t="str">
            <v>431281</v>
          </cell>
          <cell r="F4935" t="str">
            <v>0972573500</v>
          </cell>
          <cell r="G4935" t="str">
            <v>anhth56@viettel.com.vn</v>
          </cell>
        </row>
        <row r="4936">
          <cell r="B4936" t="str">
            <v>nhandt18</v>
          </cell>
          <cell r="C4936" t="str">
            <v>Đinh Thành Nhân</v>
          </cell>
          <cell r="D4936" t="str">
            <v>334869472</v>
          </cell>
          <cell r="E4936" t="str">
            <v>276650</v>
          </cell>
          <cell r="F4936" t="str">
            <v>0868292420</v>
          </cell>
          <cell r="G4936" t="str">
            <v>nhandt18@viettel.com.vn</v>
          </cell>
        </row>
        <row r="4937">
          <cell r="B4937" t="str">
            <v>vccos_835015</v>
          </cell>
          <cell r="C4937" t="str">
            <v>Trần Minh Nhựt</v>
          </cell>
          <cell r="D4937" t="str">
            <v>084201001216</v>
          </cell>
          <cell r="E4937" t="str">
            <v>835015</v>
          </cell>
          <cell r="F4937" t="str">
            <v>0342372932</v>
          </cell>
          <cell r="G4937" t="str">
            <v>vccos_835015@os.viettel.com.vn</v>
          </cell>
        </row>
        <row r="4938">
          <cell r="B4938" t="str">
            <v>vccos_825370</v>
          </cell>
          <cell r="C4938" t="str">
            <v>Kim Chí Dũng</v>
          </cell>
          <cell r="D4938" t="str">
            <v>084205008594</v>
          </cell>
          <cell r="E4938" t="str">
            <v>825370</v>
          </cell>
          <cell r="F4938" t="str">
            <v>0332263768</v>
          </cell>
          <cell r="G4938" t="str">
            <v>vccos_825370@os.viettel.com.vn</v>
          </cell>
        </row>
        <row r="4939">
          <cell r="B4939" t="str">
            <v>tandvm</v>
          </cell>
          <cell r="C4939" t="str">
            <v>Đặng Văn Minh Tân</v>
          </cell>
          <cell r="D4939" t="str">
            <v>084094007240</v>
          </cell>
          <cell r="E4939" t="str">
            <v>455423</v>
          </cell>
          <cell r="F4939" t="str">
            <v>0968942646</v>
          </cell>
          <cell r="G4939" t="str">
            <v>tandvm@viettel.com.vn</v>
          </cell>
        </row>
        <row r="4940">
          <cell r="B4940" t="str">
            <v>tainlp</v>
          </cell>
          <cell r="C4940" t="str">
            <v>Nguyễn Lâm Phúc Tài</v>
          </cell>
          <cell r="D4940" t="str">
            <v>084099007224</v>
          </cell>
          <cell r="E4940" t="str">
            <v>455495</v>
          </cell>
          <cell r="F4940" t="str">
            <v>0347557275</v>
          </cell>
          <cell r="G4940" t="str">
            <v>tainlp@viettel.com.vn</v>
          </cell>
        </row>
        <row r="4941">
          <cell r="B4941" t="str">
            <v>conv1</v>
          </cell>
          <cell r="C4941" t="str">
            <v>Nguyễn Văn Cơ</v>
          </cell>
          <cell r="D4941" t="str">
            <v>334980438</v>
          </cell>
          <cell r="E4941" t="str">
            <v>447721</v>
          </cell>
          <cell r="F4941" t="str">
            <v>0966965185</v>
          </cell>
          <cell r="G4941" t="str">
            <v>conv1@viettel.com.vn</v>
          </cell>
        </row>
        <row r="4942">
          <cell r="B4942" t="str">
            <v>vccos_810037</v>
          </cell>
          <cell r="C4942" t="str">
            <v>Thạch Tuấn Hậu</v>
          </cell>
          <cell r="D4942" t="str">
            <v>084205009307</v>
          </cell>
          <cell r="E4942" t="str">
            <v>810037</v>
          </cell>
          <cell r="F4942" t="str">
            <v>0349002006</v>
          </cell>
          <cell r="G4942" t="str">
            <v>vccos_810037@viettel.com.vn</v>
          </cell>
        </row>
        <row r="4943">
          <cell r="B4943" t="str">
            <v>vccos_832358</v>
          </cell>
          <cell r="C4943" t="str">
            <v>Châu Nguyễn Hoàng Chung</v>
          </cell>
          <cell r="D4943" t="str">
            <v>084098004399</v>
          </cell>
          <cell r="E4943" t="str">
            <v>832358</v>
          </cell>
          <cell r="F4943" t="str">
            <v>961595802</v>
          </cell>
          <cell r="G4943" t="str">
            <v>vccos_832358@os.viettel.com.vn</v>
          </cell>
        </row>
        <row r="4944">
          <cell r="B4944" t="str">
            <v>lamdh3</v>
          </cell>
          <cell r="C4944" t="str">
            <v>Đặng Hồng Lâm</v>
          </cell>
          <cell r="E4944" t="str">
            <v>070171</v>
          </cell>
          <cell r="F4944" t="str">
            <v>0989533699</v>
          </cell>
          <cell r="G4944" t="str">
            <v>Lamdh3@viettel.com.vn</v>
          </cell>
        </row>
        <row r="4945">
          <cell r="B4945" t="str">
            <v>D00188329</v>
          </cell>
          <cell r="C4945" t="str">
            <v>tô tiểu ánh</v>
          </cell>
          <cell r="D4945" t="str">
            <v>331249215</v>
          </cell>
          <cell r="E4945" t="str">
            <v>423048</v>
          </cell>
          <cell r="F4945" t="str">
            <v>986343555</v>
          </cell>
          <cell r="G4945" t="str">
            <v>D00188329@viettel.com.vn</v>
          </cell>
        </row>
        <row r="4946">
          <cell r="B4946" t="str">
            <v>tannt16</v>
          </cell>
          <cell r="C4946" t="str">
            <v>nguyễn thành tân</v>
          </cell>
          <cell r="D4946" t="str">
            <v>331663198</v>
          </cell>
          <cell r="E4946" t="str">
            <v>195677</v>
          </cell>
          <cell r="F4946" t="str">
            <v>0982274301</v>
          </cell>
          <cell r="G4946" t="str">
            <v>tannt16@viettel.com.vn</v>
          </cell>
        </row>
        <row r="4947">
          <cell r="B4947" t="str">
            <v>d00171881</v>
          </cell>
          <cell r="C4947" t="str">
            <v>Võ Minh Nghiêm</v>
          </cell>
          <cell r="D4947" t="str">
            <v>331255747</v>
          </cell>
          <cell r="E4947" t="str">
            <v>423056</v>
          </cell>
          <cell r="F4947" t="str">
            <v>0984900527</v>
          </cell>
          <cell r="G4947" t="str">
            <v>D00171881@viettel.com.vn</v>
          </cell>
        </row>
        <row r="4948">
          <cell r="B4948" t="str">
            <v>quannd9</v>
          </cell>
          <cell r="C4948" t="str">
            <v>Nguyễn Duy Quân</v>
          </cell>
          <cell r="D4948" t="str">
            <v>331614325</v>
          </cell>
          <cell r="E4948" t="str">
            <v>D00171876</v>
          </cell>
          <cell r="F4948" t="str">
            <v>0988406550</v>
          </cell>
          <cell r="G4948" t="str">
            <v>quannd9@viettel.com.vn</v>
          </cell>
        </row>
        <row r="4949">
          <cell r="B4949" t="str">
            <v>d00171878</v>
          </cell>
          <cell r="C4949" t="str">
            <v>Nguyễn Anh Khoa</v>
          </cell>
          <cell r="D4949" t="str">
            <v>331554343</v>
          </cell>
          <cell r="E4949" t="str">
            <v>423055</v>
          </cell>
          <cell r="F4949" t="str">
            <v>0971770971</v>
          </cell>
          <cell r="G4949" t="str">
            <v>D00171878@viettel.com.vn</v>
          </cell>
        </row>
        <row r="4950">
          <cell r="B4950" t="str">
            <v>truongnv25</v>
          </cell>
          <cell r="C4950" t="str">
            <v>Nguyễn Vũ Trường</v>
          </cell>
          <cell r="D4950" t="str">
            <v>0345784250</v>
          </cell>
          <cell r="E4950" t="str">
            <v>423052</v>
          </cell>
          <cell r="F4950" t="str">
            <v>0345784250</v>
          </cell>
          <cell r="G4950" t="str">
            <v>truongnv25@viettel.com.vn</v>
          </cell>
        </row>
        <row r="4951">
          <cell r="B4951" t="str">
            <v>tamtm1</v>
          </cell>
          <cell r="C4951" t="str">
            <v>Trương Minh Tâm</v>
          </cell>
          <cell r="D4951" t="str">
            <v>331456944</v>
          </cell>
          <cell r="E4951" t="str">
            <v>050474</v>
          </cell>
          <cell r="F4951" t="str">
            <v>0978246057</v>
          </cell>
          <cell r="G4951" t="str">
            <v>tamtm1@viettel.com.vn</v>
          </cell>
        </row>
        <row r="4952">
          <cell r="B4952" t="str">
            <v>tamtv6</v>
          </cell>
          <cell r="C4952" t="str">
            <v>Trần Văn Tâm</v>
          </cell>
          <cell r="D4952" t="str">
            <v>331544735</v>
          </cell>
          <cell r="E4952" t="str">
            <v>174617</v>
          </cell>
          <cell r="F4952" t="str">
            <v>0968891188</v>
          </cell>
          <cell r="G4952" t="str">
            <v>Tamtv6@viettel.com.vn</v>
          </cell>
        </row>
        <row r="4953">
          <cell r="B4953" t="str">
            <v>D00198392</v>
          </cell>
          <cell r="C4953" t="str">
            <v>Nguyễn Thanh Du</v>
          </cell>
          <cell r="D4953" t="str">
            <v>385575514</v>
          </cell>
          <cell r="E4953" t="str">
            <v>D00198392</v>
          </cell>
          <cell r="F4953" t="str">
            <v>977721414</v>
          </cell>
          <cell r="G4953" t="str">
            <v>D00198392@viettel.com.vn</v>
          </cell>
        </row>
        <row r="4954">
          <cell r="B4954" t="str">
            <v>D00189616</v>
          </cell>
          <cell r="C4954" t="str">
            <v>Võ Chí Tính</v>
          </cell>
          <cell r="D4954" t="str">
            <v>334645912</v>
          </cell>
          <cell r="E4954" t="str">
            <v>D00189616</v>
          </cell>
          <cell r="F4954" t="str">
            <v>359752999</v>
          </cell>
          <cell r="G4954" t="str">
            <v>D00189616@viettel.com.vn</v>
          </cell>
        </row>
        <row r="4955">
          <cell r="B4955" t="str">
            <v>D00191750</v>
          </cell>
          <cell r="C4955" t="str">
            <v>Lê Thanh Nhã</v>
          </cell>
          <cell r="D4955" t="str">
            <v>331599182</v>
          </cell>
          <cell r="E4955" t="str">
            <v>D00191750</v>
          </cell>
          <cell r="F4955" t="str">
            <v>989199965</v>
          </cell>
          <cell r="G4955" t="str">
            <v>D00191750@viettel.com.vn</v>
          </cell>
        </row>
        <row r="4956">
          <cell r="B4956" t="str">
            <v>phuongvd4</v>
          </cell>
          <cell r="C4956" t="str">
            <v>Võ Duy Phương</v>
          </cell>
          <cell r="D4956" t="str">
            <v>331588413</v>
          </cell>
          <cell r="E4956" t="str">
            <v>423054</v>
          </cell>
          <cell r="F4956" t="str">
            <v>0969604646</v>
          </cell>
          <cell r="G4956" t="str">
            <v>phuongvd4@viettel.com.vn</v>
          </cell>
        </row>
        <row r="4957">
          <cell r="B4957" t="str">
            <v>D00194294</v>
          </cell>
          <cell r="C4957" t="str">
            <v>Lưu Hữu Nam</v>
          </cell>
          <cell r="D4957" t="str">
            <v>341209502</v>
          </cell>
          <cell r="E4957" t="str">
            <v>423053</v>
          </cell>
          <cell r="F4957" t="str">
            <v>395576001</v>
          </cell>
          <cell r="G4957" t="str">
            <v>D00194294@viettel.com.vn</v>
          </cell>
        </row>
        <row r="4958">
          <cell r="B4958" t="str">
            <v>khoanhd</v>
          </cell>
          <cell r="C4958" t="str">
            <v>Ngô Hoàng Đăng Khoa</v>
          </cell>
          <cell r="D4958" t="str">
            <v>331503434</v>
          </cell>
          <cell r="E4958" t="str">
            <v>423050</v>
          </cell>
          <cell r="F4958" t="str">
            <v>0966047646</v>
          </cell>
          <cell r="G4958" t="str">
            <v>khoanhd@viettel.com.vn</v>
          </cell>
        </row>
        <row r="4959">
          <cell r="B4959" t="str">
            <v>d00175431</v>
          </cell>
          <cell r="C4959" t="str">
            <v>Nguyễn Thị Thùy Dung</v>
          </cell>
          <cell r="D4959" t="str">
            <v>331662627</v>
          </cell>
          <cell r="E4959" t="str">
            <v>d00175431</v>
          </cell>
          <cell r="F4959" t="str">
            <v>977155063</v>
          </cell>
          <cell r="G4959" t="str">
            <v>d00175431@viettel.com.vn</v>
          </cell>
        </row>
        <row r="4960">
          <cell r="B4960" t="str">
            <v>phitt</v>
          </cell>
          <cell r="C4960" t="str">
            <v>Trần Thanh Phi</v>
          </cell>
          <cell r="D4960" t="str">
            <v>1840967191</v>
          </cell>
          <cell r="E4960" t="str">
            <v>050033</v>
          </cell>
          <cell r="F4960" t="str">
            <v>966770066</v>
          </cell>
          <cell r="G4960" t="str">
            <v>phitt@viettel.com.vn</v>
          </cell>
        </row>
        <row r="4961">
          <cell r="B4961" t="str">
            <v>nhanht14</v>
          </cell>
          <cell r="C4961" t="str">
            <v>Huỳnh Thanh Nhân</v>
          </cell>
          <cell r="D4961" t="str">
            <v>331463714</v>
          </cell>
          <cell r="E4961" t="str">
            <v>232997</v>
          </cell>
          <cell r="F4961" t="str">
            <v>0979743446</v>
          </cell>
          <cell r="G4961" t="str">
            <v>nhanht14@viettel.com.vn</v>
          </cell>
        </row>
        <row r="4962">
          <cell r="B4962" t="str">
            <v>duclh7</v>
          </cell>
          <cell r="C4962" t="str">
            <v>Lê Huỳnh Đức</v>
          </cell>
          <cell r="D4962" t="str">
            <v>331805243</v>
          </cell>
          <cell r="E4962" t="str">
            <v>282831</v>
          </cell>
          <cell r="F4962" t="str">
            <v>0336044133</v>
          </cell>
          <cell r="G4962" t="str">
            <v>duclh7@viettel.com.vn</v>
          </cell>
        </row>
        <row r="4963">
          <cell r="B4963" t="str">
            <v>annq53</v>
          </cell>
          <cell r="C4963" t="str">
            <v>Nguyễn Quốc An</v>
          </cell>
          <cell r="D4963" t="str">
            <v>331765792</v>
          </cell>
          <cell r="E4963" t="str">
            <v>282850</v>
          </cell>
          <cell r="F4963" t="str">
            <v>0866650309</v>
          </cell>
          <cell r="G4963" t="str">
            <v>annq53@viettel.com.vn</v>
          </cell>
        </row>
        <row r="4964">
          <cell r="B4964" t="str">
            <v>duyhk1</v>
          </cell>
          <cell r="C4964" t="str">
            <v>Huỳnh Khánh Duy</v>
          </cell>
          <cell r="D4964" t="str">
            <v>086090007226</v>
          </cell>
          <cell r="E4964" t="str">
            <v>433174</v>
          </cell>
          <cell r="F4964" t="str">
            <v>0939167747</v>
          </cell>
          <cell r="G4964" t="str">
            <v>duyhk1@viettel.com.vn</v>
          </cell>
        </row>
        <row r="4965">
          <cell r="B4965" t="str">
            <v>tamlp</v>
          </cell>
          <cell r="C4965" t="str">
            <v>Lê Phước Tâm</v>
          </cell>
          <cell r="D4965" t="str">
            <v>086095008769</v>
          </cell>
          <cell r="E4965" t="str">
            <v>433870</v>
          </cell>
          <cell r="F4965" t="str">
            <v>0967873458</v>
          </cell>
          <cell r="G4965" t="str">
            <v>tamlp@viettel.com.vn</v>
          </cell>
        </row>
        <row r="4966">
          <cell r="B4966" t="str">
            <v>tailt13</v>
          </cell>
          <cell r="C4966" t="str">
            <v>Lê Trọng Tài</v>
          </cell>
          <cell r="D4966" t="str">
            <v>331834972</v>
          </cell>
          <cell r="E4966" t="str">
            <v>429419</v>
          </cell>
          <cell r="F4966" t="str">
            <v>0375555254</v>
          </cell>
          <cell r="G4966" t="str">
            <v>tailt13@viettel.com.vn</v>
          </cell>
        </row>
        <row r="4967">
          <cell r="B4967" t="str">
            <v>truyennkt</v>
          </cell>
          <cell r="C4967" t="str">
            <v>Nguyễn Khắc Thanh Truyện</v>
          </cell>
          <cell r="D4967" t="str">
            <v>331505203</v>
          </cell>
          <cell r="E4967" t="str">
            <v>249476</v>
          </cell>
          <cell r="F4967" t="str">
            <v>0984047355</v>
          </cell>
          <cell r="G4967" t="str">
            <v>truyennkt@viettel.com.vn</v>
          </cell>
        </row>
        <row r="4968">
          <cell r="B4968" t="str">
            <v>tholt10</v>
          </cell>
          <cell r="C4968" t="str">
            <v>Lê Trường Thọ</v>
          </cell>
          <cell r="D4968" t="str">
            <v>331662822</v>
          </cell>
          <cell r="E4968" t="str">
            <v>279499</v>
          </cell>
          <cell r="F4968" t="str">
            <v>0387675690</v>
          </cell>
          <cell r="G4968" t="str">
            <v>tholt10@viettel.com.vn</v>
          </cell>
        </row>
        <row r="4969">
          <cell r="B4969" t="str">
            <v>truongnm15</v>
          </cell>
          <cell r="C4969" t="str">
            <v>Nguyễn Minh Trường</v>
          </cell>
          <cell r="D4969" t="str">
            <v>331728536</v>
          </cell>
          <cell r="E4969" t="str">
            <v>280962</v>
          </cell>
          <cell r="F4969" t="str">
            <v>0961006970</v>
          </cell>
          <cell r="G4969" t="str">
            <v>truongnm15@viettel.com.vn</v>
          </cell>
        </row>
        <row r="4970">
          <cell r="B4970" t="str">
            <v>hiendt58</v>
          </cell>
          <cell r="C4970" t="str">
            <v>Dương Thế Hiển</v>
          </cell>
          <cell r="D4970" t="str">
            <v>331610828</v>
          </cell>
          <cell r="E4970" t="str">
            <v>423051</v>
          </cell>
          <cell r="F4970" t="str">
            <v>0356325244</v>
          </cell>
          <cell r="G4970" t="str">
            <v>hiendt58@viettel.com.vn</v>
          </cell>
        </row>
        <row r="4971">
          <cell r="B4971" t="str">
            <v>vccos_818193</v>
          </cell>
          <cell r="C4971" t="str">
            <v>Võ Minh Hậu</v>
          </cell>
          <cell r="D4971" t="str">
            <v>082200013557</v>
          </cell>
          <cell r="E4971" t="str">
            <v>818193</v>
          </cell>
          <cell r="F4971" t="str">
            <v>0964173330</v>
          </cell>
          <cell r="G4971" t="str">
            <v>phatnt@viettel.com.vn</v>
          </cell>
        </row>
        <row r="4972">
          <cell r="B4972" t="str">
            <v>vccos_835815</v>
          </cell>
          <cell r="C4972" t="str">
            <v>Trịnh Hoàng Phúc</v>
          </cell>
          <cell r="D4972" t="str">
            <v>086098002085</v>
          </cell>
          <cell r="E4972" t="str">
            <v>835815</v>
          </cell>
          <cell r="F4972" t="str">
            <v>0365044440</v>
          </cell>
          <cell r="G4972" t="str">
            <v>trinhhoangphuc2024@gmail.com</v>
          </cell>
        </row>
        <row r="4973">
          <cell r="B4973" t="str">
            <v>khangnp1</v>
          </cell>
          <cell r="C4973" t="str">
            <v>Nguyễn Phước Khang</v>
          </cell>
          <cell r="D4973" t="str">
            <v>087099004337</v>
          </cell>
          <cell r="E4973" t="str">
            <v>446041</v>
          </cell>
          <cell r="F4973" t="str">
            <v>0336103311</v>
          </cell>
          <cell r="G4973" t="str">
            <v>KHANGNP1@VIETTEL.COM.VN</v>
          </cell>
        </row>
        <row r="4974">
          <cell r="B4974" t="str">
            <v>vccos_810454</v>
          </cell>
          <cell r="C4974" t="str">
            <v>Võ Đức Duy</v>
          </cell>
          <cell r="D4974" t="str">
            <v>086097009862</v>
          </cell>
          <cell r="E4974" t="str">
            <v>810454</v>
          </cell>
          <cell r="F4974" t="str">
            <v>0971192151</v>
          </cell>
          <cell r="G4974" t="str">
            <v>phatnt@viettel.com.vn</v>
          </cell>
        </row>
        <row r="4975">
          <cell r="B4975" t="str">
            <v>dattt26</v>
          </cell>
          <cell r="C4975" t="str">
            <v>Trâ?n Tâ?n Đa?t</v>
          </cell>
          <cell r="D4975" t="str">
            <v>331546155</v>
          </cell>
          <cell r="E4975" t="str">
            <v>081791</v>
          </cell>
          <cell r="F4975" t="str">
            <v>0979285599</v>
          </cell>
          <cell r="G4975" t="str">
            <v>dattt26@viettel.com.vn</v>
          </cell>
        </row>
        <row r="4976">
          <cell r="B4976" t="str">
            <v>lypb</v>
          </cell>
          <cell r="C4976" t="str">
            <v>Phạm Bá Lý</v>
          </cell>
          <cell r="D4976" t="str">
            <v>331259949</v>
          </cell>
          <cell r="E4976" t="str">
            <v>007222</v>
          </cell>
          <cell r="F4976" t="str">
            <v>0966966338</v>
          </cell>
          <cell r="G4976" t="str">
            <v>lypb@viettel.com.vn</v>
          </cell>
        </row>
        <row r="4977">
          <cell r="B4977" t="str">
            <v>thangvv2</v>
          </cell>
          <cell r="C4977" t="str">
            <v>Vũ Văn Thắng</v>
          </cell>
          <cell r="D4977" t="str">
            <v>172729529</v>
          </cell>
          <cell r="E4977" t="str">
            <v>187814</v>
          </cell>
          <cell r="F4977" t="str">
            <v>0968563636</v>
          </cell>
          <cell r="G4977" t="str">
            <v>Thangvv2@viettel.com.vn</v>
          </cell>
        </row>
        <row r="4978">
          <cell r="B4978" t="str">
            <v>phucph2</v>
          </cell>
          <cell r="C4978" t="str">
            <v>phạm hoàng phúc</v>
          </cell>
          <cell r="D4978" t="str">
            <v>331642622</v>
          </cell>
          <cell r="E4978" t="str">
            <v>195690</v>
          </cell>
          <cell r="F4978" t="str">
            <v>0963324400</v>
          </cell>
          <cell r="G4978" t="str">
            <v>phucph2@viettel.com.vn</v>
          </cell>
        </row>
        <row r="4979">
          <cell r="B4979" t="str">
            <v>d00187301</v>
          </cell>
          <cell r="C4979" t="str">
            <v>Nguyễn Hoàng Luân</v>
          </cell>
          <cell r="D4979" t="str">
            <v>331667044</v>
          </cell>
          <cell r="E4979" t="str">
            <v>423094</v>
          </cell>
          <cell r="F4979" t="str">
            <v>0979794477</v>
          </cell>
          <cell r="G4979" t="str">
            <v>D00187301@viettel.com.vn</v>
          </cell>
        </row>
        <row r="4980">
          <cell r="B4980" t="str">
            <v>d00171846</v>
          </cell>
          <cell r="C4980" t="str">
            <v>nguyễn thành tài</v>
          </cell>
          <cell r="D4980" t="str">
            <v>331613613</v>
          </cell>
          <cell r="E4980" t="str">
            <v>423093</v>
          </cell>
          <cell r="F4980" t="str">
            <v>0983502727</v>
          </cell>
          <cell r="G4980" t="str">
            <v>taint26@viettel.com.vn</v>
          </cell>
        </row>
        <row r="4981">
          <cell r="B4981" t="str">
            <v>d00171845</v>
          </cell>
          <cell r="C4981" t="str">
            <v>Bùi Chí Linh</v>
          </cell>
          <cell r="D4981" t="str">
            <v>331659628</v>
          </cell>
          <cell r="E4981" t="str">
            <v>423097</v>
          </cell>
          <cell r="F4981" t="str">
            <v>0987464210</v>
          </cell>
          <cell r="G4981" t="str">
            <v>D00171845@viettel.com.vn</v>
          </cell>
        </row>
        <row r="4982">
          <cell r="B4982" t="str">
            <v>d00171847</v>
          </cell>
          <cell r="C4982" t="str">
            <v>nguyễn hoàng trung lợi</v>
          </cell>
          <cell r="D4982" t="str">
            <v>331613669</v>
          </cell>
          <cell r="E4982" t="str">
            <v>423096</v>
          </cell>
          <cell r="F4982" t="str">
            <v>969515199</v>
          </cell>
          <cell r="G4982" t="str">
            <v>d00171847@viettel.com.vn</v>
          </cell>
        </row>
        <row r="4983">
          <cell r="B4983" t="str">
            <v>d00171843</v>
          </cell>
          <cell r="C4983" t="str">
            <v>Nguyễn Hoàng Nam</v>
          </cell>
          <cell r="D4983" t="str">
            <v>331430216</v>
          </cell>
          <cell r="E4983" t="str">
            <v>D00171843</v>
          </cell>
          <cell r="F4983" t="str">
            <v>968788586</v>
          </cell>
          <cell r="G4983" t="str">
            <v>D00171843@viettel.com.vn</v>
          </cell>
        </row>
        <row r="4984">
          <cell r="B4984" t="str">
            <v>namnk1</v>
          </cell>
          <cell r="C4984" t="str">
            <v>Nguyễn Khoa Nam</v>
          </cell>
          <cell r="D4984" t="str">
            <v>331569025</v>
          </cell>
          <cell r="E4984" t="str">
            <v>081790</v>
          </cell>
          <cell r="F4984" t="str">
            <v>0978108899</v>
          </cell>
          <cell r="G4984" t="str">
            <v>namnk1@viettel.com.vn</v>
          </cell>
        </row>
        <row r="4985">
          <cell r="B4985" t="str">
            <v>khoanv4</v>
          </cell>
          <cell r="C4985" t="str">
            <v>Nguyễn Việt Khoa</v>
          </cell>
          <cell r="D4985" t="str">
            <v>331554375</v>
          </cell>
          <cell r="E4985" t="str">
            <v>081795</v>
          </cell>
          <cell r="F4985" t="str">
            <v>0979145494</v>
          </cell>
          <cell r="G4985" t="str">
            <v>khoanv4@viettel.com.vn</v>
          </cell>
        </row>
        <row r="4986">
          <cell r="B4986" t="str">
            <v>binhnv2</v>
          </cell>
          <cell r="C4986" t="str">
            <v>nguyễn văn bình</v>
          </cell>
          <cell r="D4986" t="str">
            <v>331234711</v>
          </cell>
          <cell r="E4986" t="str">
            <v>119668</v>
          </cell>
          <cell r="F4986" t="str">
            <v>0984785976</v>
          </cell>
          <cell r="G4986" t="str">
            <v>binhnv2@viettel.com.vn</v>
          </cell>
        </row>
        <row r="4987">
          <cell r="B4987" t="str">
            <v>datpv5</v>
          </cell>
          <cell r="C4987" t="str">
            <v>Phạm Văn Đạt</v>
          </cell>
          <cell r="D4987" t="str">
            <v>331658241</v>
          </cell>
          <cell r="E4987" t="str">
            <v>194715</v>
          </cell>
          <cell r="F4987" t="str">
            <v>0355452532</v>
          </cell>
          <cell r="G4987" t="str">
            <v>datpv5@viettel.com.vn</v>
          </cell>
        </row>
        <row r="4988">
          <cell r="B4988" t="str">
            <v>D00044424</v>
          </cell>
          <cell r="C4988" t="str">
            <v>Trần Sơn Ngân</v>
          </cell>
          <cell r="D4988" t="str">
            <v>331205263</v>
          </cell>
          <cell r="E4988" t="str">
            <v>D00044424</v>
          </cell>
          <cell r="F4988" t="str">
            <v>0386549767</v>
          </cell>
          <cell r="G4988" t="str">
            <v>D00044424@viettel.com.vn</v>
          </cell>
        </row>
        <row r="4989">
          <cell r="B4989" t="str">
            <v>D00191705</v>
          </cell>
          <cell r="C4989" t="str">
            <v>Nguyễn Quốc Khánh</v>
          </cell>
          <cell r="D4989" t="str">
            <v>331621925</v>
          </cell>
          <cell r="E4989" t="str">
            <v>D00191705</v>
          </cell>
          <cell r="F4989" t="str">
            <v>965740740</v>
          </cell>
          <cell r="G4989" t="str">
            <v>D00191705@viettel.com.vn</v>
          </cell>
        </row>
        <row r="4990">
          <cell r="B4990" t="str">
            <v>D00194262</v>
          </cell>
          <cell r="C4990" t="str">
            <v>Trần Quốc Khánh</v>
          </cell>
          <cell r="D4990" t="str">
            <v>371559441</v>
          </cell>
          <cell r="E4990" t="str">
            <v>D00194262</v>
          </cell>
          <cell r="F4990" t="str">
            <v>0978505454</v>
          </cell>
          <cell r="G4990" t="str">
            <v>D00194262@viettel.com.vn</v>
          </cell>
        </row>
        <row r="4991">
          <cell r="B4991" t="str">
            <v>haihvb2</v>
          </cell>
          <cell r="C4991" t="str">
            <v>Hồ Văn Bé Hai</v>
          </cell>
          <cell r="D4991" t="str">
            <v>331664375</v>
          </cell>
          <cell r="E4991" t="str">
            <v>227223</v>
          </cell>
          <cell r="F4991" t="str">
            <v>0968987846</v>
          </cell>
          <cell r="G4991" t="str">
            <v>haihvb2@viettel.com.vn</v>
          </cell>
        </row>
        <row r="4992">
          <cell r="B4992" t="str">
            <v>D00202314</v>
          </cell>
          <cell r="C4992" t="str">
            <v>Trần Tuấn Gẫm</v>
          </cell>
          <cell r="D4992" t="str">
            <v>331451292</v>
          </cell>
          <cell r="E4992" t="str">
            <v>D00202314</v>
          </cell>
          <cell r="F4992" t="str">
            <v>963609922</v>
          </cell>
          <cell r="G4992" t="str">
            <v>D00202314@viettel.com.vn</v>
          </cell>
        </row>
        <row r="4993">
          <cell r="B4993" t="str">
            <v>D00202296</v>
          </cell>
          <cell r="C4993" t="str">
            <v>Nguyễn Anh Minh</v>
          </cell>
          <cell r="D4993" t="str">
            <v>331704574</v>
          </cell>
          <cell r="E4993" t="str">
            <v>D00202296</v>
          </cell>
          <cell r="F4993" t="str">
            <v>984673388</v>
          </cell>
          <cell r="G4993" t="str">
            <v>D00202296@viettel.com.vn</v>
          </cell>
        </row>
        <row r="4994">
          <cell r="B4994" t="str">
            <v>D00194246</v>
          </cell>
          <cell r="C4994" t="str">
            <v>Phạm Hoàng Phong</v>
          </cell>
          <cell r="D4994" t="str">
            <v>331501630</v>
          </cell>
          <cell r="E4994" t="str">
            <v>D00194246</v>
          </cell>
          <cell r="F4994" t="str">
            <v>0339098098</v>
          </cell>
          <cell r="G4994" t="str">
            <v>D00194246@viettel.com.vn</v>
          </cell>
        </row>
        <row r="4995">
          <cell r="B4995" t="str">
            <v>D00194272</v>
          </cell>
          <cell r="C4995" t="str">
            <v>Nguyễn Minh Tân</v>
          </cell>
          <cell r="D4995" t="str">
            <v>331583102</v>
          </cell>
          <cell r="E4995" t="str">
            <v>423103</v>
          </cell>
          <cell r="F4995" t="str">
            <v>966462727</v>
          </cell>
          <cell r="G4995" t="str">
            <v>D00194272@viettel.com.vn</v>
          </cell>
        </row>
        <row r="4996">
          <cell r="B4996" t="str">
            <v>D00194782</v>
          </cell>
          <cell r="C4996" t="str">
            <v>Phan Chí Hải</v>
          </cell>
          <cell r="D4996" t="str">
            <v>331703795</v>
          </cell>
          <cell r="E4996" t="str">
            <v>D00194782</v>
          </cell>
          <cell r="F4996" t="str">
            <v>0969515199</v>
          </cell>
          <cell r="G4996" t="str">
            <v>D00194782@viettel.com.vn</v>
          </cell>
        </row>
        <row r="4997">
          <cell r="B4997" t="str">
            <v>tuanvm1</v>
          </cell>
          <cell r="C4997" t="str">
            <v>Võ Minh Tuấn</v>
          </cell>
          <cell r="D4997" t="str">
            <v>331492275</v>
          </cell>
          <cell r="E4997" t="str">
            <v>070173</v>
          </cell>
          <cell r="F4997" t="str">
            <v>0979151616</v>
          </cell>
          <cell r="G4997" t="str">
            <v>tuanvm1@viettel.com.vn</v>
          </cell>
        </row>
        <row r="4998">
          <cell r="B4998" t="str">
            <v>d00161970</v>
          </cell>
          <cell r="C4998" t="str">
            <v>Nguyễn Anh Duy</v>
          </cell>
          <cell r="D4998" t="str">
            <v>331664399</v>
          </cell>
          <cell r="E4998" t="str">
            <v>d00161970</v>
          </cell>
          <cell r="F4998" t="str">
            <v>975656464</v>
          </cell>
          <cell r="G4998" t="str">
            <v>d00161970@viettel.com.vn</v>
          </cell>
        </row>
        <row r="4999">
          <cell r="B4999" t="str">
            <v>thangtdc</v>
          </cell>
          <cell r="C4999" t="str">
            <v>Trần Dương Cao Thắng</v>
          </cell>
          <cell r="D4999" t="str">
            <v>111456852</v>
          </cell>
          <cell r="E4999" t="str">
            <v>046094</v>
          </cell>
          <cell r="F4999" t="str">
            <v>0979791717</v>
          </cell>
          <cell r="G4999" t="str">
            <v>thangtdc@viettel.com.vn</v>
          </cell>
        </row>
        <row r="5000">
          <cell r="B5000" t="str">
            <v>D00203982</v>
          </cell>
          <cell r="C5000" t="str">
            <v>Bùi Minh Toàn</v>
          </cell>
          <cell r="D5000" t="str">
            <v>331801375</v>
          </cell>
          <cell r="E5000" t="str">
            <v>D00203982</v>
          </cell>
          <cell r="F5000" t="str">
            <v>964121144</v>
          </cell>
          <cell r="G5000" t="str">
            <v>D00203982@viettel.com.vn</v>
          </cell>
        </row>
        <row r="5001">
          <cell r="B5001" t="str">
            <v>D00203810</v>
          </cell>
          <cell r="C5001" t="str">
            <v>Nguyễn Thanh Cần</v>
          </cell>
          <cell r="D5001" t="str">
            <v>331685396</v>
          </cell>
          <cell r="E5001" t="str">
            <v>D00203810</v>
          </cell>
          <cell r="F5001" t="str">
            <v>0983502727</v>
          </cell>
          <cell r="G5001" t="str">
            <v>D00203810@viettel.com.vn</v>
          </cell>
        </row>
        <row r="5002">
          <cell r="B5002" t="str">
            <v>trungtq23</v>
          </cell>
          <cell r="C5002" t="str">
            <v>Trần Quốc Trung</v>
          </cell>
          <cell r="D5002" t="str">
            <v>331541761</v>
          </cell>
          <cell r="E5002" t="str">
            <v>232998</v>
          </cell>
          <cell r="F5002" t="str">
            <v>0979044200</v>
          </cell>
          <cell r="G5002" t="str">
            <v>trungtq23@viettel.com.vn</v>
          </cell>
        </row>
        <row r="5003">
          <cell r="B5003" t="str">
            <v>khatm2</v>
          </cell>
          <cell r="C5003" t="str">
            <v>Trần Minh Kha</v>
          </cell>
          <cell r="D5003" t="str">
            <v>331809754</v>
          </cell>
          <cell r="E5003" t="str">
            <v>272269</v>
          </cell>
          <cell r="F5003" t="str">
            <v>0398440909</v>
          </cell>
          <cell r="G5003" t="str">
            <v>khatm2@viettel.com.vn</v>
          </cell>
        </row>
        <row r="5004">
          <cell r="B5004" t="str">
            <v>giaund</v>
          </cell>
          <cell r="C5004" t="str">
            <v>Nguyễn Đông Giàu</v>
          </cell>
          <cell r="D5004" t="str">
            <v>331646592</v>
          </cell>
          <cell r="E5004" t="str">
            <v>250642</v>
          </cell>
          <cell r="F5004" t="str">
            <v>0332920006</v>
          </cell>
          <cell r="G5004" t="str">
            <v>giaund@viettel.com.vn</v>
          </cell>
        </row>
        <row r="5005">
          <cell r="B5005" t="str">
            <v>tronnv2</v>
          </cell>
          <cell r="C5005" t="str">
            <v>Nguyên Văn Trọn</v>
          </cell>
          <cell r="D5005" t="str">
            <v>331579318</v>
          </cell>
          <cell r="E5005" t="str">
            <v>274952</v>
          </cell>
          <cell r="F5005" t="str">
            <v>0989972122</v>
          </cell>
          <cell r="G5005" t="str">
            <v>tronnv2@viettel.com.vn</v>
          </cell>
        </row>
        <row r="5006">
          <cell r="B5006" t="str">
            <v>baomh1</v>
          </cell>
          <cell r="C5006" t="str">
            <v>Mai Huỳnh Bảo</v>
          </cell>
          <cell r="D5006" t="str">
            <v>086099008990</v>
          </cell>
          <cell r="E5006" t="str">
            <v>440707</v>
          </cell>
          <cell r="F5006" t="str">
            <v>0347631635</v>
          </cell>
          <cell r="G5006" t="str">
            <v>baomh1@viettel.com.vn</v>
          </cell>
        </row>
        <row r="5007">
          <cell r="B5007" t="str">
            <v>khangtv6</v>
          </cell>
          <cell r="C5007" t="str">
            <v>Trần Vĩnh Khang</v>
          </cell>
          <cell r="D5007" t="str">
            <v>086099004111</v>
          </cell>
          <cell r="E5007" t="str">
            <v>440710</v>
          </cell>
          <cell r="F5007" t="str">
            <v>0359579763</v>
          </cell>
          <cell r="G5007" t="str">
            <v>khangtv6@viettel.com.vn</v>
          </cell>
        </row>
        <row r="5008">
          <cell r="B5008" t="str">
            <v>vccos_828108</v>
          </cell>
          <cell r="C5008" t="str">
            <v>Lê Văn Trọn</v>
          </cell>
          <cell r="D5008" t="str">
            <v>086089000994</v>
          </cell>
          <cell r="E5008" t="str">
            <v>828108</v>
          </cell>
          <cell r="F5008" t="str">
            <v>0364934240</v>
          </cell>
          <cell r="G5008" t="str">
            <v>levantron1989@gmail.com</v>
          </cell>
        </row>
        <row r="5009">
          <cell r="B5009" t="str">
            <v>vccos_824479</v>
          </cell>
          <cell r="C5009" t="str">
            <v>Mai Hồng Trung</v>
          </cell>
          <cell r="D5009" t="str">
            <v>086095010273</v>
          </cell>
          <cell r="E5009" t="str">
            <v>824479</v>
          </cell>
          <cell r="F5009" t="str">
            <v>0962450008</v>
          </cell>
          <cell r="G5009" t="str">
            <v>hongtrung.tbvl@gmail.com</v>
          </cell>
        </row>
        <row r="5010">
          <cell r="B5010" t="str">
            <v>vccos_834888</v>
          </cell>
          <cell r="C5010" t="str">
            <v>Nguyễn Thiện Khiêm</v>
          </cell>
          <cell r="D5010" t="str">
            <v>086200006866</v>
          </cell>
          <cell r="E5010" t="str">
            <v>834888</v>
          </cell>
          <cell r="F5010" t="str">
            <v>0325038230</v>
          </cell>
          <cell r="G5010" t="str">
            <v>nguyenthienkhiem2024@gmail.com</v>
          </cell>
        </row>
        <row r="5011">
          <cell r="B5011" t="str">
            <v>vccos_834889</v>
          </cell>
          <cell r="C5011" t="str">
            <v>Nguyễn Quốc Kiệt</v>
          </cell>
          <cell r="D5011" t="str">
            <v>086201011504</v>
          </cell>
          <cell r="E5011" t="str">
            <v>834889</v>
          </cell>
          <cell r="F5011" t="str">
            <v>0387413856</v>
          </cell>
          <cell r="G5011" t="str">
            <v>nguyenquockiet2024@gmail.com</v>
          </cell>
        </row>
        <row r="5012">
          <cell r="B5012" t="str">
            <v>vccos_837235</v>
          </cell>
          <cell r="C5012" t="str">
            <v>Lê Chí Thiện</v>
          </cell>
          <cell r="D5012" t="str">
            <v>086206001062</v>
          </cell>
          <cell r="E5012" t="str">
            <v>837235</v>
          </cell>
          <cell r="F5012" t="str">
            <v>0962385217</v>
          </cell>
          <cell r="G5012" t="str">
            <v>lechithien2024@gmail.com</v>
          </cell>
        </row>
        <row r="5013">
          <cell r="B5013" t="str">
            <v>annv3</v>
          </cell>
          <cell r="C5013" t="str">
            <v>Nguyễn Việt An</v>
          </cell>
          <cell r="D5013" t="str">
            <v>086092007217</v>
          </cell>
          <cell r="E5013" t="str">
            <v>452437</v>
          </cell>
          <cell r="F5013" t="str">
            <v>0981793039</v>
          </cell>
          <cell r="G5013" t="str">
            <v>ANNV3@VIETTEL.COM.VN</v>
          </cell>
        </row>
        <row r="5014">
          <cell r="B5014" t="str">
            <v>vccos_821194</v>
          </cell>
          <cell r="C5014" t="str">
            <v>Nguyễn Hải Em</v>
          </cell>
          <cell r="D5014" t="str">
            <v>086091010796</v>
          </cell>
          <cell r="E5014" t="str">
            <v>821194</v>
          </cell>
          <cell r="F5014" t="str">
            <v>0966475469</v>
          </cell>
          <cell r="G5014" t="str">
            <v>minhva@viettel.com.vn</v>
          </cell>
        </row>
        <row r="5015">
          <cell r="B5015" t="str">
            <v>vccos_821206</v>
          </cell>
          <cell r="C5015" t="str">
            <v>Trương Thanh Tùng</v>
          </cell>
          <cell r="D5015" t="str">
            <v>086087012618</v>
          </cell>
          <cell r="E5015" t="str">
            <v>821206</v>
          </cell>
          <cell r="F5015" t="str">
            <v>0396567623</v>
          </cell>
          <cell r="G5015" t="str">
            <v>minhva@viettel.com.vn</v>
          </cell>
        </row>
        <row r="5016">
          <cell r="B5016" t="str">
            <v>vccos_821207</v>
          </cell>
          <cell r="C5016" t="str">
            <v>Phạm Phú Toàn</v>
          </cell>
          <cell r="D5016" t="str">
            <v>086090013796</v>
          </cell>
          <cell r="E5016" t="str">
            <v>821207</v>
          </cell>
          <cell r="F5016" t="str">
            <v>0342398613</v>
          </cell>
          <cell r="G5016" t="str">
            <v>minhva@viettel.com.vn</v>
          </cell>
        </row>
        <row r="5017">
          <cell r="B5017" t="str">
            <v>vccos_821208</v>
          </cell>
          <cell r="C5017" t="str">
            <v>Phạm Minh Toàn</v>
          </cell>
          <cell r="D5017" t="str">
            <v>086089013916</v>
          </cell>
          <cell r="E5017" t="str">
            <v>821208</v>
          </cell>
          <cell r="F5017" t="str">
            <v>0975507504</v>
          </cell>
          <cell r="G5017" t="str">
            <v>minhva@viettel.com.vn</v>
          </cell>
        </row>
        <row r="5018">
          <cell r="B5018" t="str">
            <v>baolh5</v>
          </cell>
          <cell r="C5018" t="str">
            <v>Lê Hoàng Bão</v>
          </cell>
          <cell r="D5018" t="str">
            <v>086201006622</v>
          </cell>
          <cell r="E5018" t="str">
            <v>464919</v>
          </cell>
          <cell r="F5018" t="str">
            <v>0345429401</v>
          </cell>
          <cell r="G5018" t="str">
            <v>baolh5@viettel.com.vn</v>
          </cell>
        </row>
        <row r="5019">
          <cell r="B5019" t="str">
            <v>anlq2</v>
          </cell>
          <cell r="C5019" t="str">
            <v>Liêu Quốc An</v>
          </cell>
          <cell r="D5019" t="str">
            <v>091095007032</v>
          </cell>
          <cell r="E5019" t="str">
            <v>464917</v>
          </cell>
          <cell r="F5019" t="str">
            <v>0388565667</v>
          </cell>
          <cell r="G5019" t="str">
            <v>anlq2@viettel.com.vn</v>
          </cell>
        </row>
        <row r="5020">
          <cell r="B5020" t="str">
            <v>depd2</v>
          </cell>
          <cell r="C5020" t="str">
            <v>Danh Dẹp</v>
          </cell>
          <cell r="D5020" t="str">
            <v>091200010873</v>
          </cell>
          <cell r="E5020" t="str">
            <v>446025</v>
          </cell>
          <cell r="F5020" t="str">
            <v>0355841420</v>
          </cell>
          <cell r="G5020" t="str">
            <v>depd2@viettel.com.vn</v>
          </cell>
        </row>
        <row r="5021">
          <cell r="B5021" t="str">
            <v>vccos_819653</v>
          </cell>
          <cell r="C5021" t="str">
            <v>Võ Văn Dạn</v>
          </cell>
          <cell r="D5021" t="str">
            <v>086087011856</v>
          </cell>
          <cell r="E5021" t="str">
            <v>819653</v>
          </cell>
          <cell r="F5021" t="str">
            <v>0939017087</v>
          </cell>
          <cell r="G5021" t="str">
            <v>minhva@viettel.com.vn</v>
          </cell>
        </row>
        <row r="5022">
          <cell r="B5022" t="str">
            <v>vccos_835562</v>
          </cell>
          <cell r="C5022" t="str">
            <v>Lê Nhật Tân</v>
          </cell>
          <cell r="D5022" t="str">
            <v>086206001073</v>
          </cell>
          <cell r="E5022" t="str">
            <v>835562</v>
          </cell>
          <cell r="F5022" t="str">
            <v>0961423989</v>
          </cell>
          <cell r="G5022" t="str">
            <v>lenhattan2024@gmail.com</v>
          </cell>
        </row>
        <row r="5023">
          <cell r="B5023" t="str">
            <v>tanhtn</v>
          </cell>
          <cell r="C5023" t="str">
            <v>Tạ Ngọc Tánh</v>
          </cell>
          <cell r="D5023" t="str">
            <v>370955489</v>
          </cell>
          <cell r="E5023" t="str">
            <v>112078</v>
          </cell>
          <cell r="F5023" t="str">
            <v>0988447244</v>
          </cell>
          <cell r="G5023" t="str">
            <v>tanhtn@viettel.com.vn</v>
          </cell>
        </row>
        <row r="5024">
          <cell r="B5024" t="str">
            <v>vinhnh4</v>
          </cell>
          <cell r="C5024" t="str">
            <v>Nguyễn Hoàng Vinh</v>
          </cell>
          <cell r="E5024" t="str">
            <v>055477</v>
          </cell>
          <cell r="F5024" t="str">
            <v>0972788839</v>
          </cell>
          <cell r="G5024" t="str">
            <v>Vinhnh4@viettel.com.vn</v>
          </cell>
        </row>
        <row r="5025">
          <cell r="B5025" t="str">
            <v>hieuht6</v>
          </cell>
          <cell r="C5025" t="str">
            <v>huỳnh thành hiếu</v>
          </cell>
          <cell r="E5025" t="str">
            <v>117663</v>
          </cell>
          <cell r="F5025" t="str">
            <v>358565656</v>
          </cell>
          <cell r="G5025" t="str">
            <v>hieuht6@viettel.com.vn</v>
          </cell>
        </row>
        <row r="5026">
          <cell r="B5026" t="str">
            <v>dathvt</v>
          </cell>
          <cell r="C5026" t="str">
            <v>Huỳnh Văn Tấn Đạt</v>
          </cell>
          <cell r="D5026" t="str">
            <v>331650041</v>
          </cell>
          <cell r="E5026" t="str">
            <v>157499</v>
          </cell>
          <cell r="F5026" t="str">
            <v>0969669088</v>
          </cell>
          <cell r="G5026" t="str">
            <v>dathvt@viettel.com.vn</v>
          </cell>
        </row>
        <row r="5027">
          <cell r="B5027" t="str">
            <v>nhungth</v>
          </cell>
          <cell r="C5027" t="str">
            <v>thái hồng nhung</v>
          </cell>
          <cell r="E5027" t="str">
            <v>027447</v>
          </cell>
          <cell r="F5027" t="str">
            <v>0987798704</v>
          </cell>
          <cell r="G5027" t="str">
            <v>nhungth@viettel.com.vn</v>
          </cell>
        </row>
        <row r="5028">
          <cell r="B5028" t="str">
            <v>yht21</v>
          </cell>
          <cell r="C5028" t="str">
            <v>Hồ Thanh Y</v>
          </cell>
          <cell r="D5028" t="str">
            <v>331475206</v>
          </cell>
          <cell r="E5028" t="str">
            <v>187793</v>
          </cell>
          <cell r="F5028" t="str">
            <v>0397991771</v>
          </cell>
          <cell r="G5028" t="str">
            <v>Yht21@viettel.com.vn</v>
          </cell>
        </row>
        <row r="5029">
          <cell r="B5029" t="str">
            <v>D00200216</v>
          </cell>
          <cell r="C5029" t="str">
            <v>Huỳnh Nhật Tiến</v>
          </cell>
          <cell r="D5029" t="str">
            <v>334227830</v>
          </cell>
          <cell r="E5029" t="str">
            <v>423089</v>
          </cell>
          <cell r="F5029" t="str">
            <v>0971732790</v>
          </cell>
          <cell r="G5029" t="str">
            <v>D00200216@viettel.com.vn</v>
          </cell>
        </row>
        <row r="5030">
          <cell r="B5030" t="str">
            <v>trangnth16</v>
          </cell>
          <cell r="C5030" t="str">
            <v>Nguyễn Thị Huỳnh Trang</v>
          </cell>
          <cell r="E5030" t="str">
            <v>148393</v>
          </cell>
          <cell r="F5030" t="str">
            <v>0962294959</v>
          </cell>
          <cell r="G5030" t="str">
            <v>trangnth16@viettel.com.vn</v>
          </cell>
        </row>
        <row r="5031">
          <cell r="B5031" t="str">
            <v>linhnv33</v>
          </cell>
          <cell r="C5031" t="str">
            <v>Nguyễn Vũ Linh</v>
          </cell>
          <cell r="D5031" t="str">
            <v>331643343</v>
          </cell>
          <cell r="E5031" t="str">
            <v>423082</v>
          </cell>
          <cell r="F5031" t="str">
            <v>989844516</v>
          </cell>
          <cell r="G5031" t="str">
            <v>linhnv33@viettel.com.vn</v>
          </cell>
        </row>
        <row r="5032">
          <cell r="B5032" t="str">
            <v>D00191789</v>
          </cell>
          <cell r="C5032" t="str">
            <v>Huỳnh Thanh Phong</v>
          </cell>
          <cell r="D5032" t="str">
            <v>331647897</v>
          </cell>
          <cell r="E5032" t="str">
            <v>D00191789</v>
          </cell>
          <cell r="F5032" t="str">
            <v>964709789</v>
          </cell>
          <cell r="G5032" t="str">
            <v>D00191789@viettel.com.vn</v>
          </cell>
        </row>
        <row r="5033">
          <cell r="B5033" t="str">
            <v>D00196676</v>
          </cell>
          <cell r="C5033" t="str">
            <v>Lê Chí Cường</v>
          </cell>
          <cell r="D5033" t="str">
            <v>331535932</v>
          </cell>
          <cell r="E5033" t="str">
            <v>423085</v>
          </cell>
          <cell r="F5033" t="str">
            <v>352382597</v>
          </cell>
          <cell r="G5033" t="str">
            <v>D00196676@viettel.com.vn</v>
          </cell>
        </row>
        <row r="5034">
          <cell r="B5034" t="str">
            <v>D00196856</v>
          </cell>
          <cell r="C5034" t="str">
            <v>Lê Văn Chẳn</v>
          </cell>
          <cell r="D5034" t="str">
            <v>331352331</v>
          </cell>
          <cell r="E5034" t="str">
            <v>D00196856</v>
          </cell>
          <cell r="F5034" t="str">
            <v>972339269</v>
          </cell>
          <cell r="G5034" t="str">
            <v>D00196856@viettel.com.vn</v>
          </cell>
        </row>
        <row r="5035">
          <cell r="B5035" t="str">
            <v>D00198386</v>
          </cell>
          <cell r="C5035" t="str">
            <v>Huỳnh Quốc Trung</v>
          </cell>
          <cell r="D5035" t="str">
            <v>331753055</v>
          </cell>
          <cell r="E5035" t="str">
            <v>D00198386</v>
          </cell>
          <cell r="F5035" t="str">
            <v>978695577</v>
          </cell>
          <cell r="G5035" t="str">
            <v>D00198386@viettel.com.vn</v>
          </cell>
        </row>
        <row r="5036">
          <cell r="B5036" t="str">
            <v>ducnv35</v>
          </cell>
          <cell r="C5036" t="str">
            <v>Nguyễn Văn Đức</v>
          </cell>
          <cell r="D5036" t="str">
            <v>331539791</v>
          </cell>
          <cell r="E5036" t="str">
            <v>209750</v>
          </cell>
          <cell r="F5036" t="str">
            <v>0364764731</v>
          </cell>
          <cell r="G5036" t="str">
            <v>ducnv35@viettel.com.vn</v>
          </cell>
        </row>
        <row r="5037">
          <cell r="B5037" t="str">
            <v>trutc</v>
          </cell>
          <cell r="C5037" t="str">
            <v>Trưởng Công Trứ</v>
          </cell>
          <cell r="D5037" t="str">
            <v>331647128</v>
          </cell>
          <cell r="E5037" t="str">
            <v>250641</v>
          </cell>
          <cell r="F5037" t="str">
            <v>0354505151</v>
          </cell>
          <cell r="G5037" t="str">
            <v>trutc@viettel.com.vn</v>
          </cell>
        </row>
        <row r="5038">
          <cell r="B5038" t="str">
            <v>thienpm5</v>
          </cell>
          <cell r="C5038" t="str">
            <v>Phạm Minh Thiện</v>
          </cell>
          <cell r="D5038" t="str">
            <v>331643619</v>
          </cell>
          <cell r="E5038" t="str">
            <v>250644</v>
          </cell>
          <cell r="F5038" t="str">
            <v>0389426899</v>
          </cell>
          <cell r="G5038" t="str">
            <v>thienpm5@viettel.com.vn</v>
          </cell>
        </row>
        <row r="5039">
          <cell r="B5039" t="str">
            <v>longtt20</v>
          </cell>
          <cell r="C5039" t="str">
            <v>Trần Thanh Long</v>
          </cell>
          <cell r="D5039" t="str">
            <v>084091001530</v>
          </cell>
          <cell r="E5039" t="str">
            <v>280959</v>
          </cell>
          <cell r="F5039" t="str">
            <v>0362022220</v>
          </cell>
          <cell r="G5039" t="str">
            <v>longtt20@viettel.com.vn</v>
          </cell>
        </row>
        <row r="5040">
          <cell r="B5040" t="str">
            <v>vccos_290457</v>
          </cell>
          <cell r="C5040" t="str">
            <v>Trương Duy Khan</v>
          </cell>
          <cell r="D5040" t="str">
            <v>086096000129</v>
          </cell>
          <cell r="E5040" t="str">
            <v>290457</v>
          </cell>
          <cell r="F5040" t="str">
            <v>0962907797</v>
          </cell>
          <cell r="G5040" t="str">
            <v>vccos_290457@viettel.com.vn</v>
          </cell>
        </row>
        <row r="5041">
          <cell r="B5041" t="str">
            <v>haihm8</v>
          </cell>
          <cell r="C5041" t="str">
            <v>Huỳnh Minh Hải</v>
          </cell>
          <cell r="D5041" t="str">
            <v>331601232</v>
          </cell>
          <cell r="E5041" t="str">
            <v>292715</v>
          </cell>
          <cell r="F5041" t="str">
            <v>0375562226</v>
          </cell>
          <cell r="G5041" t="str">
            <v>haihm8@viettel.com.vn</v>
          </cell>
        </row>
        <row r="5042">
          <cell r="B5042" t="str">
            <v>duocnvt1</v>
          </cell>
          <cell r="C5042" t="str">
            <v>Nguyễn Văn Thành Được</v>
          </cell>
          <cell r="D5042" t="str">
            <v>086090013058</v>
          </cell>
          <cell r="E5042" t="str">
            <v>292723</v>
          </cell>
          <cell r="F5042" t="str">
            <v>0978630049</v>
          </cell>
          <cell r="G5042" t="str">
            <v>duocnvt1@viettel.com.vn</v>
          </cell>
        </row>
        <row r="5043">
          <cell r="B5043" t="str">
            <v>nguyennv14</v>
          </cell>
          <cell r="C5043" t="str">
            <v>Nguyễn Vạn Nguyên</v>
          </cell>
          <cell r="D5043" t="str">
            <v>086099006809</v>
          </cell>
          <cell r="E5043" t="str">
            <v>435727</v>
          </cell>
          <cell r="F5043" t="str">
            <v>0339419819</v>
          </cell>
          <cell r="G5043" t="str">
            <v>nguyennv14@viettel.com.vn</v>
          </cell>
        </row>
        <row r="5044">
          <cell r="B5044" t="str">
            <v>nguyenbq1</v>
          </cell>
          <cell r="C5044" t="str">
            <v>Bùi Quốc Nguyên</v>
          </cell>
          <cell r="D5044" t="str">
            <v>331845493</v>
          </cell>
          <cell r="E5044" t="str">
            <v>274951</v>
          </cell>
          <cell r="F5044" t="str">
            <v>0971359394</v>
          </cell>
          <cell r="G5044" t="str">
            <v>nguyenbq1@viettel.com.vn</v>
          </cell>
        </row>
        <row r="5045">
          <cell r="B5045" t="str">
            <v>hannvt</v>
          </cell>
          <cell r="C5045" t="str">
            <v>Nguyễn Văn Trường Hận</v>
          </cell>
          <cell r="D5045" t="str">
            <v>086097010161</v>
          </cell>
          <cell r="E5045" t="str">
            <v>440711</v>
          </cell>
          <cell r="F5045" t="str">
            <v>0984912329</v>
          </cell>
          <cell r="G5045" t="str">
            <v>hannvt@viettel.com.vn</v>
          </cell>
        </row>
        <row r="5046">
          <cell r="B5046" t="str">
            <v>hieutlm</v>
          </cell>
          <cell r="C5046" t="str">
            <v>Trần Lý Minh Hiếu</v>
          </cell>
          <cell r="D5046" t="str">
            <v>331807245</v>
          </cell>
          <cell r="E5046" t="str">
            <v>440714</v>
          </cell>
          <cell r="F5046" t="str">
            <v>0373959796</v>
          </cell>
          <cell r="G5046" t="str">
            <v>hieutlm@viettel.com.vn</v>
          </cell>
        </row>
        <row r="5047">
          <cell r="B5047" t="str">
            <v>khoald5</v>
          </cell>
          <cell r="C5047" t="str">
            <v>Lê Đăng Khoa</v>
          </cell>
          <cell r="D5047" t="str">
            <v>086092006126</v>
          </cell>
          <cell r="E5047" t="str">
            <v>466371</v>
          </cell>
          <cell r="F5047" t="str">
            <v>0965930870</v>
          </cell>
          <cell r="G5047" t="str">
            <v>khoald5@viettel.com.vn</v>
          </cell>
        </row>
        <row r="5048">
          <cell r="B5048" t="str">
            <v>vccos_826499</v>
          </cell>
          <cell r="C5048" t="str">
            <v>Nguyễn Thanh Hải</v>
          </cell>
          <cell r="D5048" t="str">
            <v>086097007607</v>
          </cell>
          <cell r="E5048" t="str">
            <v>826499</v>
          </cell>
          <cell r="F5048" t="str">
            <v>0329535892</v>
          </cell>
          <cell r="G5048" t="str">
            <v>nguyenhai9719@gmail.com</v>
          </cell>
        </row>
        <row r="5049">
          <cell r="B5049" t="str">
            <v>hungnx7</v>
          </cell>
          <cell r="C5049" t="str">
            <v>Nghiêm Xuân Hưng</v>
          </cell>
          <cell r="D5049" t="str">
            <v>280895101</v>
          </cell>
          <cell r="E5049" t="str">
            <v>074978</v>
          </cell>
          <cell r="F5049" t="str">
            <v>0984900061</v>
          </cell>
          <cell r="G5049" t="str">
            <v>hungnx7@viettel.com.vn</v>
          </cell>
        </row>
        <row r="5050">
          <cell r="B5050" t="str">
            <v>ninhpv</v>
          </cell>
          <cell r="C5050" t="str">
            <v>Phạm Văn Ninh</v>
          </cell>
          <cell r="D5050" t="str">
            <v>240859090</v>
          </cell>
          <cell r="E5050" t="str">
            <v>037962</v>
          </cell>
          <cell r="F5050" t="str">
            <v>0979292882</v>
          </cell>
          <cell r="G5050" t="str">
            <v>ninhpv@viettel.com.vn</v>
          </cell>
        </row>
        <row r="5051">
          <cell r="B5051" t="str">
            <v>daint2</v>
          </cell>
          <cell r="C5051" t="str">
            <v>Nguyễn Trọng Đại</v>
          </cell>
          <cell r="D5051" t="str">
            <v>0983577817</v>
          </cell>
          <cell r="E5051" t="str">
            <v>028152</v>
          </cell>
          <cell r="F5051" t="str">
            <v>0983577817</v>
          </cell>
          <cell r="G5051" t="str">
            <v>daint2@viettel.com.vn</v>
          </cell>
        </row>
        <row r="5052">
          <cell r="B5052" t="str">
            <v>dunglq5</v>
          </cell>
          <cell r="C5052" t="str">
            <v>lê quốc dũng</v>
          </cell>
          <cell r="D5052" t="str">
            <v>186316142</v>
          </cell>
          <cell r="E5052" t="str">
            <v>194841</v>
          </cell>
          <cell r="F5052" t="str">
            <v>0978982111</v>
          </cell>
          <cell r="G5052" t="str">
            <v>dunglq5@viettel.com.vn</v>
          </cell>
        </row>
        <row r="5053">
          <cell r="B5053" t="str">
            <v>sangpt5</v>
          </cell>
          <cell r="C5053" t="str">
            <v>phạm tiến sang</v>
          </cell>
          <cell r="D5053" t="str">
            <v>280962497</v>
          </cell>
          <cell r="E5053" t="str">
            <v>194839</v>
          </cell>
          <cell r="F5053" t="str">
            <v>0975711449</v>
          </cell>
          <cell r="G5053" t="str">
            <v>sangpt5@viettel.com.vn</v>
          </cell>
        </row>
        <row r="5054">
          <cell r="B5054" t="str">
            <v>anhlh2</v>
          </cell>
          <cell r="C5054" t="str">
            <v>Lê Hồng Anh</v>
          </cell>
          <cell r="D5054" t="str">
            <v>172617143</v>
          </cell>
          <cell r="E5054" t="str">
            <v>073063</v>
          </cell>
          <cell r="F5054" t="str">
            <v>12586946862</v>
          </cell>
          <cell r="G5054" t="str">
            <v>AnhLH2@viettel.com.vn</v>
          </cell>
        </row>
        <row r="5055">
          <cell r="B5055" t="str">
            <v>lapbv1</v>
          </cell>
          <cell r="C5055" t="str">
            <v>bùi văn lập</v>
          </cell>
          <cell r="D5055" t="str">
            <v>121833233</v>
          </cell>
          <cell r="E5055" t="str">
            <v>190130</v>
          </cell>
          <cell r="F5055" t="str">
            <v>0967892121</v>
          </cell>
          <cell r="G5055" t="str">
            <v>lapbv1@viettel.com.vn</v>
          </cell>
        </row>
        <row r="5056">
          <cell r="B5056" t="str">
            <v>vietvq</v>
          </cell>
          <cell r="C5056" t="str">
            <v>Vũ Quốc Việt</v>
          </cell>
          <cell r="D5056" t="str">
            <v>280788112</v>
          </cell>
          <cell r="E5056" t="str">
            <v>059148</v>
          </cell>
          <cell r="F5056" t="str">
            <v>0978011080</v>
          </cell>
          <cell r="G5056" t="str">
            <v>vietvq@viettel.com.vn</v>
          </cell>
        </row>
        <row r="5057">
          <cell r="B5057" t="str">
            <v>quangbv</v>
          </cell>
          <cell r="C5057" t="str">
            <v>Bùi Văn Quang</v>
          </cell>
          <cell r="D5057" t="str">
            <v>271285424</v>
          </cell>
          <cell r="E5057" t="str">
            <v>007401</v>
          </cell>
          <cell r="F5057" t="str">
            <v>0973479879</v>
          </cell>
          <cell r="G5057" t="str">
            <v>quangbv@viettel.com.vn</v>
          </cell>
        </row>
        <row r="5058">
          <cell r="B5058" t="str">
            <v>trungvq1</v>
          </cell>
          <cell r="C5058" t="str">
            <v>Vũ Quang Trung</v>
          </cell>
          <cell r="D5058" t="str">
            <v>173447650</v>
          </cell>
          <cell r="E5058" t="str">
            <v>160453</v>
          </cell>
          <cell r="F5058" t="str">
            <v>0966188768</v>
          </cell>
          <cell r="G5058" t="str">
            <v>trungvq1@viettel.com.vn</v>
          </cell>
        </row>
        <row r="5059">
          <cell r="B5059" t="str">
            <v>datht7</v>
          </cell>
          <cell r="C5059" t="str">
            <v>Hoàng Tấn Đạt</v>
          </cell>
          <cell r="D5059" t="str">
            <v>194471942</v>
          </cell>
          <cell r="E5059" t="str">
            <v>204411</v>
          </cell>
          <cell r="F5059" t="str">
            <v>0981130656</v>
          </cell>
          <cell r="G5059" t="str">
            <v>datht7@viettel.com.vn</v>
          </cell>
        </row>
        <row r="5060">
          <cell r="B5060" t="str">
            <v>D00192981</v>
          </cell>
          <cell r="C5060" t="str">
            <v>Bạch Văn Tín</v>
          </cell>
          <cell r="D5060" t="str">
            <v>168049792</v>
          </cell>
          <cell r="E5060" t="str">
            <v>413191</v>
          </cell>
          <cell r="F5060" t="str">
            <v>0988035688</v>
          </cell>
          <cell r="G5060" t="str">
            <v>tinbv@viettel.com.vn</v>
          </cell>
        </row>
        <row r="5061">
          <cell r="B5061" t="str">
            <v>duynd12</v>
          </cell>
          <cell r="C5061" t="str">
            <v>Nguyễn Đức Duy</v>
          </cell>
          <cell r="D5061" t="str">
            <v>280965897</v>
          </cell>
          <cell r="E5061" t="str">
            <v>D00201666</v>
          </cell>
          <cell r="F5061" t="str">
            <v>0968022261</v>
          </cell>
          <cell r="G5061" t="str">
            <v>duynd12@viettel.com.vn</v>
          </cell>
        </row>
        <row r="5062">
          <cell r="B5062" t="str">
            <v>haint6</v>
          </cell>
          <cell r="C5062" t="str">
            <v>Nguyễn Thanh Hải</v>
          </cell>
          <cell r="D5062" t="str">
            <v>896856544568</v>
          </cell>
          <cell r="E5062" t="str">
            <v>047517</v>
          </cell>
          <cell r="F5062" t="str">
            <v>0962477636</v>
          </cell>
          <cell r="G5062" t="str">
            <v>haint6@viettel.com.vn</v>
          </cell>
        </row>
        <row r="5063">
          <cell r="B5063" t="str">
            <v>trungpn1</v>
          </cell>
          <cell r="C5063" t="str">
            <v>Phạm Ngọc Trung</v>
          </cell>
          <cell r="D5063" t="str">
            <v>240970304</v>
          </cell>
          <cell r="E5063" t="str">
            <v>210201</v>
          </cell>
          <cell r="F5063" t="str">
            <v>989955000</v>
          </cell>
          <cell r="G5063" t="str">
            <v>trungpn1@viettel.com.vn</v>
          </cell>
        </row>
        <row r="5064">
          <cell r="B5064" t="str">
            <v>syld2</v>
          </cell>
          <cell r="C5064" t="str">
            <v>Lê Đình Sỹ</v>
          </cell>
          <cell r="D5064" t="str">
            <v>174149652</v>
          </cell>
          <cell r="E5064" t="str">
            <v>D00170534</v>
          </cell>
          <cell r="F5064" t="str">
            <v>0384798839</v>
          </cell>
          <cell r="G5064" t="str">
            <v>syld2@viettel.com.vn</v>
          </cell>
        </row>
        <row r="5065">
          <cell r="B5065" t="str">
            <v>dungnv714</v>
          </cell>
          <cell r="C5065" t="str">
            <v>Nguyễn Văn Dũng</v>
          </cell>
          <cell r="D5065" t="str">
            <v>050986923</v>
          </cell>
          <cell r="E5065" t="str">
            <v>214834</v>
          </cell>
          <cell r="F5065" t="str">
            <v>961084259</v>
          </cell>
          <cell r="G5065" t="str">
            <v>dungnv714@viettel.com.vn</v>
          </cell>
        </row>
        <row r="5066">
          <cell r="B5066" t="str">
            <v>haivx1</v>
          </cell>
          <cell r="C5066" t="str">
            <v>Võ Xuân Hải</v>
          </cell>
          <cell r="D5066" t="str">
            <v>281031597</v>
          </cell>
          <cell r="E5066" t="str">
            <v>209348</v>
          </cell>
          <cell r="F5066" t="str">
            <v>971072098</v>
          </cell>
          <cell r="G5066" t="str">
            <v>haivx1@viettel.com.vn</v>
          </cell>
        </row>
        <row r="5067">
          <cell r="B5067" t="str">
            <v>vinhnh9</v>
          </cell>
          <cell r="C5067" t="str">
            <v>nguyễn hữu vinh</v>
          </cell>
          <cell r="D5067" t="str">
            <v>312185573</v>
          </cell>
          <cell r="E5067" t="str">
            <v>d00213242</v>
          </cell>
          <cell r="F5067" t="str">
            <v>0374172545</v>
          </cell>
          <cell r="G5067" t="str">
            <v>vinhnh9@viettel.com.vn</v>
          </cell>
        </row>
        <row r="5068">
          <cell r="B5068" t="str">
            <v>naccq</v>
          </cell>
          <cell r="C5068" t="str">
            <v>Chau Quanh Nắc</v>
          </cell>
          <cell r="D5068" t="str">
            <v>352039678</v>
          </cell>
          <cell r="E5068" t="str">
            <v>D00208877</v>
          </cell>
          <cell r="F5068" t="str">
            <v>0868045004</v>
          </cell>
          <cell r="G5068" t="str">
            <v>naccq@viettel.com.vn</v>
          </cell>
        </row>
        <row r="5069">
          <cell r="B5069" t="str">
            <v>sangnm2</v>
          </cell>
          <cell r="C5069" t="str">
            <v>Ngô Minh Sáng</v>
          </cell>
          <cell r="D5069" t="str">
            <v>186736950</v>
          </cell>
          <cell r="E5069" t="str">
            <v>232962</v>
          </cell>
          <cell r="F5069" t="str">
            <v>0967538949</v>
          </cell>
          <cell r="G5069" t="str">
            <v>sangnm2@viettel.com.vn</v>
          </cell>
        </row>
        <row r="5070">
          <cell r="B5070" t="str">
            <v>tinbq</v>
          </cell>
          <cell r="C5070" t="str">
            <v>Bùi Quang Tín</v>
          </cell>
          <cell r="D5070" t="str">
            <v>231184086</v>
          </cell>
          <cell r="E5070" t="str">
            <v>241457</v>
          </cell>
          <cell r="F5070" t="str">
            <v>0334880377</v>
          </cell>
          <cell r="G5070" t="str">
            <v>tinbq@viettel.com.vn</v>
          </cell>
        </row>
        <row r="5071">
          <cell r="B5071" t="str">
            <v>nguyentv9</v>
          </cell>
          <cell r="C5071" t="str">
            <v>Trịnh Văn Nguyên</v>
          </cell>
          <cell r="D5071" t="str">
            <v>172460204</v>
          </cell>
          <cell r="E5071" t="str">
            <v>235453</v>
          </cell>
          <cell r="F5071" t="str">
            <v>0389147836</v>
          </cell>
          <cell r="G5071" t="str">
            <v>nguyentv9@viettel.com.vn</v>
          </cell>
        </row>
        <row r="5072">
          <cell r="B5072" t="str">
            <v>phuongtt21</v>
          </cell>
          <cell r="C5072" t="str">
            <v>Tô Thành Phương</v>
          </cell>
          <cell r="D5072" t="str">
            <v>301175316</v>
          </cell>
          <cell r="E5072" t="str">
            <v>075541</v>
          </cell>
          <cell r="F5072" t="str">
            <v>0333889898</v>
          </cell>
          <cell r="G5072" t="str">
            <v>phuongtt21@viettel.com.vn</v>
          </cell>
        </row>
        <row r="5073">
          <cell r="B5073" t="str">
            <v>haonv6</v>
          </cell>
          <cell r="C5073" t="str">
            <v>Nguyễn Văn Hào</v>
          </cell>
          <cell r="D5073" t="str">
            <v>976028038</v>
          </cell>
          <cell r="E5073" t="str">
            <v>075543</v>
          </cell>
          <cell r="F5073" t="str">
            <v>0969273737</v>
          </cell>
          <cell r="G5073" t="str">
            <v>haonv6@viettel.com.vn</v>
          </cell>
        </row>
        <row r="5074">
          <cell r="B5074" t="str">
            <v>hoangtd</v>
          </cell>
          <cell r="C5074" t="str">
            <v>Trần Đức Hoàng</v>
          </cell>
          <cell r="D5074" t="str">
            <v>082084023174</v>
          </cell>
          <cell r="E5074" t="str">
            <v>025447</v>
          </cell>
          <cell r="F5074" t="str">
            <v>0344446267</v>
          </cell>
          <cell r="G5074" t="str">
            <v>hoangtd@viettel.com.vn</v>
          </cell>
        </row>
        <row r="5075">
          <cell r="B5075" t="str">
            <v>phongtq3</v>
          </cell>
          <cell r="C5075" t="str">
            <v>Trần Quốc Phong</v>
          </cell>
          <cell r="D5075" t="str">
            <v>301292740</v>
          </cell>
          <cell r="E5075" t="str">
            <v>416274</v>
          </cell>
          <cell r="F5075" t="str">
            <v>0344109191</v>
          </cell>
          <cell r="G5075" t="str">
            <v>phongtq3@viettel.com.vn</v>
          </cell>
        </row>
        <row r="5076">
          <cell r="B5076" t="str">
            <v>thangtv17</v>
          </cell>
          <cell r="C5076" t="str">
            <v>Trần Văn Thắng</v>
          </cell>
          <cell r="D5076" t="str">
            <v>245130964</v>
          </cell>
          <cell r="E5076" t="str">
            <v>416269</v>
          </cell>
          <cell r="F5076" t="str">
            <v>0395455559</v>
          </cell>
          <cell r="G5076" t="str">
            <v>thangtv17@viettel.com.vn</v>
          </cell>
        </row>
        <row r="5077">
          <cell r="B5077" t="str">
            <v>vccos_416277</v>
          </cell>
          <cell r="C5077" t="str">
            <v>Nguyễn Văn Quyết</v>
          </cell>
          <cell r="D5077" t="str">
            <v>080086017390</v>
          </cell>
          <cell r="E5077" t="str">
            <v>416277</v>
          </cell>
          <cell r="F5077" t="str">
            <v>0989067422</v>
          </cell>
          <cell r="G5077" t="str">
            <v>vccos_416277@viettel.com.vn</v>
          </cell>
        </row>
        <row r="5078">
          <cell r="B5078" t="str">
            <v>vccos_416275</v>
          </cell>
          <cell r="C5078" t="str">
            <v>Võ Văn Nù Em</v>
          </cell>
          <cell r="D5078" t="str">
            <v>080095011655</v>
          </cell>
          <cell r="E5078" t="str">
            <v>416275</v>
          </cell>
          <cell r="F5078" t="str">
            <v>388374549</v>
          </cell>
          <cell r="G5078" t="str">
            <v>vccos_416275@viettel.com.vn</v>
          </cell>
        </row>
        <row r="5079">
          <cell r="B5079" t="str">
            <v>hoadnb</v>
          </cell>
          <cell r="C5079" t="str">
            <v>Đoàn Ngọc Bảo Hòa</v>
          </cell>
          <cell r="D5079" t="str">
            <v>301210204</v>
          </cell>
          <cell r="E5079" t="str">
            <v>416270</v>
          </cell>
          <cell r="F5079" t="str">
            <v>0338669886</v>
          </cell>
          <cell r="G5079" t="str">
            <v>hoadnb@viettel.com.vn</v>
          </cell>
        </row>
        <row r="5080">
          <cell r="B5080" t="str">
            <v>truonglv5</v>
          </cell>
          <cell r="C5080" t="str">
            <v>Lê Văn Trường</v>
          </cell>
          <cell r="D5080" t="str">
            <v>301172588</v>
          </cell>
          <cell r="E5080" t="str">
            <v>416276</v>
          </cell>
          <cell r="F5080" t="str">
            <v>0962608008</v>
          </cell>
          <cell r="G5080" t="str">
            <v>truonglv5@viettel.com.vn</v>
          </cell>
        </row>
        <row r="5081">
          <cell r="B5081" t="str">
            <v>vccos_260587</v>
          </cell>
          <cell r="C5081" t="str">
            <v>Bùi Thanh Việt</v>
          </cell>
          <cell r="D5081" t="str">
            <v>080201005929</v>
          </cell>
          <cell r="E5081" t="str">
            <v>260587</v>
          </cell>
          <cell r="F5081" t="str">
            <v>0968827953</v>
          </cell>
          <cell r="G5081" t="str">
            <v>vccos_260587@viettel.com.vn</v>
          </cell>
        </row>
        <row r="5082">
          <cell r="B5082" t="str">
            <v>danhth1</v>
          </cell>
          <cell r="C5082" t="str">
            <v>Trình Huy Danh</v>
          </cell>
          <cell r="D5082" t="str">
            <v>301192819</v>
          </cell>
          <cell r="E5082" t="str">
            <v>283320</v>
          </cell>
          <cell r="F5082" t="str">
            <v>0973263199</v>
          </cell>
          <cell r="G5082" t="str">
            <v>danhth1@viettel.com.vn</v>
          </cell>
        </row>
        <row r="5083">
          <cell r="B5083" t="str">
            <v>ducdth1</v>
          </cell>
          <cell r="C5083" t="str">
            <v>Đỗ Trần Hữu Đức</v>
          </cell>
          <cell r="D5083" t="str">
            <v>080094007843</v>
          </cell>
          <cell r="E5083" t="str">
            <v>432049</v>
          </cell>
          <cell r="F5083" t="str">
            <v>0862663763</v>
          </cell>
          <cell r="G5083" t="str">
            <v>ducdth1@viettel.com.vn</v>
          </cell>
        </row>
        <row r="5084">
          <cell r="B5084" t="str">
            <v>thangnc18</v>
          </cell>
          <cell r="C5084" t="str">
            <v>Nguyễn Chiến Thắng</v>
          </cell>
          <cell r="D5084" t="str">
            <v>080086009473</v>
          </cell>
          <cell r="E5084" t="str">
            <v>433076</v>
          </cell>
          <cell r="F5084" t="str">
            <v>0968096339</v>
          </cell>
          <cell r="G5084" t="str">
            <v>thangnc18@viettel.com.vn</v>
          </cell>
        </row>
        <row r="5085">
          <cell r="B5085" t="str">
            <v>trilm9</v>
          </cell>
          <cell r="C5085" t="str">
            <v>Lê Minh Trí</v>
          </cell>
          <cell r="D5085" t="str">
            <v>080095000861</v>
          </cell>
          <cell r="E5085" t="str">
            <v>440646</v>
          </cell>
          <cell r="F5085" t="str">
            <v>0336248040</v>
          </cell>
          <cell r="G5085" t="str">
            <v>trilm9@viettel.com.vn</v>
          </cell>
        </row>
        <row r="5086">
          <cell r="B5086" t="str">
            <v>hanbv</v>
          </cell>
          <cell r="C5086" t="str">
            <v>Bùi Vi Hân</v>
          </cell>
          <cell r="D5086" t="str">
            <v>080092001951</v>
          </cell>
          <cell r="E5086" t="str">
            <v>453619</v>
          </cell>
          <cell r="F5086" t="str">
            <v>0967894989</v>
          </cell>
          <cell r="G5086" t="str">
            <v>HANBV@VIETTEL.COM.VN</v>
          </cell>
        </row>
        <row r="5087">
          <cell r="B5087" t="str">
            <v>nhanvt12</v>
          </cell>
          <cell r="C5087" t="str">
            <v>Võ Trí Nhân</v>
          </cell>
          <cell r="D5087" t="str">
            <v>080098008230</v>
          </cell>
          <cell r="E5087" t="str">
            <v>449155</v>
          </cell>
          <cell r="F5087" t="str">
            <v>0986986167</v>
          </cell>
          <cell r="G5087" t="str">
            <v>nhanvt12@viettel.com.vn</v>
          </cell>
        </row>
        <row r="5088">
          <cell r="B5088" t="str">
            <v>ngaylt</v>
          </cell>
          <cell r="C5088" t="str">
            <v>Lê Thanh Ngày</v>
          </cell>
          <cell r="D5088" t="str">
            <v>080087000665</v>
          </cell>
          <cell r="E5088" t="str">
            <v>447999</v>
          </cell>
          <cell r="F5088" t="str">
            <v>0868700039</v>
          </cell>
          <cell r="G5088" t="str">
            <v>ngaylt@viettel.com.vn</v>
          </cell>
        </row>
        <row r="5089">
          <cell r="B5089" t="str">
            <v>vccos_836085</v>
          </cell>
          <cell r="C5089" t="str">
            <v>Phạm Minh Tuấn</v>
          </cell>
          <cell r="D5089" t="str">
            <v>080205013725</v>
          </cell>
          <cell r="E5089" t="str">
            <v>836085</v>
          </cell>
          <cell r="F5089" t="str">
            <v>0386897462</v>
          </cell>
          <cell r="G5089" t="str">
            <v>vccos_836085@viettel.com.vn</v>
          </cell>
        </row>
        <row r="5090">
          <cell r="B5090" t="str">
            <v>vannn4</v>
          </cell>
          <cell r="C5090" t="str">
            <v>Nguyễn Ngọc Văn</v>
          </cell>
          <cell r="D5090" t="str">
            <v>162789454</v>
          </cell>
          <cell r="E5090" t="str">
            <v>105901</v>
          </cell>
          <cell r="F5090" t="str">
            <v>987771771</v>
          </cell>
          <cell r="G5090" t="str">
            <v>vannn4@viettel.com.vn</v>
          </cell>
        </row>
        <row r="5091">
          <cell r="B5091" t="str">
            <v>dannq</v>
          </cell>
          <cell r="C5091" t="str">
            <v>Nguyễn Quang Đàn</v>
          </cell>
          <cell r="D5091" t="str">
            <v>285085874</v>
          </cell>
          <cell r="E5091" t="str">
            <v>051793</v>
          </cell>
          <cell r="F5091" t="str">
            <v>0979777721</v>
          </cell>
          <cell r="G5091" t="str">
            <v>dannq@viettel.com.vn</v>
          </cell>
        </row>
        <row r="5092">
          <cell r="B5092" t="str">
            <v>aunt</v>
          </cell>
          <cell r="C5092" t="str">
            <v>nguyễn thế âu</v>
          </cell>
          <cell r="D5092" t="str">
            <v>285461616</v>
          </cell>
          <cell r="E5092" t="str">
            <v>d00171353</v>
          </cell>
          <cell r="F5092" t="str">
            <v>988087347</v>
          </cell>
          <cell r="G5092" t="str">
            <v>aunt@viettel.com.vn</v>
          </cell>
        </row>
        <row r="5093">
          <cell r="B5093" t="str">
            <v>tindd1</v>
          </cell>
          <cell r="C5093" t="str">
            <v>Đỗ Danh Tín</v>
          </cell>
          <cell r="D5093" t="str">
            <v>285056553</v>
          </cell>
          <cell r="E5093" t="str">
            <v>159254</v>
          </cell>
          <cell r="F5093" t="str">
            <v>0964660067</v>
          </cell>
          <cell r="G5093" t="str">
            <v>tindd1@viettel.com.vn</v>
          </cell>
        </row>
        <row r="5094">
          <cell r="B5094" t="str">
            <v>thanhpht</v>
          </cell>
          <cell r="C5094" t="str">
            <v>Phan Hồ Tất Thành</v>
          </cell>
          <cell r="D5094" t="str">
            <v>240918191</v>
          </cell>
          <cell r="E5094" t="str">
            <v>184296</v>
          </cell>
          <cell r="F5094" t="str">
            <v>0965686113</v>
          </cell>
          <cell r="G5094" t="str">
            <v>thanhpht@viettel.com.vn</v>
          </cell>
        </row>
        <row r="5095">
          <cell r="B5095" t="str">
            <v>d00193203</v>
          </cell>
          <cell r="C5095" t="str">
            <v>Cao Xuân Khánh</v>
          </cell>
          <cell r="D5095" t="str">
            <v>285283873</v>
          </cell>
          <cell r="E5095" t="str">
            <v>D00193203</v>
          </cell>
          <cell r="F5095" t="str">
            <v>0986232426</v>
          </cell>
          <cell r="G5095" t="str">
            <v>D00193203@viettel.com.vn</v>
          </cell>
        </row>
        <row r="5096">
          <cell r="B5096" t="str">
            <v>D00200917</v>
          </cell>
          <cell r="C5096" t="str">
            <v>Võ Minh Thạnh</v>
          </cell>
          <cell r="D5096" t="str">
            <v>285090986</v>
          </cell>
          <cell r="E5096" t="str">
            <v>D00200917</v>
          </cell>
          <cell r="F5096" t="str">
            <v>978180108</v>
          </cell>
          <cell r="G5096" t="str">
            <v>D00200917@viettel.com.vn</v>
          </cell>
        </row>
        <row r="5097">
          <cell r="B5097" t="str">
            <v>D00202102</v>
          </cell>
          <cell r="C5097" t="str">
            <v>Đỗ Xuân Thuận</v>
          </cell>
          <cell r="D5097" t="str">
            <v>194453174</v>
          </cell>
          <cell r="E5097" t="str">
            <v>D00202102</v>
          </cell>
          <cell r="F5097" t="str">
            <v>965426778</v>
          </cell>
          <cell r="G5097" t="str">
            <v>D00202102@viettel.com.vn</v>
          </cell>
        </row>
        <row r="5098">
          <cell r="B5098" t="str">
            <v>sonvt7</v>
          </cell>
          <cell r="C5098" t="str">
            <v>vũ trường sơn</v>
          </cell>
          <cell r="D5098" t="str">
            <v>191695181</v>
          </cell>
          <cell r="E5098" t="str">
            <v>081048</v>
          </cell>
          <cell r="F5098" t="str">
            <v>0979170785</v>
          </cell>
          <cell r="G5098" t="str">
            <v>sonvt7@viettel.com.vn</v>
          </cell>
        </row>
        <row r="5099">
          <cell r="B5099" t="str">
            <v>lamnd8</v>
          </cell>
          <cell r="C5099" t="str">
            <v>Nguyễn Duy Lâm</v>
          </cell>
          <cell r="D5099" t="str">
            <v>285197808</v>
          </cell>
          <cell r="E5099" t="str">
            <v>D00209278</v>
          </cell>
          <cell r="F5099" t="str">
            <v>0356170588</v>
          </cell>
          <cell r="G5099" t="str">
            <v>lamnd8@viettel.com.vn</v>
          </cell>
        </row>
        <row r="5100">
          <cell r="B5100" t="str">
            <v>chuongtv3</v>
          </cell>
          <cell r="C5100" t="str">
            <v>Trần Văn Chương</v>
          </cell>
          <cell r="D5100" t="str">
            <v>285677521</v>
          </cell>
          <cell r="E5100" t="str">
            <v>242954</v>
          </cell>
          <cell r="F5100" t="str">
            <v>0978553252</v>
          </cell>
          <cell r="G5100" t="str">
            <v>chuongtv3@viettel.com.vn</v>
          </cell>
        </row>
        <row r="5101">
          <cell r="B5101" t="str">
            <v>thaont116</v>
          </cell>
          <cell r="C5101" t="str">
            <v>Nguyễn Thạch Thảo</v>
          </cell>
          <cell r="D5101" t="str">
            <v>285629606</v>
          </cell>
          <cell r="E5101" t="str">
            <v>246763</v>
          </cell>
          <cell r="F5101" t="str">
            <v>0382576678</v>
          </cell>
          <cell r="G5101" t="str">
            <v>thaont116@viettel.com.vn</v>
          </cell>
        </row>
        <row r="5102">
          <cell r="B5102" t="str">
            <v>d00169924</v>
          </cell>
          <cell r="C5102" t="str">
            <v>nguyễn xuân dương</v>
          </cell>
          <cell r="D5102" t="str">
            <v>0000000000</v>
          </cell>
          <cell r="E5102" t="str">
            <v>d00169924</v>
          </cell>
          <cell r="F5102" t="str">
            <v>0964667728</v>
          </cell>
          <cell r="G5102" t="str">
            <v>d00169924@viettel.com.vn</v>
          </cell>
        </row>
        <row r="5103">
          <cell r="B5103" t="str">
            <v>D00204948</v>
          </cell>
          <cell r="C5103" t="str">
            <v>Trần Văn Mạnh</v>
          </cell>
          <cell r="D5103" t="str">
            <v>187173564</v>
          </cell>
          <cell r="E5103" t="str">
            <v>D00204948</v>
          </cell>
          <cell r="F5103" t="str">
            <v>0387057189</v>
          </cell>
          <cell r="G5103" t="str">
            <v>D00204948@viettel.com.vn</v>
          </cell>
        </row>
        <row r="5104">
          <cell r="B5104" t="str">
            <v>vutn1</v>
          </cell>
          <cell r="C5104" t="str">
            <v>Tạ Ngọc Vũ</v>
          </cell>
          <cell r="D5104" t="str">
            <v>211651344</v>
          </cell>
          <cell r="E5104" t="str">
            <v>077193</v>
          </cell>
          <cell r="F5104" t="str">
            <v>0972111176</v>
          </cell>
          <cell r="G5104" t="str">
            <v>vutn1@viettel.com.vn</v>
          </cell>
        </row>
        <row r="5105">
          <cell r="B5105" t="str">
            <v>phaynv</v>
          </cell>
          <cell r="C5105" t="str">
            <v>Nguyễn Văn Phây</v>
          </cell>
          <cell r="D5105" t="str">
            <v>986466467</v>
          </cell>
          <cell r="E5105" t="str">
            <v>069997</v>
          </cell>
          <cell r="F5105" t="str">
            <v>0974272629</v>
          </cell>
          <cell r="G5105" t="str">
            <v>phaynv@viettel.com.vn</v>
          </cell>
        </row>
        <row r="5106">
          <cell r="B5106" t="str">
            <v>hanvp</v>
          </cell>
          <cell r="C5106" t="str">
            <v>Võ Phát Hân</v>
          </cell>
          <cell r="D5106" t="str">
            <v>301372003</v>
          </cell>
          <cell r="E5106" t="str">
            <v>182674</v>
          </cell>
          <cell r="F5106" t="str">
            <v>0976601324</v>
          </cell>
          <cell r="G5106" t="str">
            <v>hanvp@viettel.com.vn</v>
          </cell>
        </row>
        <row r="5107">
          <cell r="B5107" t="str">
            <v>thuannn2</v>
          </cell>
          <cell r="C5107" t="str">
            <v>Nguyễn Ngọc Thuấn</v>
          </cell>
          <cell r="D5107" t="str">
            <v>301374016</v>
          </cell>
          <cell r="E5107" t="str">
            <v>416313</v>
          </cell>
          <cell r="F5107" t="str">
            <v>981601110</v>
          </cell>
          <cell r="G5107" t="str">
            <v>thuannn2@viettel.com.vn</v>
          </cell>
        </row>
        <row r="5108">
          <cell r="B5108" t="str">
            <v>quocht</v>
          </cell>
          <cell r="C5108" t="str">
            <v>Huỳnh Trung Quốc</v>
          </cell>
          <cell r="D5108" t="str">
            <v>381233995</v>
          </cell>
          <cell r="E5108" t="str">
            <v>416300</v>
          </cell>
          <cell r="F5108" t="str">
            <v>0966433338</v>
          </cell>
          <cell r="G5108" t="str">
            <v>quocht@viettel.com.vn</v>
          </cell>
        </row>
        <row r="5109">
          <cell r="B5109" t="str">
            <v>phuongptn2</v>
          </cell>
          <cell r="C5109" t="str">
            <v>Phạm Thị Ngọc Phượng</v>
          </cell>
          <cell r="D5109" t="str">
            <v>301240903</v>
          </cell>
          <cell r="E5109" t="str">
            <v>xxxxxx</v>
          </cell>
          <cell r="F5109" t="str">
            <v>972097279</v>
          </cell>
          <cell r="G5109" t="str">
            <v>phuongptn2@viettel.com.vn</v>
          </cell>
        </row>
        <row r="5110">
          <cell r="B5110" t="str">
            <v>manom</v>
          </cell>
          <cell r="C5110" t="str">
            <v>Ôn Minh Mẫn</v>
          </cell>
          <cell r="D5110" t="str">
            <v>301481266</v>
          </cell>
          <cell r="E5110" t="str">
            <v>416310</v>
          </cell>
          <cell r="F5110" t="str">
            <v>0353425510</v>
          </cell>
          <cell r="G5110" t="str">
            <v>manom@viettel.com.vn</v>
          </cell>
        </row>
        <row r="5111">
          <cell r="B5111" t="str">
            <v>duongnt50</v>
          </cell>
          <cell r="C5111" t="str">
            <v>Nguyễn Tấn Dương</v>
          </cell>
          <cell r="D5111" t="str">
            <v>301250702</v>
          </cell>
          <cell r="E5111" t="str">
            <v>224183</v>
          </cell>
          <cell r="F5111" t="str">
            <v>0975916631</v>
          </cell>
          <cell r="G5111" t="str">
            <v>duongnt50@viettel.com.vn</v>
          </cell>
        </row>
        <row r="5112">
          <cell r="B5112" t="str">
            <v>hungnt171</v>
          </cell>
          <cell r="C5112" t="str">
            <v>Nguyễn Trần Hùng</v>
          </cell>
          <cell r="D5112" t="str">
            <v>301436493</v>
          </cell>
          <cell r="E5112" t="str">
            <v>416306</v>
          </cell>
          <cell r="F5112" t="str">
            <v>0984667772</v>
          </cell>
          <cell r="G5112" t="str">
            <v>hungnt171@viettel.com.vn</v>
          </cell>
        </row>
        <row r="5113">
          <cell r="B5113" t="str">
            <v>phuocth3</v>
          </cell>
          <cell r="C5113" t="str">
            <v>Tôn Hữu Phước</v>
          </cell>
          <cell r="D5113" t="str">
            <v>301369882</v>
          </cell>
          <cell r="E5113" t="str">
            <v>227144</v>
          </cell>
          <cell r="F5113" t="str">
            <v>0972862062</v>
          </cell>
          <cell r="G5113" t="str">
            <v>phuocth3@viettel.com.vn</v>
          </cell>
        </row>
        <row r="5114">
          <cell r="B5114" t="str">
            <v>thoph1</v>
          </cell>
          <cell r="C5114" t="str">
            <v>Phạm Hùng Thọ</v>
          </cell>
          <cell r="D5114" t="str">
            <v>080200004850</v>
          </cell>
          <cell r="E5114" t="str">
            <v>438247</v>
          </cell>
          <cell r="F5114" t="str">
            <v>0366224414</v>
          </cell>
          <cell r="G5114" t="str">
            <v>thoph1@viettel.com.vn</v>
          </cell>
        </row>
        <row r="5115">
          <cell r="B5115" t="str">
            <v>nghins1</v>
          </cell>
          <cell r="C5115" t="str">
            <v>Nguyễn Sơn Nghị</v>
          </cell>
          <cell r="D5115" t="str">
            <v>025183046</v>
          </cell>
          <cell r="E5115" t="str">
            <v>416296</v>
          </cell>
          <cell r="F5115" t="str">
            <v>0978967583</v>
          </cell>
          <cell r="G5115" t="str">
            <v>nghins1@viettel.com.vn</v>
          </cell>
        </row>
        <row r="5116">
          <cell r="B5116" t="str">
            <v>toanvb</v>
          </cell>
          <cell r="C5116" t="str">
            <v>Võ Bảo Toàn</v>
          </cell>
          <cell r="D5116" t="str">
            <v>080089015498</v>
          </cell>
          <cell r="E5116" t="str">
            <v>441536</v>
          </cell>
          <cell r="F5116" t="str">
            <v>0975479462</v>
          </cell>
          <cell r="G5116" t="str">
            <v>toanvb@viettel.com.vn</v>
          </cell>
        </row>
        <row r="5117">
          <cell r="B5117" t="str">
            <v>khanght1</v>
          </cell>
          <cell r="C5117" t="str">
            <v>Huỳnh Thế Khang</v>
          </cell>
          <cell r="D5117" t="str">
            <v>080202006054</v>
          </cell>
          <cell r="E5117" t="str">
            <v>460435</v>
          </cell>
          <cell r="F5117" t="str">
            <v>0387676551</v>
          </cell>
          <cell r="G5117" t="str">
            <v>khanght1@viettel.com.vn</v>
          </cell>
        </row>
        <row r="5118">
          <cell r="B5118" t="str">
            <v>khanm4</v>
          </cell>
          <cell r="C5118" t="str">
            <v>Nguyễn Minh Kha</v>
          </cell>
          <cell r="D5118" t="str">
            <v>080094010742</v>
          </cell>
          <cell r="E5118" t="str">
            <v>454897</v>
          </cell>
          <cell r="F5118" t="str">
            <v>0971013451</v>
          </cell>
          <cell r="G5118" t="str">
            <v>KHANM4@VIETTEL.COM.VN</v>
          </cell>
        </row>
        <row r="5119">
          <cell r="B5119" t="str">
            <v>vccos_823001</v>
          </cell>
          <cell r="C5119" t="str">
            <v>Đặng Trần Hoài Phương</v>
          </cell>
          <cell r="D5119" t="str">
            <v>080093002295</v>
          </cell>
          <cell r="E5119" t="str">
            <v>823001</v>
          </cell>
          <cell r="F5119" t="str">
            <v>0377475299</v>
          </cell>
          <cell r="G5119" t="str">
            <v>vccos_823001@viettel.com.vn</v>
          </cell>
        </row>
        <row r="5120">
          <cell r="B5120" t="str">
            <v>vccos_836428</v>
          </cell>
          <cell r="C5120" t="str">
            <v>Nguyễn Thanh Anh Khoa</v>
          </cell>
          <cell r="D5120" t="str">
            <v>080205001833</v>
          </cell>
          <cell r="E5120" t="str">
            <v>836428</v>
          </cell>
          <cell r="F5120" t="str">
            <v>0373654868</v>
          </cell>
          <cell r="G5120" t="str">
            <v>vccos_836428@viettel.com.vn</v>
          </cell>
        </row>
        <row r="5121">
          <cell r="B5121" t="str">
            <v>channt</v>
          </cell>
          <cell r="C5121" t="str">
            <v>Nguyễn Trường Chân</v>
          </cell>
          <cell r="E5121" t="str">
            <v>024209</v>
          </cell>
          <cell r="F5121" t="str">
            <v>0986685252</v>
          </cell>
          <cell r="G5121" t="str">
            <v>channt@viettel.com.vn</v>
          </cell>
        </row>
        <row r="5122">
          <cell r="B5122" t="str">
            <v>haitt9</v>
          </cell>
          <cell r="C5122" t="str">
            <v>Trần Thanh Hải</v>
          </cell>
          <cell r="D5122" t="str">
            <v>290612173</v>
          </cell>
          <cell r="E5122" t="str">
            <v>075822</v>
          </cell>
          <cell r="F5122" t="str">
            <v>0979995777</v>
          </cell>
          <cell r="G5122" t="str">
            <v>haitt9@viettel.com.vn</v>
          </cell>
        </row>
        <row r="5123">
          <cell r="B5123" t="str">
            <v>tuanta12</v>
          </cell>
          <cell r="C5123" t="str">
            <v>trần anh tuấn</v>
          </cell>
          <cell r="D5123" t="str">
            <v>290734100</v>
          </cell>
          <cell r="E5123" t="str">
            <v>075193</v>
          </cell>
          <cell r="F5123" t="str">
            <v>0983929579</v>
          </cell>
          <cell r="G5123" t="str">
            <v>tuanta12@viettel.com.vn</v>
          </cell>
        </row>
        <row r="5124">
          <cell r="B5124" t="str">
            <v>tuanqt</v>
          </cell>
          <cell r="C5124" t="str">
            <v>Trần Quốc Tuấn</v>
          </cell>
          <cell r="D5124" t="str">
            <v>123456789</v>
          </cell>
          <cell r="E5124" t="str">
            <v>008354</v>
          </cell>
          <cell r="F5124" t="str">
            <v>0982121284</v>
          </cell>
          <cell r="G5124" t="str">
            <v>tuanqt@viettel.com.vn</v>
          </cell>
        </row>
        <row r="5125">
          <cell r="B5125" t="str">
            <v>haibt2</v>
          </cell>
          <cell r="C5125" t="str">
            <v>Bùi  Thanh Hải</v>
          </cell>
          <cell r="D5125" t="str">
            <v>290751171</v>
          </cell>
          <cell r="E5125" t="str">
            <v>024205</v>
          </cell>
          <cell r="F5125" t="str">
            <v>0979172737</v>
          </cell>
          <cell r="G5125" t="str">
            <v>haibt2@viettel.com.vn</v>
          </cell>
        </row>
        <row r="5126">
          <cell r="B5126" t="str">
            <v>tuongtx</v>
          </cell>
          <cell r="C5126" t="str">
            <v>Trần Xuân Tưởng</v>
          </cell>
          <cell r="D5126" t="str">
            <v>290715102</v>
          </cell>
          <cell r="E5126" t="str">
            <v>077344</v>
          </cell>
          <cell r="F5126" t="str">
            <v>0978400430</v>
          </cell>
          <cell r="G5126" t="str">
            <v>tuongtx@viettel.com.vn</v>
          </cell>
        </row>
        <row r="5127">
          <cell r="B5127" t="str">
            <v>tungnt16</v>
          </cell>
          <cell r="C5127" t="str">
            <v>Ngô Thanh Tùng</v>
          </cell>
          <cell r="D5127" t="str">
            <v>290721950</v>
          </cell>
          <cell r="E5127" t="str">
            <v>070020</v>
          </cell>
          <cell r="F5127" t="str">
            <v>0988255455</v>
          </cell>
          <cell r="G5127" t="str">
            <v>tungnt16@viettel.com.vn</v>
          </cell>
        </row>
        <row r="5128">
          <cell r="B5128" t="str">
            <v>lanhnh</v>
          </cell>
          <cell r="C5128" t="str">
            <v>Nguyễn Hữu Lành</v>
          </cell>
          <cell r="D5128" t="str">
            <v>240652800</v>
          </cell>
          <cell r="E5128" t="str">
            <v>008519</v>
          </cell>
          <cell r="F5128" t="str">
            <v>0989007778</v>
          </cell>
          <cell r="G5128" t="str">
            <v>lanhnh@viettel.com.vn</v>
          </cell>
        </row>
        <row r="5129">
          <cell r="B5129" t="str">
            <v>D00202631</v>
          </cell>
          <cell r="C5129" t="str">
            <v>Thái Sơn Tĩnh</v>
          </cell>
          <cell r="D5129" t="str">
            <v>290656212</v>
          </cell>
          <cell r="E5129" t="str">
            <v>D00202631</v>
          </cell>
          <cell r="F5129" t="str">
            <v>976126026</v>
          </cell>
          <cell r="G5129" t="str">
            <v>D00202631@viettel.com.vn</v>
          </cell>
        </row>
        <row r="5130">
          <cell r="B5130" t="str">
            <v>d00193523</v>
          </cell>
          <cell r="C5130" t="str">
            <v>Phạm Hoàng Thiện</v>
          </cell>
          <cell r="D5130" t="str">
            <v>290944914</v>
          </cell>
          <cell r="E5130" t="str">
            <v>420574</v>
          </cell>
          <cell r="F5130" t="str">
            <v>0983997567</v>
          </cell>
          <cell r="G5130" t="str">
            <v>D00193523@viettel.com.vn</v>
          </cell>
        </row>
        <row r="5131">
          <cell r="B5131" t="str">
            <v>d00175030</v>
          </cell>
          <cell r="C5131" t="str">
            <v>lê trung hiền</v>
          </cell>
          <cell r="D5131" t="str">
            <v>290890678</v>
          </cell>
          <cell r="E5131" t="str">
            <v>420569</v>
          </cell>
          <cell r="F5131" t="str">
            <v>0986394540</v>
          </cell>
          <cell r="G5131" t="str">
            <v>hienlt32@viettel.com.vn</v>
          </cell>
        </row>
        <row r="5132">
          <cell r="B5132" t="str">
            <v>d00176158</v>
          </cell>
          <cell r="C5132" t="str">
            <v>phạm văn mới</v>
          </cell>
          <cell r="D5132" t="str">
            <v>290825309</v>
          </cell>
          <cell r="E5132" t="str">
            <v>420579</v>
          </cell>
          <cell r="F5132" t="str">
            <v>0392367273</v>
          </cell>
          <cell r="G5132" t="str">
            <v>moipv@viettel.com.vn</v>
          </cell>
        </row>
        <row r="5133">
          <cell r="B5133" t="str">
            <v>d00193510</v>
          </cell>
          <cell r="C5133" t="str">
            <v>Lê Nhật Tuấn Kha</v>
          </cell>
          <cell r="D5133" t="str">
            <v>291103851</v>
          </cell>
          <cell r="E5133" t="str">
            <v>420580</v>
          </cell>
          <cell r="F5133" t="str">
            <v>0362174849</v>
          </cell>
          <cell r="G5133" t="str">
            <v>D00193510@viettel.com.vn</v>
          </cell>
        </row>
        <row r="5134">
          <cell r="B5134" t="str">
            <v>d00193477</v>
          </cell>
          <cell r="C5134" t="str">
            <v>Võ Kim Lân</v>
          </cell>
          <cell r="D5134" t="str">
            <v>272179515</v>
          </cell>
          <cell r="E5134" t="str">
            <v>420573</v>
          </cell>
          <cell r="F5134" t="str">
            <v>0969445552</v>
          </cell>
          <cell r="G5134" t="str">
            <v>lanvk@viettel.com.vn</v>
          </cell>
        </row>
        <row r="5135">
          <cell r="B5135" t="str">
            <v>d00174978</v>
          </cell>
          <cell r="C5135" t="str">
            <v>nguyê?n minh hu?ng</v>
          </cell>
          <cell r="D5135" t="str">
            <v>290977652</v>
          </cell>
          <cell r="E5135" t="str">
            <v>420568</v>
          </cell>
          <cell r="F5135" t="str">
            <v>0986919572</v>
          </cell>
          <cell r="G5135" t="str">
            <v>hungnm43@viettel.com.vn</v>
          </cell>
        </row>
        <row r="5136">
          <cell r="B5136" t="str">
            <v>minhnq16</v>
          </cell>
          <cell r="C5136" t="str">
            <v>Nguyễn Quang Minh</v>
          </cell>
          <cell r="D5136" t="str">
            <v>072084001785</v>
          </cell>
          <cell r="E5136" t="str">
            <v>222015</v>
          </cell>
          <cell r="F5136" t="str">
            <v>0985657957</v>
          </cell>
          <cell r="G5136" t="str">
            <v>minhnq16@viettel.com.vn</v>
          </cell>
        </row>
        <row r="5137">
          <cell r="B5137" t="str">
            <v>longnt43</v>
          </cell>
          <cell r="C5137" t="str">
            <v>Nguyễn Thanh Long</v>
          </cell>
          <cell r="D5137" t="str">
            <v>291130370</v>
          </cell>
          <cell r="E5137" t="str">
            <v>222064</v>
          </cell>
          <cell r="F5137" t="str">
            <v>0358706209</v>
          </cell>
          <cell r="G5137" t="str">
            <v>longnt43@viettel.com.vn</v>
          </cell>
        </row>
        <row r="5138">
          <cell r="B5138" t="str">
            <v>phucnh22</v>
          </cell>
          <cell r="C5138" t="str">
            <v>Nguyễn Hùng Phúc</v>
          </cell>
          <cell r="D5138" t="str">
            <v>291083096</v>
          </cell>
          <cell r="E5138" t="str">
            <v>224033</v>
          </cell>
          <cell r="F5138" t="str">
            <v>0976505552</v>
          </cell>
          <cell r="G5138" t="str">
            <v>phucnh30@viettel.com.vn</v>
          </cell>
        </row>
        <row r="5139">
          <cell r="B5139" t="str">
            <v>D00209919</v>
          </cell>
          <cell r="C5139" t="str">
            <v>Huỳnh Văn Thuận</v>
          </cell>
          <cell r="D5139" t="str">
            <v>290901797</v>
          </cell>
          <cell r="E5139" t="str">
            <v>D00209919</v>
          </cell>
          <cell r="F5139" t="str">
            <v>0971898152</v>
          </cell>
          <cell r="G5139" t="str">
            <v>duongpt2@viettel.com.vn</v>
          </cell>
        </row>
        <row r="5140">
          <cell r="B5140" t="str">
            <v>D00179969</v>
          </cell>
          <cell r="C5140" t="str">
            <v>Nguyễn Hữu Thạch</v>
          </cell>
          <cell r="D5140" t="str">
            <v>2901126007</v>
          </cell>
          <cell r="E5140" t="str">
            <v>420570</v>
          </cell>
          <cell r="F5140" t="str">
            <v>0344778899</v>
          </cell>
          <cell r="G5140" t="str">
            <v>thachnh4@viettel.com.vn</v>
          </cell>
        </row>
        <row r="5141">
          <cell r="B5141" t="str">
            <v>phutq2</v>
          </cell>
          <cell r="C5141" t="str">
            <v>Trần Quang Phú</v>
          </cell>
          <cell r="D5141" t="str">
            <v>290893289</v>
          </cell>
          <cell r="E5141" t="str">
            <v>420571</v>
          </cell>
          <cell r="F5141" t="str">
            <v>0377172172</v>
          </cell>
          <cell r="G5141" t="str">
            <v>phutq2@viettel.com.vn</v>
          </cell>
        </row>
        <row r="5142">
          <cell r="B5142" t="str">
            <v>quyttv</v>
          </cell>
          <cell r="C5142" t="str">
            <v>Trần Văn Quýt</v>
          </cell>
          <cell r="D5142" t="str">
            <v>290987299</v>
          </cell>
          <cell r="E5142" t="str">
            <v>245934</v>
          </cell>
          <cell r="F5142" t="str">
            <v>0968887957</v>
          </cell>
          <cell r="G5142" t="str">
            <v>quyttv@viettel.com.vn</v>
          </cell>
        </row>
        <row r="5143">
          <cell r="B5143" t="str">
            <v>dainq4</v>
          </cell>
          <cell r="C5143" t="str">
            <v>Nguyễn Quang Đại</v>
          </cell>
          <cell r="D5143" t="str">
            <v>291103783</v>
          </cell>
          <cell r="E5143" t="str">
            <v>224032</v>
          </cell>
          <cell r="F5143" t="str">
            <v>0975218948</v>
          </cell>
          <cell r="G5143" t="str">
            <v>dainq4@viettel.com.vn</v>
          </cell>
        </row>
        <row r="5144">
          <cell r="B5144" t="str">
            <v>phattq</v>
          </cell>
          <cell r="C5144" t="str">
            <v>Trần Quang Phát</v>
          </cell>
          <cell r="D5144" t="str">
            <v>291028849</v>
          </cell>
          <cell r="E5144" t="str">
            <v>224028</v>
          </cell>
          <cell r="F5144" t="str">
            <v>0359959923</v>
          </cell>
          <cell r="G5144" t="str">
            <v>phattq@viettel.com.vn</v>
          </cell>
        </row>
        <row r="5145">
          <cell r="B5145" t="str">
            <v>loihv5</v>
          </cell>
          <cell r="C5145" t="str">
            <v>Hồ Văn Lợi</v>
          </cell>
          <cell r="D5145" t="str">
            <v>291042984</v>
          </cell>
          <cell r="E5145" t="str">
            <v>232973</v>
          </cell>
          <cell r="F5145" t="str">
            <v>0984644699</v>
          </cell>
          <cell r="G5145" t="str">
            <v>loihv5@viettel.com.vn</v>
          </cell>
        </row>
        <row r="5146">
          <cell r="B5146" t="str">
            <v>hoangth21</v>
          </cell>
          <cell r="C5146" t="str">
            <v>Trần Huy Hoàng</v>
          </cell>
          <cell r="D5146" t="str">
            <v>072093002958</v>
          </cell>
          <cell r="E5146" t="str">
            <v>232978</v>
          </cell>
          <cell r="F5146" t="str">
            <v>962655706</v>
          </cell>
          <cell r="G5146" t="str">
            <v>hoangth21@viettel.com.vn</v>
          </cell>
        </row>
        <row r="5147">
          <cell r="B5147" t="str">
            <v>luannt46</v>
          </cell>
          <cell r="C5147" t="str">
            <v>Nguyễn Thành Luân</v>
          </cell>
          <cell r="D5147" t="str">
            <v>072094000040</v>
          </cell>
          <cell r="E5147" t="str">
            <v>231701</v>
          </cell>
          <cell r="F5147" t="str">
            <v>348070574</v>
          </cell>
          <cell r="G5147" t="str">
            <v>luannt46@viettel.com.vn</v>
          </cell>
        </row>
        <row r="5148">
          <cell r="B5148" t="str">
            <v>haint151</v>
          </cell>
          <cell r="C5148" t="str">
            <v>Nguyễn Thanh Hải</v>
          </cell>
          <cell r="D5148" t="str">
            <v>201654349</v>
          </cell>
          <cell r="E5148" t="str">
            <v>440120</v>
          </cell>
          <cell r="F5148" t="str">
            <v>0359309990</v>
          </cell>
          <cell r="G5148" t="str">
            <v>haint151@viettel.com.vn</v>
          </cell>
        </row>
        <row r="5149">
          <cell r="B5149" t="str">
            <v>hungbd13</v>
          </cell>
          <cell r="C5149" t="str">
            <v>Bùi Đình Hưng</v>
          </cell>
          <cell r="D5149" t="str">
            <v>072092004023</v>
          </cell>
          <cell r="E5149" t="str">
            <v>277311</v>
          </cell>
          <cell r="F5149" t="str">
            <v>0961505233</v>
          </cell>
          <cell r="G5149" t="str">
            <v>hungbd13@viettel.com.vn</v>
          </cell>
        </row>
        <row r="5150">
          <cell r="B5150" t="str">
            <v>khanhnm6</v>
          </cell>
          <cell r="C5150" t="str">
            <v>Nguyễn Minh Khánh</v>
          </cell>
          <cell r="D5150" t="str">
            <v>072086005803</v>
          </cell>
          <cell r="E5150" t="str">
            <v>431311</v>
          </cell>
          <cell r="F5150" t="str">
            <v>0976204171</v>
          </cell>
          <cell r="G5150" t="str">
            <v>khanhnm6@viettel.com.vn</v>
          </cell>
        </row>
        <row r="5151">
          <cell r="B5151" t="str">
            <v>tuvt6</v>
          </cell>
          <cell r="C5151" t="str">
            <v>Võ Thanh Tú</v>
          </cell>
          <cell r="D5151" t="str">
            <v>072099007930</v>
          </cell>
          <cell r="E5151" t="str">
            <v>284825</v>
          </cell>
          <cell r="F5151" t="str">
            <v>0355663507</v>
          </cell>
          <cell r="G5151" t="str">
            <v>tuvt@viettel.com.vn</v>
          </cell>
        </row>
        <row r="5152">
          <cell r="B5152" t="str">
            <v>trieudh2</v>
          </cell>
          <cell r="C5152" t="str">
            <v>Đặng Hải Triều</v>
          </cell>
          <cell r="D5152" t="str">
            <v>072091013698</v>
          </cell>
          <cell r="E5152" t="str">
            <v>439436</v>
          </cell>
          <cell r="F5152" t="str">
            <v>0866449610</v>
          </cell>
          <cell r="G5152" t="str">
            <v>trieudh2@viettel.com.vn</v>
          </cell>
        </row>
        <row r="5153">
          <cell r="B5153" t="str">
            <v>vudh6</v>
          </cell>
          <cell r="C5153" t="str">
            <v>Dương Hoài Vũ</v>
          </cell>
          <cell r="D5153" t="str">
            <v>290998108</v>
          </cell>
          <cell r="E5153" t="str">
            <v>281718</v>
          </cell>
          <cell r="F5153" t="str">
            <v>0865115257</v>
          </cell>
          <cell r="G5153" t="str">
            <v>vudh6@viettel.com.vn</v>
          </cell>
        </row>
        <row r="5154">
          <cell r="B5154" t="str">
            <v>vccos_824963</v>
          </cell>
          <cell r="C5154" t="str">
            <v>Võ Hùng Vương</v>
          </cell>
          <cell r="D5154" t="str">
            <v>072098000269</v>
          </cell>
          <cell r="E5154" t="str">
            <v>824963</v>
          </cell>
          <cell r="F5154" t="str">
            <v>0396002003</v>
          </cell>
          <cell r="G5154" t="str">
            <v>vccos_824963@viettel.com.vn</v>
          </cell>
        </row>
        <row r="5155">
          <cell r="B5155" t="str">
            <v>phuocnh11</v>
          </cell>
          <cell r="C5155" t="str">
            <v>Nguyễn Hữu Phước</v>
          </cell>
          <cell r="D5155" t="str">
            <v>072090011302</v>
          </cell>
          <cell r="E5155" t="str">
            <v>420553</v>
          </cell>
          <cell r="F5155" t="str">
            <v>0986772040</v>
          </cell>
          <cell r="G5155" t="str">
            <v>phuocnh11@viettel.com.vn</v>
          </cell>
        </row>
        <row r="5156">
          <cell r="B5156" t="str">
            <v>vccos_810874</v>
          </cell>
          <cell r="C5156" t="str">
            <v>Trần Khoa Đăng</v>
          </cell>
          <cell r="D5156" t="str">
            <v>070099000031</v>
          </cell>
          <cell r="E5156" t="str">
            <v>810874</v>
          </cell>
          <cell r="F5156" t="str">
            <v>0989706970</v>
          </cell>
          <cell r="G5156" t="str">
            <v>vccos_810874@viettel.com.vn</v>
          </cell>
        </row>
        <row r="5157">
          <cell r="B5157" t="str">
            <v>tiennv11</v>
          </cell>
          <cell r="C5157" t="str">
            <v>Nguyễn Văn Tiên</v>
          </cell>
          <cell r="D5157" t="str">
            <v>272954615</v>
          </cell>
          <cell r="E5157" t="str">
            <v>069976</v>
          </cell>
          <cell r="F5157" t="str">
            <v>0988896839</v>
          </cell>
          <cell r="G5157" t="str">
            <v>tiennv11@viettel.com.vn</v>
          </cell>
        </row>
        <row r="5158">
          <cell r="B5158" t="str">
            <v>lamtn1</v>
          </cell>
          <cell r="C5158" t="str">
            <v>Trần Ngọc Lâm</v>
          </cell>
          <cell r="D5158" t="str">
            <v>271892046</v>
          </cell>
          <cell r="E5158" t="str">
            <v>119057</v>
          </cell>
          <cell r="F5158" t="str">
            <v>0378382595</v>
          </cell>
          <cell r="G5158" t="str">
            <v>lamtn1@viettel.com.vn</v>
          </cell>
        </row>
        <row r="5159">
          <cell r="B5159" t="str">
            <v>tuannc15</v>
          </cell>
          <cell r="C5159" t="str">
            <v>nguyễn chí tuấn</v>
          </cell>
          <cell r="D5159" t="str">
            <v>261202705</v>
          </cell>
          <cell r="E5159" t="str">
            <v>311359</v>
          </cell>
          <cell r="F5159" t="str">
            <v>0345614460</v>
          </cell>
          <cell r="G5159" t="str">
            <v>tuannc15@viettel.com.vn</v>
          </cell>
        </row>
        <row r="5160">
          <cell r="B5160" t="str">
            <v>thaitv4</v>
          </cell>
          <cell r="C5160" t="str">
            <v>Trần Văn Thái</v>
          </cell>
          <cell r="D5160" t="str">
            <v>164355669</v>
          </cell>
          <cell r="E5160" t="str">
            <v>071773</v>
          </cell>
          <cell r="F5160" t="str">
            <v>988262727</v>
          </cell>
          <cell r="G5160" t="str">
            <v>thaitv4@viettel.com.vn</v>
          </cell>
        </row>
        <row r="5161">
          <cell r="B5161" t="str">
            <v>D00058686</v>
          </cell>
          <cell r="C5161" t="str">
            <v>Hoàng Vũ Thanh Hận</v>
          </cell>
          <cell r="D5161" t="str">
            <v>271703469</v>
          </cell>
          <cell r="E5161" t="str">
            <v>412083</v>
          </cell>
          <cell r="F5161" t="str">
            <v>983280609</v>
          </cell>
          <cell r="G5161" t="str">
            <v>D00058686@viettel.com.vn</v>
          </cell>
        </row>
        <row r="5162">
          <cell r="B5162" t="str">
            <v>D00202944</v>
          </cell>
          <cell r="C5162" t="str">
            <v>Nguyễn Ngọc Thế Hiệp</v>
          </cell>
          <cell r="D5162" t="str">
            <v>271972015</v>
          </cell>
          <cell r="E5162" t="str">
            <v>412089</v>
          </cell>
          <cell r="F5162" t="str">
            <v>971099709</v>
          </cell>
          <cell r="G5162" t="str">
            <v>D00202944@viettel.com.vn</v>
          </cell>
        </row>
        <row r="5163">
          <cell r="B5163" t="str">
            <v>D00202945</v>
          </cell>
          <cell r="C5163" t="str">
            <v>La Thạch</v>
          </cell>
          <cell r="D5163" t="str">
            <v>272335206</v>
          </cell>
          <cell r="E5163" t="str">
            <v>412068</v>
          </cell>
          <cell r="F5163" t="str">
            <v>981419678</v>
          </cell>
          <cell r="G5163" t="str">
            <v>thachl@viettel.com.vn</v>
          </cell>
        </row>
        <row r="5164">
          <cell r="B5164" t="str">
            <v>D00202962</v>
          </cell>
          <cell r="C5164" t="str">
            <v>Võ Văn út</v>
          </cell>
          <cell r="D5164" t="str">
            <v>271835260</v>
          </cell>
          <cell r="E5164" t="str">
            <v>412069</v>
          </cell>
          <cell r="F5164" t="str">
            <v>868021061</v>
          </cell>
          <cell r="G5164" t="str">
            <v>utvv@viettel.com.vn</v>
          </cell>
        </row>
        <row r="5165">
          <cell r="B5165" t="str">
            <v>D00198034</v>
          </cell>
          <cell r="C5165" t="str">
            <v>Nguyễn Cảnh Hoàng</v>
          </cell>
          <cell r="D5165" t="str">
            <v>271774817</v>
          </cell>
          <cell r="E5165" t="str">
            <v>412071</v>
          </cell>
          <cell r="F5165" t="str">
            <v>0981148848</v>
          </cell>
          <cell r="G5165" t="str">
            <v>hoangnc2@viettel.com.vn</v>
          </cell>
        </row>
        <row r="5166">
          <cell r="B5166" t="str">
            <v>d00166969</v>
          </cell>
          <cell r="C5166" t="str">
            <v>cao duy tân</v>
          </cell>
          <cell r="D5166" t="str">
            <v>271662716</v>
          </cell>
          <cell r="E5166" t="str">
            <v>d00166969</v>
          </cell>
          <cell r="F5166" t="str">
            <v>963800179</v>
          </cell>
          <cell r="G5166" t="str">
            <v>d00166969@viettel.com.vn</v>
          </cell>
        </row>
        <row r="5167">
          <cell r="B5167" t="str">
            <v>d00175712</v>
          </cell>
          <cell r="C5167" t="str">
            <v>phan thành chung</v>
          </cell>
          <cell r="D5167" t="str">
            <v>271896733</v>
          </cell>
          <cell r="E5167" t="str">
            <v>412084</v>
          </cell>
          <cell r="F5167" t="str">
            <v>976495101</v>
          </cell>
          <cell r="G5167" t="str">
            <v>d00175712@viettel.com.vn</v>
          </cell>
        </row>
        <row r="5168">
          <cell r="B5168" t="str">
            <v>d00193506</v>
          </cell>
          <cell r="C5168" t="str">
            <v>đỗ khẩu mạnh</v>
          </cell>
          <cell r="D5168" t="str">
            <v>271677129</v>
          </cell>
          <cell r="E5168" t="str">
            <v>412073</v>
          </cell>
          <cell r="F5168" t="str">
            <v>0375628388</v>
          </cell>
          <cell r="G5168" t="str">
            <v>manhdk@viettel.com.vn</v>
          </cell>
        </row>
        <row r="5169">
          <cell r="B5169" t="str">
            <v>quyent1</v>
          </cell>
          <cell r="C5169" t="str">
            <v>Trần Quyền</v>
          </cell>
          <cell r="D5169" t="str">
            <v>272982258</v>
          </cell>
          <cell r="E5169" t="str">
            <v>412070</v>
          </cell>
          <cell r="F5169" t="str">
            <v>0398889772</v>
          </cell>
          <cell r="G5169" t="str">
            <v>quyent1@viettel.com.vn</v>
          </cell>
        </row>
        <row r="5170">
          <cell r="B5170" t="str">
            <v>phuvp1</v>
          </cell>
          <cell r="C5170" t="str">
            <v>Võ Phong Phú</v>
          </cell>
          <cell r="D5170" t="str">
            <v>271765834</v>
          </cell>
          <cell r="E5170" t="str">
            <v>D00177139</v>
          </cell>
          <cell r="F5170" t="str">
            <v>0961170373</v>
          </cell>
          <cell r="G5170" t="str">
            <v>phuvp1@viettel.com.vn</v>
          </cell>
        </row>
        <row r="5171">
          <cell r="B5171" t="str">
            <v>chanhpt2</v>
          </cell>
          <cell r="C5171" t="str">
            <v>Phan Trung Chánh</v>
          </cell>
          <cell r="D5171" t="str">
            <v>271502024</v>
          </cell>
          <cell r="E5171" t="str">
            <v>412087</v>
          </cell>
          <cell r="F5171" t="str">
            <v>0347704951</v>
          </cell>
          <cell r="G5171" t="str">
            <v>chanhpt2@viettel.com.vn</v>
          </cell>
        </row>
        <row r="5172">
          <cell r="B5172" t="str">
            <v>traindm</v>
          </cell>
          <cell r="C5172" t="str">
            <v>Nguyễn Đức Minh Trai</v>
          </cell>
          <cell r="D5172" t="str">
            <v>272176827</v>
          </cell>
          <cell r="E5172" t="str">
            <v>217736</v>
          </cell>
          <cell r="F5172" t="str">
            <v>0374057064</v>
          </cell>
          <cell r="G5172" t="str">
            <v>traindm@viettel.com.vn</v>
          </cell>
        </row>
        <row r="5173">
          <cell r="B5173" t="str">
            <v>huytq43</v>
          </cell>
          <cell r="C5173" t="str">
            <v>Trần Quốc Huy</v>
          </cell>
          <cell r="D5173" t="str">
            <v>272285921</v>
          </cell>
          <cell r="E5173" t="str">
            <v>217728</v>
          </cell>
          <cell r="F5173" t="str">
            <v>0372288065</v>
          </cell>
          <cell r="G5173" t="str">
            <v>huytq43@viettel.com.vn</v>
          </cell>
        </row>
        <row r="5174">
          <cell r="B5174" t="str">
            <v>hiennm15</v>
          </cell>
          <cell r="C5174" t="str">
            <v>Nguyễn Minh Hiến</v>
          </cell>
          <cell r="D5174" t="str">
            <v>272007914</v>
          </cell>
          <cell r="E5174" t="str">
            <v>237367</v>
          </cell>
          <cell r="F5174" t="str">
            <v>0388624277</v>
          </cell>
          <cell r="G5174" t="str">
            <v>hiennm15@viettel.com.vn</v>
          </cell>
        </row>
        <row r="5175">
          <cell r="B5175" t="str">
            <v>hoangnq6</v>
          </cell>
          <cell r="C5175" t="str">
            <v>Nguyễn Quốc Hoàng</v>
          </cell>
          <cell r="D5175" t="str">
            <v>272176700</v>
          </cell>
          <cell r="E5175" t="str">
            <v>246826</v>
          </cell>
          <cell r="F5175" t="str">
            <v>0389115927</v>
          </cell>
          <cell r="G5175" t="str">
            <v>hoangnq6@viettel.com.vn</v>
          </cell>
        </row>
        <row r="5176">
          <cell r="B5176" t="str">
            <v>thientt3</v>
          </cell>
          <cell r="C5176" t="str">
            <v>Trần Thanh Thiện</v>
          </cell>
          <cell r="D5176" t="str">
            <v>272284540</v>
          </cell>
          <cell r="E5176" t="str">
            <v>246832</v>
          </cell>
          <cell r="F5176" t="str">
            <v>0362035007</v>
          </cell>
          <cell r="G5176" t="str">
            <v>thientt3@viettel.com.vn</v>
          </cell>
        </row>
        <row r="5177">
          <cell r="B5177" t="str">
            <v>anhtvv</v>
          </cell>
          <cell r="C5177" t="str">
            <v>Trịnh Văn Việt Anh</v>
          </cell>
          <cell r="D5177" t="str">
            <v>272692186</v>
          </cell>
          <cell r="E5177" t="str">
            <v>238702</v>
          </cell>
          <cell r="F5177" t="str">
            <v>0378513175</v>
          </cell>
          <cell r="G5177" t="str">
            <v>anhtvv@viettel.com.vn</v>
          </cell>
        </row>
        <row r="5178">
          <cell r="B5178" t="str">
            <v>tinhnq6</v>
          </cell>
          <cell r="C5178" t="str">
            <v>Nguyễn Quang Tĩnh</v>
          </cell>
          <cell r="D5178" t="str">
            <v>271918487</v>
          </cell>
          <cell r="E5178" t="str">
            <v>119609</v>
          </cell>
          <cell r="F5178" t="str">
            <v>0984778833</v>
          </cell>
          <cell r="G5178" t="str">
            <v>tinhnq6@viettel.com.vn</v>
          </cell>
        </row>
        <row r="5179">
          <cell r="B5179" t="str">
            <v>khanhpn5</v>
          </cell>
          <cell r="C5179" t="str">
            <v>Phan Ngọc Khánh</v>
          </cell>
          <cell r="D5179" t="str">
            <v>271774377</v>
          </cell>
          <cell r="E5179" t="str">
            <v>245701</v>
          </cell>
          <cell r="F5179" t="str">
            <v>0346875812</v>
          </cell>
          <cell r="G5179" t="str">
            <v>khanhpn5@viettel.com.vn</v>
          </cell>
        </row>
        <row r="5180">
          <cell r="B5180" t="str">
            <v>hoangpm9</v>
          </cell>
          <cell r="C5180" t="str">
            <v>Phạm Minh Hoàng</v>
          </cell>
          <cell r="D5180" t="str">
            <v>272595887</v>
          </cell>
          <cell r="E5180" t="str">
            <v>251579</v>
          </cell>
          <cell r="F5180" t="str">
            <v>0966317334</v>
          </cell>
          <cell r="G5180" t="str">
            <v>hoangpm9@viettel.com.vn</v>
          </cell>
        </row>
        <row r="5181">
          <cell r="B5181" t="str">
            <v>quyetdn1</v>
          </cell>
          <cell r="C5181" t="str">
            <v>Đỗ Ngọc Quyết</v>
          </cell>
          <cell r="D5181" t="str">
            <v>272596294</v>
          </cell>
          <cell r="E5181" t="str">
            <v>280413</v>
          </cell>
          <cell r="F5181" t="str">
            <v>0964779394</v>
          </cell>
          <cell r="G5181" t="str">
            <v>quyetdn1@viettel.com.vn</v>
          </cell>
        </row>
        <row r="5182">
          <cell r="B5182" t="str">
            <v>luannn</v>
          </cell>
          <cell r="C5182" t="str">
            <v>Nguyễn Ngọc Luân</v>
          </cell>
          <cell r="D5182" t="str">
            <v>075095019640</v>
          </cell>
          <cell r="E5182" t="str">
            <v>435875</v>
          </cell>
          <cell r="F5182" t="str">
            <v>0397431057</v>
          </cell>
          <cell r="G5182" t="str">
            <v>luannn@viettel.com.vn</v>
          </cell>
        </row>
        <row r="5183">
          <cell r="B5183" t="str">
            <v>tinhpc2</v>
          </cell>
          <cell r="C5183" t="str">
            <v>Phạm Chí Tính</v>
          </cell>
          <cell r="D5183" t="str">
            <v>352278268</v>
          </cell>
          <cell r="E5183" t="str">
            <v>438226</v>
          </cell>
          <cell r="F5183" t="str">
            <v>0867741742</v>
          </cell>
          <cell r="G5183" t="str">
            <v>tinhpc2@viettel.com.vn</v>
          </cell>
        </row>
        <row r="5184">
          <cell r="B5184" t="str">
            <v>hoangtt40</v>
          </cell>
          <cell r="C5184" t="str">
            <v>Trần Thanh Hoàng</v>
          </cell>
          <cell r="D5184" t="str">
            <v>272284038</v>
          </cell>
          <cell r="E5184" t="str">
            <v>439353</v>
          </cell>
          <cell r="F5184" t="str">
            <v>0338159240</v>
          </cell>
          <cell r="G5184" t="str">
            <v>hoangtt40@viettel.com.vn</v>
          </cell>
        </row>
        <row r="5185">
          <cell r="B5185" t="str">
            <v>datdt29</v>
          </cell>
          <cell r="C5185" t="str">
            <v>Đặng Tiến Đạt</v>
          </cell>
          <cell r="D5185" t="str">
            <v>271728404</v>
          </cell>
          <cell r="E5185" t="str">
            <v>273652</v>
          </cell>
          <cell r="F5185" t="str">
            <v>0975234960</v>
          </cell>
          <cell r="G5185" t="str">
            <v>datdt29@viettel.com.vn</v>
          </cell>
        </row>
        <row r="5186">
          <cell r="B5186" t="str">
            <v>ynq71</v>
          </cell>
          <cell r="C5186" t="str">
            <v>Nguyễn Quang Ý</v>
          </cell>
          <cell r="D5186" t="str">
            <v>183890772</v>
          </cell>
          <cell r="E5186" t="str">
            <v>284608</v>
          </cell>
          <cell r="F5186" t="str">
            <v>0965434979</v>
          </cell>
          <cell r="G5186" t="str">
            <v>ynq71@viettel.com.vn</v>
          </cell>
        </row>
        <row r="5187">
          <cell r="B5187" t="str">
            <v>phuclv12</v>
          </cell>
          <cell r="C5187" t="str">
            <v>Lương Viễn Phúc</v>
          </cell>
          <cell r="D5187" t="str">
            <v>272755988</v>
          </cell>
          <cell r="E5187" t="str">
            <v>434117</v>
          </cell>
          <cell r="F5187" t="str">
            <v>0333561963</v>
          </cell>
          <cell r="G5187" t="str">
            <v>phuclv12@viettel.com.vn</v>
          </cell>
        </row>
        <row r="5188">
          <cell r="B5188" t="str">
            <v>vccos_810511</v>
          </cell>
          <cell r="C5188" t="str">
            <v>Nguyễnq Đình Luân</v>
          </cell>
          <cell r="D5188" t="str">
            <v>075200015318</v>
          </cell>
          <cell r="E5188" t="str">
            <v>810511</v>
          </cell>
          <cell r="F5188" t="str">
            <v>0962583214</v>
          </cell>
          <cell r="G5188" t="str">
            <v>vccos_810511@viettel.com.vn</v>
          </cell>
        </row>
        <row r="5189">
          <cell r="B5189" t="str">
            <v>tainv18</v>
          </cell>
          <cell r="C5189" t="str">
            <v>Nguyễn Văn Tài</v>
          </cell>
          <cell r="D5189" t="str">
            <v>245127561</v>
          </cell>
          <cell r="E5189" t="str">
            <v>173393</v>
          </cell>
          <cell r="F5189" t="str">
            <v>0985644516</v>
          </cell>
          <cell r="G5189" t="str">
            <v>tainv18@viettel.com.vn</v>
          </cell>
        </row>
        <row r="5190">
          <cell r="B5190" t="str">
            <v>vccos_833536</v>
          </cell>
          <cell r="C5190" t="str">
            <v>Nguyễn Trọng Huy</v>
          </cell>
          <cell r="D5190" t="str">
            <v>052202015832</v>
          </cell>
          <cell r="E5190" t="str">
            <v>833536</v>
          </cell>
          <cell r="F5190" t="str">
            <v>0352338202</v>
          </cell>
          <cell r="G5190" t="str">
            <v>vccos_833536@viettel.com.vn</v>
          </cell>
        </row>
        <row r="5191">
          <cell r="B5191" t="str">
            <v>vccos_815413</v>
          </cell>
          <cell r="C5191" t="str">
            <v>Phạm Minh Toàn</v>
          </cell>
          <cell r="D5191" t="str">
            <v>079090036053</v>
          </cell>
          <cell r="E5191" t="str">
            <v>815413</v>
          </cell>
          <cell r="F5191" t="str">
            <v>0984899561</v>
          </cell>
          <cell r="G5191" t="str">
            <v>vccos_815413@viettel.com.vn</v>
          </cell>
        </row>
        <row r="5192">
          <cell r="B5192" t="str">
            <v>vccos_811071</v>
          </cell>
          <cell r="C5192" t="str">
            <v>Lê Quang Vinh</v>
          </cell>
          <cell r="D5192" t="str">
            <v>067201004358</v>
          </cell>
          <cell r="E5192" t="str">
            <v>811071</v>
          </cell>
          <cell r="F5192" t="str">
            <v>0963437928</v>
          </cell>
          <cell r="G5192" t="str">
            <v>vccos_811071@viettel.com.vn</v>
          </cell>
        </row>
        <row r="5193">
          <cell r="B5193" t="str">
            <v>vccos_823393</v>
          </cell>
          <cell r="C5193" t="str">
            <v>Trịnh Văn Mạnh</v>
          </cell>
          <cell r="D5193" t="str">
            <v>075203014457</v>
          </cell>
          <cell r="E5193" t="str">
            <v>823393</v>
          </cell>
          <cell r="F5193" t="str">
            <v>0865712702</v>
          </cell>
          <cell r="G5193" t="str">
            <v>vccos_823393@viettel.com.vn</v>
          </cell>
        </row>
        <row r="5194">
          <cell r="B5194" t="str">
            <v>luanvt4</v>
          </cell>
          <cell r="C5194" t="str">
            <v>Vũ Thành Luân</v>
          </cell>
          <cell r="D5194" t="str">
            <v>151631821</v>
          </cell>
          <cell r="E5194" t="str">
            <v>412109</v>
          </cell>
          <cell r="F5194" t="str">
            <v>0984880021</v>
          </cell>
          <cell r="G5194" t="str">
            <v>luanvt4@viettel.com.vn</v>
          </cell>
        </row>
        <row r="5195">
          <cell r="B5195" t="str">
            <v>chuongtd</v>
          </cell>
          <cell r="C5195" t="str">
            <v>Trương Đình Chương</v>
          </cell>
          <cell r="D5195" t="str">
            <v>186645711</v>
          </cell>
          <cell r="E5195" t="str">
            <v>105345</v>
          </cell>
          <cell r="F5195" t="str">
            <v>0982199087</v>
          </cell>
          <cell r="G5195" t="str">
            <v>chuongtd@viettel.com.vn</v>
          </cell>
        </row>
        <row r="5196">
          <cell r="B5196" t="str">
            <v>bactv2</v>
          </cell>
          <cell r="C5196" t="str">
            <v>Trần Văn Bắc</v>
          </cell>
          <cell r="D5196" t="str">
            <v>271639810</v>
          </cell>
          <cell r="E5196" t="str">
            <v>119043</v>
          </cell>
          <cell r="F5196" t="str">
            <v>0988187133</v>
          </cell>
          <cell r="G5196" t="str">
            <v>bactv2@viettel.com.vn</v>
          </cell>
        </row>
        <row r="5197">
          <cell r="B5197" t="str">
            <v>tanmn</v>
          </cell>
          <cell r="C5197" t="str">
            <v>Mai Ngọc Tân</v>
          </cell>
          <cell r="D5197" t="str">
            <v>271639740</v>
          </cell>
          <cell r="E5197" t="str">
            <v>039635</v>
          </cell>
          <cell r="F5197" t="str">
            <v>0969597878</v>
          </cell>
          <cell r="G5197" t="str">
            <v>tanmn@viettel.com.vn</v>
          </cell>
        </row>
        <row r="5198">
          <cell r="B5198" t="str">
            <v>toanlq</v>
          </cell>
          <cell r="C5198" t="str">
            <v>Lê Quang Toa?n</v>
          </cell>
          <cell r="D5198" t="str">
            <v>271799662</v>
          </cell>
          <cell r="E5198" t="str">
            <v>062700</v>
          </cell>
          <cell r="F5198" t="str">
            <v>0983472472</v>
          </cell>
          <cell r="G5198" t="str">
            <v>toanlq@viettel.com.vn</v>
          </cell>
        </row>
        <row r="5199">
          <cell r="B5199" t="str">
            <v>d00169926</v>
          </cell>
          <cell r="C5199" t="str">
            <v>bùi thanh loan</v>
          </cell>
          <cell r="E5199" t="str">
            <v>d00169926</v>
          </cell>
          <cell r="F5199" t="str">
            <v>358553214</v>
          </cell>
          <cell r="G5199" t="str">
            <v>d00169926@viettel.com.vn</v>
          </cell>
        </row>
        <row r="5200">
          <cell r="B5200" t="str">
            <v>caihs</v>
          </cell>
          <cell r="C5200" t="str">
            <v>Hồ Sĩ Cai</v>
          </cell>
          <cell r="D5200" t="str">
            <v>271639910</v>
          </cell>
          <cell r="E5200" t="str">
            <v>143634</v>
          </cell>
          <cell r="F5200" t="str">
            <v>0972177566</v>
          </cell>
          <cell r="G5200" t="str">
            <v>caihs@viettel.com.vn</v>
          </cell>
        </row>
        <row r="5201">
          <cell r="B5201" t="str">
            <v>hongnx8</v>
          </cell>
          <cell r="C5201" t="str">
            <v>Nguyễn Xuân Hồng</v>
          </cell>
          <cell r="D5201" t="str">
            <v>250422056</v>
          </cell>
          <cell r="E5201" t="str">
            <v>124552</v>
          </cell>
          <cell r="F5201" t="str">
            <v>0963636718</v>
          </cell>
          <cell r="G5201" t="str">
            <v>hongnx8@viettel.com.vn</v>
          </cell>
        </row>
        <row r="5202">
          <cell r="B5202" t="str">
            <v>D00202927</v>
          </cell>
          <cell r="C5202" t="str">
            <v>Lê Đức Bình</v>
          </cell>
          <cell r="D5202" t="str">
            <v>271986696</v>
          </cell>
          <cell r="E5202" t="str">
            <v>412105</v>
          </cell>
          <cell r="F5202" t="str">
            <v>0961144466</v>
          </cell>
          <cell r="G5202" t="str">
            <v>D00202927@viettel.com.vn</v>
          </cell>
        </row>
        <row r="5203">
          <cell r="B5203" t="str">
            <v>d00176082</v>
          </cell>
          <cell r="C5203" t="str">
            <v>nguyễn hồng hưng</v>
          </cell>
          <cell r="E5203" t="str">
            <v>d00176082</v>
          </cell>
          <cell r="F5203" t="str">
            <v>366618001</v>
          </cell>
          <cell r="G5203" t="str">
            <v>d00176082@viettel.com.vn</v>
          </cell>
        </row>
        <row r="5204">
          <cell r="B5204" t="str">
            <v>d00176057</v>
          </cell>
          <cell r="C5204" t="str">
            <v>đỗ minh phấn</v>
          </cell>
          <cell r="D5204" t="str">
            <v>272013284</v>
          </cell>
          <cell r="E5204" t="str">
            <v>412124</v>
          </cell>
          <cell r="F5204" t="str">
            <v>0368990290</v>
          </cell>
          <cell r="G5204" t="str">
            <v>phandm@viettel.com.vn</v>
          </cell>
        </row>
        <row r="5205">
          <cell r="B5205" t="str">
            <v>d00175709</v>
          </cell>
          <cell r="C5205" t="str">
            <v>nguyễn tấn nhật</v>
          </cell>
          <cell r="D5205" t="str">
            <v>285253143</v>
          </cell>
          <cell r="E5205" t="str">
            <v>412118</v>
          </cell>
          <cell r="F5205" t="str">
            <v>967277575</v>
          </cell>
          <cell r="G5205" t="str">
            <v>d00175709@viettel.com.vn</v>
          </cell>
        </row>
        <row r="5206">
          <cell r="B5206" t="str">
            <v>d00175724</v>
          </cell>
          <cell r="C5206" t="str">
            <v>lê thành công</v>
          </cell>
          <cell r="E5206" t="str">
            <v>d00175724</v>
          </cell>
          <cell r="F5206" t="str">
            <v>969680404</v>
          </cell>
          <cell r="G5206" t="str">
            <v>d00175724@viettel.com.vn</v>
          </cell>
        </row>
        <row r="5207">
          <cell r="B5207" t="str">
            <v>d00193301</v>
          </cell>
          <cell r="C5207" t="str">
            <v>lưu nguyễn thành trung</v>
          </cell>
          <cell r="D5207" t="str">
            <v>271930385</v>
          </cell>
          <cell r="E5207" t="str">
            <v>d00193301</v>
          </cell>
          <cell r="F5207" t="str">
            <v>0961037234</v>
          </cell>
          <cell r="G5207" t="str">
            <v>d00193301@viettel.com.vn</v>
          </cell>
        </row>
        <row r="5208">
          <cell r="B5208" t="str">
            <v>binhtp2</v>
          </cell>
          <cell r="C5208" t="str">
            <v>trần phú bình</v>
          </cell>
          <cell r="D5208" t="str">
            <v>272088901</v>
          </cell>
          <cell r="E5208" t="str">
            <v>412126</v>
          </cell>
          <cell r="F5208" t="str">
            <v>0986286014</v>
          </cell>
          <cell r="G5208" t="str">
            <v>binhtp2@viettel.com.vn</v>
          </cell>
        </row>
        <row r="5209">
          <cell r="B5209" t="str">
            <v>d00182415</v>
          </cell>
          <cell r="C5209" t="str">
            <v>nguyễn văn sỹ</v>
          </cell>
          <cell r="D5209" t="str">
            <v>250815089</v>
          </cell>
          <cell r="E5209" t="str">
            <v>412114</v>
          </cell>
          <cell r="F5209" t="str">
            <v>0983807176</v>
          </cell>
          <cell r="G5209" t="str">
            <v>d00182415@viettel.com.vn</v>
          </cell>
        </row>
        <row r="5210">
          <cell r="B5210" t="str">
            <v>tupt11</v>
          </cell>
          <cell r="C5210" t="str">
            <v>Phạm Thiên Tú</v>
          </cell>
          <cell r="D5210" t="str">
            <v>271838716</v>
          </cell>
          <cell r="E5210" t="str">
            <v>412125</v>
          </cell>
          <cell r="F5210" t="str">
            <v>0972693139</v>
          </cell>
          <cell r="G5210" t="str">
            <v>tupt11@viettel.com.vn</v>
          </cell>
        </row>
        <row r="5211">
          <cell r="B5211" t="str">
            <v>vanpq</v>
          </cell>
          <cell r="C5211" t="str">
            <v>Phạm Quốc Văn</v>
          </cell>
          <cell r="D5211" t="str">
            <v>271580465</v>
          </cell>
          <cell r="E5211" t="str">
            <v>412112</v>
          </cell>
          <cell r="F5211" t="str">
            <v>0368422421</v>
          </cell>
          <cell r="G5211" t="str">
            <v>vanpq@viettel.com.vn</v>
          </cell>
        </row>
        <row r="5212">
          <cell r="B5212" t="str">
            <v>thangpc2</v>
          </cell>
          <cell r="C5212" t="str">
            <v>Phạm Cao Thắng</v>
          </cell>
          <cell r="D5212" t="str">
            <v>272035300</v>
          </cell>
          <cell r="E5212" t="str">
            <v>412128</v>
          </cell>
          <cell r="F5212" t="str">
            <v>0334352532</v>
          </cell>
          <cell r="G5212" t="str">
            <v>thangpc2@viettel.com.vn</v>
          </cell>
        </row>
        <row r="5213">
          <cell r="B5213" t="str">
            <v>trivv</v>
          </cell>
          <cell r="C5213" t="str">
            <v>Vũ Văn Trí</v>
          </cell>
          <cell r="D5213" t="str">
            <v>272013884</v>
          </cell>
          <cell r="E5213" t="str">
            <v>412108</v>
          </cell>
          <cell r="F5213" t="str">
            <v>0979574847</v>
          </cell>
          <cell r="G5213" t="str">
            <v>trivv@viettel.com.vn</v>
          </cell>
        </row>
        <row r="5214">
          <cell r="B5214" t="str">
            <v>haupt10</v>
          </cell>
          <cell r="C5214" t="str">
            <v>Phạm Trung Hậu</v>
          </cell>
          <cell r="D5214" t="str">
            <v>271926212</v>
          </cell>
          <cell r="E5214" t="str">
            <v>214512</v>
          </cell>
          <cell r="F5214" t="str">
            <v>0979900557</v>
          </cell>
          <cell r="G5214" t="str">
            <v>haupt10@viettel.com.vn</v>
          </cell>
        </row>
        <row r="5215">
          <cell r="B5215" t="str">
            <v>haitv28</v>
          </cell>
          <cell r="C5215" t="str">
            <v>Trương Văn Hải</v>
          </cell>
          <cell r="D5215" t="str">
            <v>271800964</v>
          </cell>
          <cell r="E5215" t="str">
            <v>214514</v>
          </cell>
          <cell r="F5215" t="str">
            <v>0974464895</v>
          </cell>
          <cell r="G5215" t="str">
            <v>haitv28@viettel.com.vn</v>
          </cell>
        </row>
        <row r="5216">
          <cell r="B5216" t="str">
            <v>namndt</v>
          </cell>
          <cell r="C5216" t="str">
            <v>Nguyễn Đình Thế Nam</v>
          </cell>
          <cell r="D5216" t="str">
            <v>271669822</v>
          </cell>
          <cell r="E5216" t="str">
            <v>D00201787</v>
          </cell>
          <cell r="F5216" t="str">
            <v>0373070679</v>
          </cell>
          <cell r="G5216" t="str">
            <v>namndt@viettel.com.vn</v>
          </cell>
        </row>
        <row r="5217">
          <cell r="B5217" t="str">
            <v>yenvv</v>
          </cell>
          <cell r="C5217" t="str">
            <v>Vũ Văn Yên</v>
          </cell>
          <cell r="D5217" t="str">
            <v>272013885</v>
          </cell>
          <cell r="E5217" t="str">
            <v>412127</v>
          </cell>
          <cell r="F5217" t="str">
            <v>0984521770</v>
          </cell>
          <cell r="G5217" t="str">
            <v>yenvv@viettel.com.vn</v>
          </cell>
        </row>
        <row r="5218">
          <cell r="B5218" t="str">
            <v>duongmv5</v>
          </cell>
          <cell r="C5218" t="str">
            <v>Mai Văn Dương</v>
          </cell>
          <cell r="D5218" t="str">
            <v>271927221</v>
          </cell>
          <cell r="E5218" t="str">
            <v>237365</v>
          </cell>
          <cell r="F5218" t="str">
            <v>0976757729</v>
          </cell>
          <cell r="G5218" t="str">
            <v>duongmv5@viettel.com.vn</v>
          </cell>
        </row>
        <row r="5219">
          <cell r="B5219" t="str">
            <v>duypd4</v>
          </cell>
          <cell r="C5219" t="str">
            <v>Phạm Đức Duy</v>
          </cell>
          <cell r="D5219" t="str">
            <v>272424810</v>
          </cell>
          <cell r="E5219" t="str">
            <v>235487</v>
          </cell>
          <cell r="F5219" t="str">
            <v>0356314787</v>
          </cell>
          <cell r="G5219" t="str">
            <v>duypd4@viettel.com.vn</v>
          </cell>
        </row>
        <row r="5220">
          <cell r="B5220" t="str">
            <v>thanhpv18</v>
          </cell>
          <cell r="C5220" t="str">
            <v>Phạm Văn Thành</v>
          </cell>
          <cell r="D5220" t="str">
            <v>271984005</v>
          </cell>
          <cell r="E5220" t="str">
            <v>243340</v>
          </cell>
          <cell r="F5220" t="str">
            <v>0868983587</v>
          </cell>
          <cell r="G5220" t="str">
            <v>thanhpv18@viettel.com.vn</v>
          </cell>
        </row>
        <row r="5221">
          <cell r="B5221" t="str">
            <v>doanht5</v>
          </cell>
          <cell r="C5221" t="str">
            <v>Hoàng Trọng Đoan</v>
          </cell>
          <cell r="D5221" t="str">
            <v>272412121</v>
          </cell>
          <cell r="E5221" t="str">
            <v>248050</v>
          </cell>
          <cell r="F5221" t="str">
            <v>0393714180</v>
          </cell>
          <cell r="G5221" t="str">
            <v>doanht5@viettel.com.vn</v>
          </cell>
        </row>
        <row r="5222">
          <cell r="B5222" t="str">
            <v>phaplv2</v>
          </cell>
          <cell r="C5222" t="str">
            <v>Lê Văn Pháp</v>
          </cell>
          <cell r="D5222" t="str">
            <v>272059485</v>
          </cell>
          <cell r="E5222" t="str">
            <v>225074</v>
          </cell>
          <cell r="F5222" t="str">
            <v>0868715939</v>
          </cell>
          <cell r="G5222" t="str">
            <v>phaplv2@viettel.com.vn</v>
          </cell>
        </row>
        <row r="5223">
          <cell r="B5223" t="str">
            <v>hungt236</v>
          </cell>
          <cell r="C5223" t="str">
            <v>Trần Hùng</v>
          </cell>
          <cell r="D5223" t="str">
            <v>271359862</v>
          </cell>
          <cell r="E5223" t="str">
            <v>251580</v>
          </cell>
          <cell r="F5223" t="str">
            <v>0865697444</v>
          </cell>
          <cell r="G5223" t="str">
            <v>hungt236@viettel.com.vn</v>
          </cell>
        </row>
        <row r="5224">
          <cell r="B5224" t="str">
            <v>namvd9</v>
          </cell>
          <cell r="C5224" t="str">
            <v>Vũ Đình Nam</v>
          </cell>
          <cell r="D5224" t="str">
            <v>272523295</v>
          </cell>
          <cell r="E5224" t="str">
            <v>282420</v>
          </cell>
          <cell r="F5224" t="str">
            <v>0365165869</v>
          </cell>
          <cell r="G5224" t="str">
            <v>namvd9@viettel.com.vn</v>
          </cell>
        </row>
        <row r="5225">
          <cell r="B5225" t="str">
            <v>tuannb10</v>
          </cell>
          <cell r="C5225" t="str">
            <v>Nguyễn Bá Tuấn</v>
          </cell>
          <cell r="D5225" t="str">
            <v>272658385</v>
          </cell>
          <cell r="E5225" t="str">
            <v>430262</v>
          </cell>
          <cell r="F5225" t="str">
            <v>0356531666</v>
          </cell>
          <cell r="G5225" t="str">
            <v>tuannb10@viettel.com.vn</v>
          </cell>
        </row>
        <row r="5226">
          <cell r="B5226" t="str">
            <v>phatnv2</v>
          </cell>
          <cell r="C5226" t="str">
            <v>Nguyễn Văn Phát</v>
          </cell>
          <cell r="D5226" t="str">
            <v>272174130</v>
          </cell>
          <cell r="E5226" t="str">
            <v>437500</v>
          </cell>
          <cell r="F5226" t="str">
            <v>0339515239</v>
          </cell>
          <cell r="G5226" t="str">
            <v>phatnv2@viettel.com.vn</v>
          </cell>
        </row>
        <row r="5227">
          <cell r="B5227" t="str">
            <v>laibd</v>
          </cell>
          <cell r="C5227" t="str">
            <v>Bùi Đình Lai</v>
          </cell>
          <cell r="D5227" t="str">
            <v>272630237</v>
          </cell>
          <cell r="E5227" t="str">
            <v>274373</v>
          </cell>
          <cell r="F5227" t="str">
            <v>0982067793</v>
          </cell>
          <cell r="G5227" t="str">
            <v>laibd@viettel.com.vn</v>
          </cell>
        </row>
        <row r="5228">
          <cell r="B5228" t="str">
            <v>ducnq3</v>
          </cell>
          <cell r="C5228" t="str">
            <v>Nguyễn Quang Dực</v>
          </cell>
          <cell r="D5228" t="str">
            <v>272412754</v>
          </cell>
          <cell r="E5228" t="str">
            <v>284614</v>
          </cell>
          <cell r="F5228" t="str">
            <v>0355569655</v>
          </cell>
          <cell r="G5228" t="str">
            <v>ducnq3@viettel.com.vn</v>
          </cell>
        </row>
        <row r="5229">
          <cell r="B5229" t="str">
            <v>vccos_813223</v>
          </cell>
          <cell r="C5229" t="str">
            <v>Nguyễn Đình Thế Nam</v>
          </cell>
          <cell r="D5229" t="str">
            <v>075085005223</v>
          </cell>
          <cell r="E5229" t="str">
            <v>813223</v>
          </cell>
          <cell r="F5229" t="str">
            <v>0968664468</v>
          </cell>
          <cell r="G5229" t="str">
            <v>vccos_813223@viettel.com.vn</v>
          </cell>
        </row>
        <row r="5230">
          <cell r="B5230" t="str">
            <v>Anhpt177</v>
          </cell>
          <cell r="C5230" t="str">
            <v>Phan Tuấn Anh</v>
          </cell>
          <cell r="D5230" t="str">
            <v>075098007176</v>
          </cell>
          <cell r="E5230" t="str">
            <v>448411</v>
          </cell>
          <cell r="F5230" t="str">
            <v>0336365281</v>
          </cell>
          <cell r="G5230" t="str">
            <v>ANNT605@VIETTEL.COM.VN</v>
          </cell>
        </row>
        <row r="5231">
          <cell r="B5231" t="str">
            <v>dinhnht</v>
          </cell>
          <cell r="C5231" t="str">
            <v>Nguyễn Hữu Tâm Định</v>
          </cell>
          <cell r="D5231" t="str">
            <v>075091006165</v>
          </cell>
          <cell r="E5231" t="str">
            <v>450471</v>
          </cell>
          <cell r="F5231" t="str">
            <v>0325198399</v>
          </cell>
          <cell r="G5231" t="str">
            <v>dinhnht@viettel.com.vn</v>
          </cell>
        </row>
        <row r="5232">
          <cell r="B5232" t="str">
            <v>khanv4</v>
          </cell>
          <cell r="C5232" t="str">
            <v>Nguyễn Văn Kha</v>
          </cell>
          <cell r="D5232" t="str">
            <v>075098010429</v>
          </cell>
          <cell r="E5232" t="str">
            <v>450491</v>
          </cell>
          <cell r="F5232" t="str">
            <v>0353224381</v>
          </cell>
          <cell r="G5232" t="str">
            <v>khanv4@viettel.com.vn</v>
          </cell>
        </row>
        <row r="5233">
          <cell r="B5233" t="str">
            <v>vccos_811038</v>
          </cell>
          <cell r="C5233" t="str">
            <v>Lê Văn Vinh</v>
          </cell>
          <cell r="D5233" t="str">
            <v>075093017990</v>
          </cell>
          <cell r="E5233" t="str">
            <v>811038</v>
          </cell>
          <cell r="F5233" t="str">
            <v>0344555656</v>
          </cell>
          <cell r="G5233" t="str">
            <v>vccos_811038@viettel.com.vn</v>
          </cell>
        </row>
        <row r="5234">
          <cell r="B5234" t="str">
            <v>duongnv44</v>
          </cell>
          <cell r="C5234" t="str">
            <v>Nguyễn Văn Dương</v>
          </cell>
          <cell r="D5234" t="str">
            <v>036092022110</v>
          </cell>
          <cell r="E5234" t="str">
            <v>441707</v>
          </cell>
          <cell r="F5234" t="str">
            <v>0964929539</v>
          </cell>
          <cell r="G5234" t="str">
            <v>duongnv44@viettel.com.vn</v>
          </cell>
        </row>
        <row r="5235">
          <cell r="B5235" t="str">
            <v>vccos_833865</v>
          </cell>
          <cell r="C5235" t="str">
            <v>Phạm Đình Nhân</v>
          </cell>
          <cell r="D5235" t="str">
            <v>075203017146</v>
          </cell>
          <cell r="E5235" t="str">
            <v>833865</v>
          </cell>
          <cell r="F5235" t="str">
            <v>0389398845</v>
          </cell>
          <cell r="G5235" t="str">
            <v>vccos_833865@viettel.com.vn</v>
          </cell>
        </row>
        <row r="5236">
          <cell r="B5236" t="str">
            <v>nangnv</v>
          </cell>
          <cell r="C5236" t="str">
            <v>Nguyễn Văn Nâng</v>
          </cell>
          <cell r="D5236" t="str">
            <v>341202640</v>
          </cell>
          <cell r="E5236" t="str">
            <v>070130</v>
          </cell>
          <cell r="F5236" t="str">
            <v>0974234893</v>
          </cell>
          <cell r="G5236" t="str">
            <v>nangnv@viettel.com.vn</v>
          </cell>
        </row>
        <row r="5237">
          <cell r="B5237" t="str">
            <v>linhnh4</v>
          </cell>
          <cell r="C5237" t="str">
            <v>Nguyễn Hữu Lĩnh</v>
          </cell>
          <cell r="D5237" t="str">
            <v>341309666</v>
          </cell>
          <cell r="E5237" t="str">
            <v>075000</v>
          </cell>
          <cell r="F5237" t="str">
            <v>0977659555</v>
          </cell>
          <cell r="G5237" t="str">
            <v>linhnh4@viettel.com.vn</v>
          </cell>
        </row>
        <row r="5238">
          <cell r="B5238" t="str">
            <v>sonnb3</v>
          </cell>
          <cell r="C5238" t="str">
            <v>Nguyễn Bảo Sơn</v>
          </cell>
          <cell r="D5238" t="str">
            <v>341825275</v>
          </cell>
          <cell r="E5238" t="str">
            <v>224471</v>
          </cell>
          <cell r="F5238" t="str">
            <v>0989450308</v>
          </cell>
          <cell r="G5238" t="str">
            <v>sonnb3@viettel.com.vn</v>
          </cell>
        </row>
        <row r="5239">
          <cell r="B5239" t="str">
            <v>phudt3</v>
          </cell>
          <cell r="C5239" t="str">
            <v>Đỗ Trọng Phú</v>
          </cell>
          <cell r="D5239" t="str">
            <v>341167259</v>
          </cell>
          <cell r="E5239" t="str">
            <v>073764</v>
          </cell>
          <cell r="F5239" t="str">
            <v>0977736699</v>
          </cell>
          <cell r="G5239" t="str">
            <v>phudt3@viettel.com.vn</v>
          </cell>
        </row>
        <row r="5240">
          <cell r="B5240" t="str">
            <v>dangnh17</v>
          </cell>
          <cell r="C5240" t="str">
            <v>ngô hải đăng</v>
          </cell>
          <cell r="D5240" t="str">
            <v>341541119</v>
          </cell>
          <cell r="E5240" t="str">
            <v>198780</v>
          </cell>
          <cell r="F5240" t="str">
            <v>0963302211</v>
          </cell>
          <cell r="G5240" t="str">
            <v>dangnh17@viettel.com.vn</v>
          </cell>
        </row>
        <row r="5241">
          <cell r="B5241" t="str">
            <v>d00171822</v>
          </cell>
          <cell r="C5241" t="str">
            <v>nguyễn vũ linh</v>
          </cell>
          <cell r="D5241" t="str">
            <v>087093005282</v>
          </cell>
          <cell r="E5241" t="str">
            <v>412320</v>
          </cell>
          <cell r="F5241" t="str">
            <v>0984034032</v>
          </cell>
          <cell r="G5241" t="str">
            <v>linhnv32@viettel.com.vn</v>
          </cell>
        </row>
        <row r="5242">
          <cell r="B5242" t="str">
            <v>d00199669</v>
          </cell>
          <cell r="C5242" t="str">
            <v>Nguyễn Văn Đum</v>
          </cell>
          <cell r="D5242" t="str">
            <v>341427797</v>
          </cell>
          <cell r="E5242" t="str">
            <v>d00199669</v>
          </cell>
          <cell r="F5242" t="str">
            <v>0966596656</v>
          </cell>
          <cell r="G5242" t="str">
            <v>d00199669@viettel.com.vn</v>
          </cell>
        </row>
        <row r="5243">
          <cell r="B5243" t="str">
            <v>d00199682</v>
          </cell>
          <cell r="C5243" t="str">
            <v>Nguyễn Công Tấn</v>
          </cell>
          <cell r="D5243" t="str">
            <v>087088021849</v>
          </cell>
          <cell r="E5243" t="str">
            <v>412317</v>
          </cell>
          <cell r="F5243" t="str">
            <v>0974288429</v>
          </cell>
          <cell r="G5243" t="str">
            <v>d00199682@viettel.com.vn</v>
          </cell>
        </row>
        <row r="5244">
          <cell r="B5244" t="str">
            <v>d00188385</v>
          </cell>
          <cell r="C5244" t="str">
            <v>Đoàn Nhật Quang</v>
          </cell>
          <cell r="D5244" t="str">
            <v>087090009971</v>
          </cell>
          <cell r="E5244" t="str">
            <v>412316</v>
          </cell>
          <cell r="F5244" t="str">
            <v>0967008924</v>
          </cell>
          <cell r="G5244" t="str">
            <v>d00188385@viettel.com.vn</v>
          </cell>
        </row>
        <row r="5245">
          <cell r="B5245" t="str">
            <v>d00201048</v>
          </cell>
          <cell r="C5245" t="str">
            <v>Lê Trung Trực</v>
          </cell>
          <cell r="D5245" t="str">
            <v>087081012289</v>
          </cell>
          <cell r="E5245" t="str">
            <v>412331</v>
          </cell>
          <cell r="F5245" t="str">
            <v>0976990980</v>
          </cell>
          <cell r="G5245" t="str">
            <v>truclt7@viettel.com.vn</v>
          </cell>
        </row>
        <row r="5246">
          <cell r="B5246" t="str">
            <v>d00195411</v>
          </cell>
          <cell r="C5246" t="str">
            <v>Lê Văn Hoài</v>
          </cell>
          <cell r="D5246" t="str">
            <v>087083024370</v>
          </cell>
          <cell r="E5246" t="str">
            <v>412325</v>
          </cell>
          <cell r="F5246" t="str">
            <v>0375118444</v>
          </cell>
          <cell r="G5246" t="str">
            <v>d00195411@viettel.com.vn</v>
          </cell>
        </row>
        <row r="5247">
          <cell r="B5247" t="str">
            <v>d00189927</v>
          </cell>
          <cell r="C5247" t="str">
            <v>Nguyễn Xuân Vinh</v>
          </cell>
          <cell r="D5247" t="str">
            <v>087088002446</v>
          </cell>
          <cell r="E5247" t="str">
            <v>412265</v>
          </cell>
          <cell r="F5247" t="str">
            <v>0969652562</v>
          </cell>
          <cell r="G5247" t="str">
            <v>d00189927@viettel.com.vn</v>
          </cell>
        </row>
        <row r="5248">
          <cell r="B5248" t="str">
            <v>ngoivm</v>
          </cell>
          <cell r="C5248" t="str">
            <v>Võ Minh Ngôi</v>
          </cell>
          <cell r="D5248" t="str">
            <v>087089021467</v>
          </cell>
          <cell r="E5248" t="str">
            <v>412313</v>
          </cell>
          <cell r="F5248" t="str">
            <v>0961151689</v>
          </cell>
          <cell r="G5248" t="str">
            <v>ngoivm@viettel.com.vn</v>
          </cell>
        </row>
        <row r="5249">
          <cell r="B5249" t="str">
            <v>hailn5</v>
          </cell>
          <cell r="C5249" t="str">
            <v>Lê Ngọc Hải</v>
          </cell>
          <cell r="D5249" t="str">
            <v>087089015848</v>
          </cell>
          <cell r="E5249" t="str">
            <v>221488</v>
          </cell>
          <cell r="F5249" t="str">
            <v>0961243731</v>
          </cell>
          <cell r="G5249" t="str">
            <v>hailn5@viettel.com.vn</v>
          </cell>
        </row>
        <row r="5250">
          <cell r="B5250" t="str">
            <v>D00217301</v>
          </cell>
          <cell r="C5250" t="str">
            <v>Lê Huỳnh Tiến</v>
          </cell>
          <cell r="D5250" t="str">
            <v>087093009706</v>
          </cell>
          <cell r="E5250" t="str">
            <v>412314</v>
          </cell>
          <cell r="F5250" t="str">
            <v>0969808780</v>
          </cell>
          <cell r="G5250" t="str">
            <v>tienlh6@viettel.com.vn</v>
          </cell>
        </row>
        <row r="5251">
          <cell r="B5251" t="str">
            <v>d00196775</v>
          </cell>
          <cell r="C5251" t="str">
            <v>Võ Phú Quí</v>
          </cell>
          <cell r="D5251" t="str">
            <v>341202261</v>
          </cell>
          <cell r="E5251" t="str">
            <v>412318</v>
          </cell>
          <cell r="F5251" t="str">
            <v>0971690799</v>
          </cell>
          <cell r="G5251" t="str">
            <v>d00196775@viettel.com.vn</v>
          </cell>
        </row>
        <row r="5252">
          <cell r="B5252" t="str">
            <v>quynp4</v>
          </cell>
          <cell r="C5252" t="str">
            <v>Nguyễn Phú Quý</v>
          </cell>
          <cell r="D5252" t="str">
            <v>341542396</v>
          </cell>
          <cell r="E5252" t="str">
            <v>245290</v>
          </cell>
          <cell r="F5252" t="str">
            <v>0866974989</v>
          </cell>
          <cell r="G5252" t="str">
            <v>quynp4@viettel.com.vn</v>
          </cell>
        </row>
        <row r="5253">
          <cell r="B5253" t="str">
            <v>tungpn7</v>
          </cell>
          <cell r="C5253" t="str">
            <v>Phan Nhựt Tùng</v>
          </cell>
          <cell r="D5253" t="str">
            <v>087092005886</v>
          </cell>
          <cell r="E5253" t="str">
            <v>239433</v>
          </cell>
          <cell r="F5253" t="str">
            <v>366659950</v>
          </cell>
          <cell r="G5253" t="str">
            <v>tungpn7@viettel.com.vn</v>
          </cell>
        </row>
        <row r="5254">
          <cell r="B5254" t="str">
            <v>vccos_227088</v>
          </cell>
          <cell r="C5254" t="str">
            <v>Vương Sĩ Hậu</v>
          </cell>
          <cell r="D5254" t="str">
            <v>087090021809</v>
          </cell>
          <cell r="E5254" t="str">
            <v>227088</v>
          </cell>
          <cell r="F5254" t="str">
            <v>0962522024</v>
          </cell>
          <cell r="G5254" t="str">
            <v>hauvs@os.viettel.com.vn</v>
          </cell>
        </row>
        <row r="5255">
          <cell r="B5255" t="str">
            <v>namnt59</v>
          </cell>
          <cell r="C5255" t="str">
            <v>Nguyễn Thành Nam</v>
          </cell>
          <cell r="D5255" t="str">
            <v>087200002643</v>
          </cell>
          <cell r="E5255" t="str">
            <v>284481</v>
          </cell>
          <cell r="F5255" t="str">
            <v>0868711710</v>
          </cell>
          <cell r="G5255" t="str">
            <v>namnt59@viettel.com.vn</v>
          </cell>
        </row>
        <row r="5256">
          <cell r="B5256" t="str">
            <v>nhanmh</v>
          </cell>
          <cell r="C5256" t="str">
            <v>Mai Hữu Nhân</v>
          </cell>
          <cell r="D5256" t="str">
            <v>352335795</v>
          </cell>
          <cell r="E5256" t="str">
            <v>249867</v>
          </cell>
          <cell r="F5256" t="str">
            <v>0373226682</v>
          </cell>
          <cell r="G5256" t="str">
            <v>nhanmh@viettel.com.vn</v>
          </cell>
        </row>
        <row r="5257">
          <cell r="B5257" t="str">
            <v>landh</v>
          </cell>
          <cell r="C5257" t="str">
            <v>Dương Hoàng Lấn</v>
          </cell>
          <cell r="D5257" t="str">
            <v>087097008105</v>
          </cell>
          <cell r="E5257" t="str">
            <v>276769</v>
          </cell>
          <cell r="F5257" t="str">
            <v>0349748175</v>
          </cell>
          <cell r="G5257" t="str">
            <v>landh@viettel.com.vn</v>
          </cell>
        </row>
        <row r="5258">
          <cell r="B5258" t="str">
            <v>vccos_821470</v>
          </cell>
          <cell r="C5258" t="str">
            <v>Lê Hiền Nhiều</v>
          </cell>
          <cell r="D5258" t="str">
            <v>087086017048</v>
          </cell>
          <cell r="E5258" t="str">
            <v>821470</v>
          </cell>
          <cell r="F5258" t="str">
            <v>0369236233</v>
          </cell>
          <cell r="G5258" t="str">
            <v>nhieulh@os.viettel.com.vn</v>
          </cell>
        </row>
        <row r="5259">
          <cell r="B5259" t="str">
            <v>khangpt</v>
          </cell>
          <cell r="C5259" t="str">
            <v>Phạm Tấn Khang</v>
          </cell>
          <cell r="D5259" t="str">
            <v>087099005206</v>
          </cell>
          <cell r="E5259" t="str">
            <v>443903</v>
          </cell>
          <cell r="F5259" t="str">
            <v>0967847957</v>
          </cell>
          <cell r="G5259" t="str">
            <v>khangpt@viettel.com.vn</v>
          </cell>
        </row>
        <row r="5260">
          <cell r="B5260" t="str">
            <v>vccos_825084</v>
          </cell>
          <cell r="C5260" t="str">
            <v>Nguyễn Văn Thanh</v>
          </cell>
          <cell r="D5260" t="str">
            <v>087201001003</v>
          </cell>
          <cell r="E5260" t="str">
            <v>825084</v>
          </cell>
          <cell r="F5260" t="str">
            <v>0375426936</v>
          </cell>
          <cell r="G5260" t="str">
            <v>thanhnv@os.viettel.com.vn</v>
          </cell>
        </row>
        <row r="5261">
          <cell r="B5261" t="str">
            <v>vccos_828434</v>
          </cell>
          <cell r="C5261" t="str">
            <v>Phạm Phú Quí</v>
          </cell>
          <cell r="D5261" t="str">
            <v>087088008439</v>
          </cell>
          <cell r="E5261" t="str">
            <v>828434</v>
          </cell>
          <cell r="F5261" t="str">
            <v>0366938750</v>
          </cell>
          <cell r="G5261" t="str">
            <v>quipp@os.viettel.com.vn</v>
          </cell>
        </row>
        <row r="5262">
          <cell r="B5262" t="str">
            <v>dinhlq6</v>
          </cell>
          <cell r="C5262" t="str">
            <v>Lâm Quốc Định</v>
          </cell>
          <cell r="D5262" t="str">
            <v>087093007928</v>
          </cell>
          <cell r="E5262" t="str">
            <v>811100</v>
          </cell>
          <cell r="F5262" t="str">
            <v>0362914263</v>
          </cell>
          <cell r="G5262" t="str">
            <v>dinhlq6@viettel.com.vn</v>
          </cell>
        </row>
        <row r="5263">
          <cell r="B5263" t="str">
            <v>vinhnc6</v>
          </cell>
          <cell r="C5263" t="str">
            <v>Nguyễn Cao Vinh</v>
          </cell>
          <cell r="D5263" t="str">
            <v>087092009807</v>
          </cell>
          <cell r="E5263" t="str">
            <v>818155</v>
          </cell>
          <cell r="F5263" t="str">
            <v>0966317873</v>
          </cell>
          <cell r="G5263" t="str">
            <v>vinhnc6@viettel.com.vn</v>
          </cell>
        </row>
        <row r="5264">
          <cell r="B5264" t="str">
            <v>vccos_835852</v>
          </cell>
          <cell r="C5264" t="str">
            <v>Lữ Toàn Là Phước Lộc</v>
          </cell>
          <cell r="D5264" t="str">
            <v>087202013224</v>
          </cell>
          <cell r="E5264" t="str">
            <v>835852</v>
          </cell>
          <cell r="F5264" t="str">
            <v>0363789502</v>
          </cell>
          <cell r="G5264" t="str">
            <v>locltlp@os.viettel.com.vn</v>
          </cell>
        </row>
        <row r="5265">
          <cell r="B5265" t="str">
            <v>vccos_833543</v>
          </cell>
          <cell r="C5265" t="str">
            <v>Dương Văn Chính</v>
          </cell>
          <cell r="D5265" t="str">
            <v>087080018266</v>
          </cell>
          <cell r="E5265" t="str">
            <v>833543</v>
          </cell>
          <cell r="F5265" t="str">
            <v>0986639313</v>
          </cell>
          <cell r="G5265" t="str">
            <v>chinhdv2@os.viettel.com.vn</v>
          </cell>
        </row>
        <row r="5266">
          <cell r="B5266" t="str">
            <v>d00173382</v>
          </cell>
          <cell r="C5266" t="str">
            <v>bùi đức phúc</v>
          </cell>
          <cell r="D5266" t="str">
            <v>087082021188</v>
          </cell>
          <cell r="E5266" t="str">
            <v>412322</v>
          </cell>
          <cell r="F5266" t="str">
            <v>0969695533</v>
          </cell>
          <cell r="G5266" t="str">
            <v>d00173382@viettel.com.vn</v>
          </cell>
        </row>
        <row r="5267">
          <cell r="B5267" t="str">
            <v>d00077172</v>
          </cell>
          <cell r="C5267" t="str">
            <v>Nguyễn Hoài Đức Phương</v>
          </cell>
          <cell r="D5267" t="str">
            <v>087084015035</v>
          </cell>
          <cell r="E5267" t="str">
            <v>412294</v>
          </cell>
          <cell r="F5267" t="str">
            <v>0977449555</v>
          </cell>
          <cell r="G5267" t="str">
            <v>phuongnhd1@viettel.com.vn</v>
          </cell>
        </row>
        <row r="5268">
          <cell r="B5268" t="str">
            <v>loilh</v>
          </cell>
          <cell r="C5268" t="str">
            <v>Lữ Hữu Lợi</v>
          </cell>
          <cell r="D5268" t="str">
            <v>341298849</v>
          </cell>
          <cell r="E5268" t="str">
            <v>070115</v>
          </cell>
          <cell r="F5268" t="str">
            <v>0977466665</v>
          </cell>
          <cell r="G5268" t="str">
            <v>loilh@viettel.com.vn</v>
          </cell>
        </row>
        <row r="5269">
          <cell r="B5269" t="str">
            <v>vccos_083685</v>
          </cell>
          <cell r="C5269" t="str">
            <v>Huỳnh Quốc Khánh</v>
          </cell>
          <cell r="D5269" t="str">
            <v>087088004683</v>
          </cell>
          <cell r="E5269" t="str">
            <v>083685</v>
          </cell>
          <cell r="F5269" t="str">
            <v>0984666661</v>
          </cell>
          <cell r="G5269" t="str">
            <v>khanhhq6@os.viettel.com.vn</v>
          </cell>
        </row>
        <row r="5270">
          <cell r="B5270" t="str">
            <v>thaonp13</v>
          </cell>
          <cell r="C5270" t="str">
            <v>Nguyễn Phương Thảo</v>
          </cell>
          <cell r="D5270" t="str">
            <v>341470149</v>
          </cell>
          <cell r="E5270" t="str">
            <v>159914</v>
          </cell>
          <cell r="F5270" t="str">
            <v>0365216976</v>
          </cell>
          <cell r="G5270" t="str">
            <v>thaonp13@viettel.com.vn</v>
          </cell>
        </row>
        <row r="5271">
          <cell r="B5271" t="str">
            <v>anhdq2</v>
          </cell>
          <cell r="C5271" t="str">
            <v>Đặng Quốc Anh</v>
          </cell>
          <cell r="D5271" t="str">
            <v>087094018105</v>
          </cell>
          <cell r="E5271" t="str">
            <v>412289</v>
          </cell>
          <cell r="F5271" t="str">
            <v>985185077</v>
          </cell>
          <cell r="G5271" t="str">
            <v>anhdq2@viettel.com.vn</v>
          </cell>
        </row>
        <row r="5272">
          <cell r="B5272" t="str">
            <v>d00196588</v>
          </cell>
          <cell r="C5272" t="str">
            <v>lài minh vương</v>
          </cell>
          <cell r="D5272" t="str">
            <v>087092015032</v>
          </cell>
          <cell r="E5272" t="str">
            <v>412293</v>
          </cell>
          <cell r="F5272" t="str">
            <v>0964476887</v>
          </cell>
          <cell r="G5272" t="str">
            <v>d00196588@viettel.com.vn</v>
          </cell>
        </row>
        <row r="5273">
          <cell r="B5273" t="str">
            <v>thiennc3</v>
          </cell>
          <cell r="C5273" t="str">
            <v>Nguyễn Chơn Thiện</v>
          </cell>
          <cell r="D5273" t="str">
            <v>087093018656</v>
          </cell>
          <cell r="E5273" t="str">
            <v>221496</v>
          </cell>
          <cell r="F5273" t="str">
            <v>0988690241</v>
          </cell>
          <cell r="G5273" t="str">
            <v>thiennc3@viettel.com.vn</v>
          </cell>
        </row>
        <row r="5274">
          <cell r="B5274" t="str">
            <v>D00212584</v>
          </cell>
          <cell r="C5274" t="str">
            <v>Ngô Hoàng Phong</v>
          </cell>
          <cell r="D5274" t="str">
            <v>087092006167</v>
          </cell>
          <cell r="E5274" t="str">
            <v>412296</v>
          </cell>
          <cell r="F5274" t="str">
            <v>0363031092</v>
          </cell>
          <cell r="G5274" t="str">
            <v>phongnh15@viettel.com.vn</v>
          </cell>
        </row>
        <row r="5275">
          <cell r="B5275" t="str">
            <v>tinhtp</v>
          </cell>
          <cell r="C5275" t="str">
            <v>Trần Phước Tính</v>
          </cell>
          <cell r="D5275" t="str">
            <v>301375653</v>
          </cell>
          <cell r="E5275" t="str">
            <v>412290</v>
          </cell>
          <cell r="F5275" t="str">
            <v>0981422218</v>
          </cell>
          <cell r="G5275" t="str">
            <v>tinhtp@viettel.com.vn</v>
          </cell>
        </row>
        <row r="5276">
          <cell r="B5276" t="str">
            <v>thiennh5</v>
          </cell>
          <cell r="C5276" t="str">
            <v>Nguyễn Hoàng Thiện</v>
          </cell>
          <cell r="D5276" t="str">
            <v>341347705</v>
          </cell>
          <cell r="E5276" t="str">
            <v>080157</v>
          </cell>
          <cell r="F5276" t="str">
            <v>382956888</v>
          </cell>
          <cell r="G5276" t="str">
            <v>thiennh5@viettel.com.vn</v>
          </cell>
        </row>
        <row r="5277">
          <cell r="B5277" t="str">
            <v>xuanhc</v>
          </cell>
          <cell r="C5277" t="str">
            <v>Hà Cẩm Xuân</v>
          </cell>
          <cell r="D5277" t="str">
            <v>340810415</v>
          </cell>
          <cell r="E5277" t="str">
            <v>012719</v>
          </cell>
          <cell r="F5277" t="str">
            <v>0988983979</v>
          </cell>
          <cell r="G5277" t="str">
            <v>xuanhc@viettel.com.vn</v>
          </cell>
        </row>
        <row r="5278">
          <cell r="B5278" t="str">
            <v>khanhdd13</v>
          </cell>
          <cell r="C5278" t="str">
            <v>Đặng Duy Khánh</v>
          </cell>
          <cell r="D5278" t="str">
            <v>087200007578</v>
          </cell>
          <cell r="E5278" t="str">
            <v>283892</v>
          </cell>
          <cell r="F5278" t="str">
            <v>0392018144</v>
          </cell>
          <cell r="G5278" t="str">
            <v>khanhdd13@viettel.com.vn</v>
          </cell>
        </row>
        <row r="5279">
          <cell r="B5279" t="str">
            <v>duynk11</v>
          </cell>
          <cell r="C5279" t="str">
            <v>Nguyễn Khánh Duy</v>
          </cell>
          <cell r="D5279" t="str">
            <v>341933151</v>
          </cell>
          <cell r="E5279" t="str">
            <v>263729</v>
          </cell>
          <cell r="F5279" t="str">
            <v>0329356818</v>
          </cell>
          <cell r="G5279" t="str">
            <v>duynk11@viettel.com.vn</v>
          </cell>
        </row>
        <row r="5280">
          <cell r="B5280" t="str">
            <v>vccos_437077</v>
          </cell>
          <cell r="C5280" t="str">
            <v>Trần Phát Minh</v>
          </cell>
          <cell r="D5280" t="str">
            <v>087200013833</v>
          </cell>
          <cell r="E5280" t="str">
            <v>437077</v>
          </cell>
          <cell r="F5280" t="str">
            <v>0355070107</v>
          </cell>
          <cell r="G5280" t="str">
            <v>minhtp@os.viettel.com.vn</v>
          </cell>
        </row>
        <row r="5281">
          <cell r="B5281" t="str">
            <v>vccos_832621</v>
          </cell>
          <cell r="C5281" t="str">
            <v>Trương Vĩnh Phúc</v>
          </cell>
          <cell r="D5281" t="str">
            <v>096202010580</v>
          </cell>
          <cell r="E5281" t="str">
            <v>832621</v>
          </cell>
          <cell r="F5281" t="str">
            <v>0384454245</v>
          </cell>
          <cell r="G5281" t="str">
            <v>phuctv@os.viettel.com.vn</v>
          </cell>
        </row>
        <row r="5282">
          <cell r="B5282" t="str">
            <v>vccos_832615</v>
          </cell>
          <cell r="C5282" t="str">
            <v>Trần Tấn Toàn</v>
          </cell>
          <cell r="D5282" t="str">
            <v>086095009856</v>
          </cell>
          <cell r="E5282" t="str">
            <v>832615</v>
          </cell>
          <cell r="F5282" t="str">
            <v>0344397979</v>
          </cell>
          <cell r="G5282" t="str">
            <v>toantt@os.viettel.com.vn</v>
          </cell>
        </row>
        <row r="5283">
          <cell r="B5283" t="str">
            <v>vccos_819652</v>
          </cell>
          <cell r="C5283" t="str">
            <v>Lương Thanh Hoàng</v>
          </cell>
          <cell r="D5283" t="str">
            <v>087094005923</v>
          </cell>
          <cell r="E5283" t="str">
            <v>819652</v>
          </cell>
          <cell r="F5283" t="str">
            <v>0981956070</v>
          </cell>
          <cell r="G5283" t="str">
            <v>thaonp13@viettel.com.vn</v>
          </cell>
        </row>
        <row r="5284">
          <cell r="B5284" t="str">
            <v>phattm3</v>
          </cell>
          <cell r="C5284" t="str">
            <v>Trần Minh Phát</v>
          </cell>
          <cell r="D5284" t="str">
            <v>342021590</v>
          </cell>
          <cell r="E5284" t="str">
            <v>811457</v>
          </cell>
          <cell r="F5284" t="str">
            <v>0369054234</v>
          </cell>
          <cell r="G5284" t="str">
            <v>phattm3@viettel.com.vn</v>
          </cell>
        </row>
        <row r="5285">
          <cell r="B5285" t="str">
            <v>vccos_831290</v>
          </cell>
          <cell r="C5285" t="str">
            <v>Nguyễn Công Danh</v>
          </cell>
          <cell r="D5285" t="str">
            <v>087202012294</v>
          </cell>
          <cell r="E5285" t="str">
            <v>831290</v>
          </cell>
          <cell r="F5285" t="str">
            <v>0348424220</v>
          </cell>
          <cell r="G5285" t="str">
            <v>danhnc@os.viettel.com.vn</v>
          </cell>
        </row>
        <row r="5286">
          <cell r="B5286" t="str">
            <v>roinv</v>
          </cell>
          <cell r="C5286" t="str">
            <v>Nguyễn Văn Rồi</v>
          </cell>
          <cell r="D5286" t="str">
            <v>301081125</v>
          </cell>
          <cell r="E5286" t="str">
            <v>066507</v>
          </cell>
          <cell r="F5286" t="str">
            <v>0974257079</v>
          </cell>
          <cell r="G5286" t="str">
            <v>roinv@viettel.com.vn</v>
          </cell>
        </row>
        <row r="5287">
          <cell r="B5287" t="str">
            <v>rynv</v>
          </cell>
          <cell r="C5287" t="str">
            <v>Nguyễn Văn Ry</v>
          </cell>
          <cell r="D5287" t="str">
            <v>301266996</v>
          </cell>
          <cell r="E5287" t="str">
            <v>077192</v>
          </cell>
          <cell r="F5287" t="str">
            <v>0345854949</v>
          </cell>
          <cell r="G5287" t="str">
            <v>rynv@viettel.com.vn</v>
          </cell>
        </row>
        <row r="5288">
          <cell r="B5288" t="str">
            <v>tult</v>
          </cell>
          <cell r="C5288" t="str">
            <v>Lê Thanh Tú</v>
          </cell>
          <cell r="D5288" t="str">
            <v>301128841</v>
          </cell>
          <cell r="E5288" t="str">
            <v>070002</v>
          </cell>
          <cell r="F5288" t="str">
            <v>0978452727</v>
          </cell>
          <cell r="G5288" t="str">
            <v>tult@viettel.com.vn</v>
          </cell>
        </row>
        <row r="5289">
          <cell r="B5289" t="str">
            <v>nghialb</v>
          </cell>
          <cell r="C5289" t="str">
            <v>lê bá nghĩa</v>
          </cell>
          <cell r="D5289" t="str">
            <v>186669328</v>
          </cell>
          <cell r="E5289" t="str">
            <v>189588</v>
          </cell>
          <cell r="F5289" t="str">
            <v>0971088012</v>
          </cell>
          <cell r="G5289" t="str">
            <v>nghialb@viettel.com.vn</v>
          </cell>
        </row>
        <row r="5290">
          <cell r="B5290" t="str">
            <v>baoty</v>
          </cell>
          <cell r="C5290" t="str">
            <v>Trần Yến Bảo</v>
          </cell>
          <cell r="D5290" t="str">
            <v>301314256</v>
          </cell>
          <cell r="E5290" t="str">
            <v>416217</v>
          </cell>
          <cell r="F5290" t="str">
            <v>395765997</v>
          </cell>
          <cell r="G5290" t="str">
            <v>baoty@viettel.com.vn</v>
          </cell>
        </row>
        <row r="5291">
          <cell r="B5291" t="str">
            <v>vulp</v>
          </cell>
          <cell r="C5291" t="str">
            <v>Lê Phong Vũ</v>
          </cell>
          <cell r="D5291" t="str">
            <v>301467290</v>
          </cell>
          <cell r="E5291" t="str">
            <v>416209</v>
          </cell>
          <cell r="F5291" t="str">
            <v>0395555624</v>
          </cell>
          <cell r="G5291" t="str">
            <v>vulp@viettel.com.vn</v>
          </cell>
        </row>
        <row r="5292">
          <cell r="B5292" t="str">
            <v>nhanht2</v>
          </cell>
          <cell r="C5292" t="str">
            <v>hồ trọng nhân</v>
          </cell>
          <cell r="D5292" t="str">
            <v>123454312</v>
          </cell>
          <cell r="E5292" t="str">
            <v>081215</v>
          </cell>
          <cell r="F5292" t="str">
            <v>362975888</v>
          </cell>
          <cell r="G5292" t="str">
            <v>nhanht2@viettel.com.vn</v>
          </cell>
        </row>
        <row r="5293">
          <cell r="B5293" t="str">
            <v>TongdM</v>
          </cell>
          <cell r="C5293" t="str">
            <v>Đặng Minh Tòng</v>
          </cell>
          <cell r="D5293" t="str">
            <v>142365896</v>
          </cell>
          <cell r="E5293" t="str">
            <v>088757</v>
          </cell>
          <cell r="F5293" t="str">
            <v>0979854646</v>
          </cell>
          <cell r="G5293" t="str">
            <v>tongdm@viettel.com.vn</v>
          </cell>
        </row>
        <row r="5294">
          <cell r="B5294" t="str">
            <v>tantm11</v>
          </cell>
          <cell r="C5294" t="str">
            <v>Trần Minh Tân</v>
          </cell>
          <cell r="D5294" t="str">
            <v>301672530</v>
          </cell>
          <cell r="E5294" t="str">
            <v>221655</v>
          </cell>
          <cell r="F5294" t="str">
            <v>0977855573</v>
          </cell>
          <cell r="G5294" t="str">
            <v>tantm11@viettel.com.vn</v>
          </cell>
        </row>
        <row r="5295">
          <cell r="B5295" t="str">
            <v>trinm19</v>
          </cell>
          <cell r="C5295" t="str">
            <v>Nguyễn Minh Trí</v>
          </cell>
          <cell r="D5295" t="str">
            <v>301460111</v>
          </cell>
          <cell r="E5295" t="str">
            <v>238449</v>
          </cell>
          <cell r="F5295" t="str">
            <v>0968616758</v>
          </cell>
          <cell r="G5295" t="str">
            <v>trinm19@viettel.com.vn</v>
          </cell>
        </row>
        <row r="5296">
          <cell r="B5296" t="str">
            <v>namtp2</v>
          </cell>
          <cell r="C5296" t="str">
            <v>Trần Phương Nam</v>
          </cell>
          <cell r="D5296" t="str">
            <v>301492219</v>
          </cell>
          <cell r="E5296" t="str">
            <v>238450</v>
          </cell>
          <cell r="F5296" t="str">
            <v>0378434711</v>
          </cell>
          <cell r="G5296" t="str">
            <v>namtp2@viettel.com.vn</v>
          </cell>
        </row>
        <row r="5297">
          <cell r="B5297" t="str">
            <v>minhvlh</v>
          </cell>
          <cell r="C5297" t="str">
            <v>Võ Lê Hoàng Minh</v>
          </cell>
          <cell r="D5297" t="str">
            <v>301619063</v>
          </cell>
          <cell r="E5297" t="str">
            <v>238448</v>
          </cell>
          <cell r="F5297" t="str">
            <v>0961913692</v>
          </cell>
          <cell r="G5297" t="str">
            <v>minhvlh@viettel.com.vn</v>
          </cell>
        </row>
        <row r="5298">
          <cell r="B5298" t="str">
            <v>cuongnq17</v>
          </cell>
          <cell r="C5298" t="str">
            <v>Nguyễn Quốc Cường</v>
          </cell>
          <cell r="D5298" t="str">
            <v>301308913</v>
          </cell>
          <cell r="E5298" t="str">
            <v>227149</v>
          </cell>
          <cell r="F5298" t="str">
            <v>0868704127</v>
          </cell>
          <cell r="G5298" t="str">
            <v>cuongnq17@viettel.com.vn</v>
          </cell>
        </row>
        <row r="5299">
          <cell r="B5299" t="str">
            <v>huynv50</v>
          </cell>
          <cell r="C5299" t="str">
            <v>Nguyễn Văn Huy</v>
          </cell>
          <cell r="D5299" t="str">
            <v>301308250</v>
          </cell>
          <cell r="E5299" t="str">
            <v>269754</v>
          </cell>
          <cell r="F5299" t="str">
            <v>0398708968</v>
          </cell>
          <cell r="G5299" t="str">
            <v>huynv50@viettel.com.vn</v>
          </cell>
        </row>
        <row r="5300">
          <cell r="B5300" t="str">
            <v>luandc2</v>
          </cell>
          <cell r="C5300" t="str">
            <v>Đinh Công Luân</v>
          </cell>
          <cell r="D5300" t="str">
            <v>301643526</v>
          </cell>
          <cell r="E5300" t="str">
            <v>279034</v>
          </cell>
          <cell r="F5300" t="str">
            <v>0865823839</v>
          </cell>
          <cell r="G5300" t="str">
            <v>luandc2@viettel.com.vn</v>
          </cell>
        </row>
        <row r="5301">
          <cell r="B5301" t="str">
            <v>thanhnp13</v>
          </cell>
          <cell r="C5301" t="str">
            <v>Nguyễn Phước Thành</v>
          </cell>
          <cell r="D5301" t="str">
            <v>301586278</v>
          </cell>
          <cell r="E5301" t="str">
            <v>280956</v>
          </cell>
          <cell r="F5301" t="str">
            <v>0359973060</v>
          </cell>
          <cell r="G5301" t="str">
            <v>thanhnp13@viettel.com.vn</v>
          </cell>
        </row>
        <row r="5302">
          <cell r="B5302" t="str">
            <v>linhlq5</v>
          </cell>
          <cell r="C5302" t="str">
            <v>Lê Quang Linh</v>
          </cell>
          <cell r="D5302" t="str">
            <v>301702330</v>
          </cell>
          <cell r="E5302" t="str">
            <v>283319</v>
          </cell>
          <cell r="F5302" t="str">
            <v>0376613902</v>
          </cell>
          <cell r="G5302" t="str">
            <v>linhlq5@viettel.com.vn</v>
          </cell>
        </row>
        <row r="5303">
          <cell r="B5303" t="str">
            <v>anlt186</v>
          </cell>
          <cell r="C5303" t="str">
            <v>Lê Trường An</v>
          </cell>
          <cell r="D5303" t="str">
            <v>080098007347</v>
          </cell>
          <cell r="E5303" t="str">
            <v>433077</v>
          </cell>
          <cell r="F5303" t="str">
            <v>0345362645</v>
          </cell>
          <cell r="G5303" t="str">
            <v>anlt186@viettel.com.vn</v>
          </cell>
        </row>
        <row r="5304">
          <cell r="B5304" t="str">
            <v>tanvn3</v>
          </cell>
          <cell r="C5304" t="str">
            <v>Võ Nhật Tân</v>
          </cell>
          <cell r="D5304" t="str">
            <v>301469414</v>
          </cell>
          <cell r="E5304" t="str">
            <v>228857</v>
          </cell>
          <cell r="F5304" t="str">
            <v>0972206336</v>
          </cell>
          <cell r="G5304" t="str">
            <v>tanvn3@viettel.com.vn</v>
          </cell>
        </row>
        <row r="5305">
          <cell r="B5305" t="str">
            <v>nghiant50</v>
          </cell>
          <cell r="C5305" t="str">
            <v>Nguyễn Trung Nghĩa</v>
          </cell>
          <cell r="D5305" t="str">
            <v>301583771</v>
          </cell>
          <cell r="E5305" t="str">
            <v>264061</v>
          </cell>
          <cell r="F5305" t="str">
            <v>0367005274</v>
          </cell>
          <cell r="G5305" t="str">
            <v>nghiant50@viettel.com.vn</v>
          </cell>
        </row>
        <row r="5306">
          <cell r="B5306" t="str">
            <v>thonh17</v>
          </cell>
          <cell r="C5306" t="str">
            <v>Nguyễn Hữu Thọ</v>
          </cell>
          <cell r="D5306" t="str">
            <v>301432539</v>
          </cell>
          <cell r="E5306" t="str">
            <v>292143</v>
          </cell>
          <cell r="F5306" t="str">
            <v>0988226960</v>
          </cell>
          <cell r="G5306" t="str">
            <v>thonh17@viettel.com.vn</v>
          </cell>
        </row>
        <row r="5307">
          <cell r="B5307" t="str">
            <v>khoapt1</v>
          </cell>
          <cell r="C5307" t="str">
            <v>Phan Tấn Khoa</v>
          </cell>
          <cell r="D5307" t="str">
            <v>080097002041</v>
          </cell>
          <cell r="E5307" t="str">
            <v>428488</v>
          </cell>
          <cell r="F5307" t="str">
            <v>0373612714</v>
          </cell>
          <cell r="G5307" t="str">
            <v>khoapt1@viettel.com.vn</v>
          </cell>
        </row>
        <row r="5308">
          <cell r="B5308" t="str">
            <v>thienpc</v>
          </cell>
          <cell r="C5308" t="str">
            <v>Phạm Công Thiện</v>
          </cell>
          <cell r="D5308" t="str">
            <v>301567288</v>
          </cell>
          <cell r="E5308" t="str">
            <v>429655</v>
          </cell>
          <cell r="F5308" t="str">
            <v>0367751841</v>
          </cell>
          <cell r="G5308" t="str">
            <v>thienpc@viettel.com.vn</v>
          </cell>
        </row>
        <row r="5309">
          <cell r="B5309" t="str">
            <v>nghiaht13</v>
          </cell>
          <cell r="C5309" t="str">
            <v>Huỳnh Trọng Nghĩa</v>
          </cell>
          <cell r="D5309" t="str">
            <v>080098005316</v>
          </cell>
          <cell r="E5309" t="str">
            <v>460939</v>
          </cell>
          <cell r="F5309" t="str">
            <v>0962319720</v>
          </cell>
          <cell r="G5309" t="str">
            <v>nghiaht13@viettel.com.vn</v>
          </cell>
        </row>
        <row r="5310">
          <cell r="B5310" t="str">
            <v>kinhmn1</v>
          </cell>
          <cell r="C5310" t="str">
            <v>Mai Ngọc Kính</v>
          </cell>
          <cell r="D5310" t="str">
            <v>082097012283</v>
          </cell>
          <cell r="E5310" t="str">
            <v>460941</v>
          </cell>
          <cell r="F5310" t="str">
            <v>0349424424</v>
          </cell>
          <cell r="G5310" t="str">
            <v>kinhmn1@viettel.com.vn</v>
          </cell>
        </row>
        <row r="5311">
          <cell r="B5311" t="str">
            <v>nambv8</v>
          </cell>
          <cell r="C5311" t="str">
            <v>Bùi Việt Nam</v>
          </cell>
          <cell r="D5311" t="str">
            <v>080094005287</v>
          </cell>
          <cell r="E5311" t="str">
            <v>443283</v>
          </cell>
          <cell r="F5311" t="str">
            <v>0963206619</v>
          </cell>
          <cell r="G5311" t="str">
            <v>nambv8@viettel.com.vn</v>
          </cell>
        </row>
        <row r="5312">
          <cell r="B5312" t="str">
            <v>vccos_821801</v>
          </cell>
          <cell r="C5312" t="str">
            <v>Phạm Quang Trung</v>
          </cell>
          <cell r="D5312" t="str">
            <v>080090016180</v>
          </cell>
          <cell r="E5312" t="str">
            <v>821801</v>
          </cell>
          <cell r="F5312" t="str">
            <v>0385488878</v>
          </cell>
          <cell r="G5312" t="str">
            <v>vccos_821801@viettel.com.vn</v>
          </cell>
        </row>
        <row r="5313">
          <cell r="B5313" t="str">
            <v>khoatd26</v>
          </cell>
          <cell r="C5313" t="str">
            <v>Từ Đăng Khoa</v>
          </cell>
          <cell r="D5313" t="str">
            <v>080092001585</v>
          </cell>
          <cell r="E5313" t="str">
            <v>464575</v>
          </cell>
          <cell r="F5313" t="str">
            <v>0976858944</v>
          </cell>
          <cell r="G5313" t="str">
            <v>khoatd26@viettel.com.vn</v>
          </cell>
        </row>
        <row r="5314">
          <cell r="B5314" t="str">
            <v>nghiavt11</v>
          </cell>
          <cell r="C5314" t="str">
            <v>Võ Thành Nghĩa</v>
          </cell>
          <cell r="D5314" t="str">
            <v>080099007691</v>
          </cell>
          <cell r="E5314" t="str">
            <v>452815</v>
          </cell>
          <cell r="F5314" t="str">
            <v>0359747503</v>
          </cell>
          <cell r="G5314" t="str">
            <v>NGHIAVT11@VIETTEL.COM.VN</v>
          </cell>
        </row>
        <row r="5315">
          <cell r="B5315" t="str">
            <v>phupv6</v>
          </cell>
          <cell r="C5315" t="str">
            <v>Phạm Văn Phú</v>
          </cell>
          <cell r="D5315" t="str">
            <v>080093016575</v>
          </cell>
          <cell r="E5315" t="str">
            <v>453615</v>
          </cell>
          <cell r="F5315" t="str">
            <v>0967810907</v>
          </cell>
          <cell r="G5315" t="str">
            <v>phupv6@viettel.com.vn</v>
          </cell>
        </row>
        <row r="5316">
          <cell r="B5316" t="str">
            <v>hieulv28</v>
          </cell>
          <cell r="C5316" t="str">
            <v>Lưu Văn Hiếu</v>
          </cell>
          <cell r="D5316" t="str">
            <v>080095013820</v>
          </cell>
          <cell r="E5316" t="str">
            <v>455025</v>
          </cell>
          <cell r="F5316" t="str">
            <v>0326701550</v>
          </cell>
          <cell r="G5316" t="str">
            <v>hieulv28@viettel.com.vn</v>
          </cell>
        </row>
        <row r="5317">
          <cell r="B5317" t="str">
            <v>thientb</v>
          </cell>
          <cell r="C5317" t="str">
            <v>Trần Bình Thiện</v>
          </cell>
          <cell r="D5317" t="str">
            <v>083095010573</v>
          </cell>
          <cell r="E5317" t="str">
            <v>455545</v>
          </cell>
          <cell r="F5317" t="str">
            <v>0385448495</v>
          </cell>
          <cell r="G5317" t="str">
            <v>thientb@viettel.com.vn</v>
          </cell>
        </row>
        <row r="5318">
          <cell r="B5318" t="str">
            <v>vccos_829410</v>
          </cell>
          <cell r="C5318" t="str">
            <v>Phan Anh Tuấn</v>
          </cell>
          <cell r="D5318" t="str">
            <v>080099012781</v>
          </cell>
          <cell r="E5318" t="str">
            <v>829410</v>
          </cell>
          <cell r="F5318" t="str">
            <v>0867570465</v>
          </cell>
          <cell r="G5318" t="str">
            <v>vccos_829410@viettel.com.vn</v>
          </cell>
        </row>
        <row r="5319">
          <cell r="B5319" t="str">
            <v>dattt47</v>
          </cell>
          <cell r="C5319" t="str">
            <v>Trương Tấn Đạt</v>
          </cell>
          <cell r="D5319" t="str">
            <v>080098000913</v>
          </cell>
          <cell r="E5319" t="str">
            <v>441557</v>
          </cell>
          <cell r="F5319" t="str">
            <v>0347544335</v>
          </cell>
          <cell r="G5319" t="str">
            <v>dattt47@viettel.com.vn</v>
          </cell>
        </row>
        <row r="5320">
          <cell r="B5320" t="str">
            <v>phonght19</v>
          </cell>
          <cell r="C5320" t="str">
            <v>Huỳnh Thanh Phong</v>
          </cell>
          <cell r="D5320" t="str">
            <v>080096005545</v>
          </cell>
          <cell r="E5320" t="str">
            <v>464293</v>
          </cell>
          <cell r="F5320" t="str">
            <v>0967008538</v>
          </cell>
          <cell r="G5320" t="str">
            <v>phonght19@viettel.com.vn</v>
          </cell>
        </row>
        <row r="5321">
          <cell r="B5321" t="str">
            <v>thanhc1</v>
          </cell>
          <cell r="C5321" t="str">
            <v>Huỳnh Công Thân</v>
          </cell>
          <cell r="D5321" t="str">
            <v>080200008605</v>
          </cell>
          <cell r="E5321" t="str">
            <v>460433</v>
          </cell>
          <cell r="F5321" t="str">
            <v>0343484585</v>
          </cell>
          <cell r="G5321" t="str">
            <v>thanhc1@viettel.com.vn</v>
          </cell>
        </row>
        <row r="5322">
          <cell r="B5322" t="str">
            <v>vccos_824811</v>
          </cell>
          <cell r="C5322" t="str">
            <v>Võ Đỗ Anh Duy</v>
          </cell>
          <cell r="D5322" t="str">
            <v>080204005798</v>
          </cell>
          <cell r="E5322" t="str">
            <v>824811</v>
          </cell>
          <cell r="F5322" t="str">
            <v>0382842848</v>
          </cell>
          <cell r="G5322" t="str">
            <v>vccos_824811@viettel.com.vn</v>
          </cell>
        </row>
        <row r="5323">
          <cell r="B5323" t="str">
            <v>vccos_827897</v>
          </cell>
          <cell r="C5323" t="str">
            <v>Mai Hữu Tấn Tài</v>
          </cell>
          <cell r="D5323" t="str">
            <v>068096001006</v>
          </cell>
          <cell r="E5323" t="str">
            <v>827897</v>
          </cell>
          <cell r="F5323" t="str">
            <v>0338058803</v>
          </cell>
          <cell r="G5323" t="str">
            <v>vccos_827897@viettel.com.vn</v>
          </cell>
        </row>
        <row r="5324">
          <cell r="B5324" t="str">
            <v>phucnq8</v>
          </cell>
          <cell r="C5324" t="str">
            <v>Ngô Quang Phúc</v>
          </cell>
          <cell r="D5324" t="str">
            <v>080200014373</v>
          </cell>
          <cell r="E5324" t="str">
            <v>452823</v>
          </cell>
          <cell r="F5324" t="str">
            <v>0866517681</v>
          </cell>
          <cell r="G5324" t="str">
            <v>phucnq8@viettel.com.vn</v>
          </cell>
        </row>
        <row r="5325">
          <cell r="B5325" t="str">
            <v>vccos_811130</v>
          </cell>
          <cell r="C5325" t="str">
            <v>Huỳnh Thanh Trúc</v>
          </cell>
          <cell r="D5325" t="str">
            <v>082071008156</v>
          </cell>
          <cell r="E5325" t="str">
            <v>811130</v>
          </cell>
          <cell r="F5325" t="str">
            <v>0974113492</v>
          </cell>
          <cell r="G5325" t="str">
            <v>vccos_811130@viettel.com.vn</v>
          </cell>
        </row>
        <row r="5326">
          <cell r="B5326" t="str">
            <v>philhq</v>
          </cell>
          <cell r="C5326" t="str">
            <v>Lương Hoàng Quốc Phi</v>
          </cell>
          <cell r="D5326" t="str">
            <v>080094005206</v>
          </cell>
          <cell r="E5326" t="str">
            <v>446793</v>
          </cell>
          <cell r="F5326" t="str">
            <v>0352872697</v>
          </cell>
          <cell r="G5326" t="str">
            <v>philhq@viettel.com.vn</v>
          </cell>
        </row>
        <row r="5327">
          <cell r="B5327" t="str">
            <v>vccos_816070</v>
          </cell>
          <cell r="C5327" t="str">
            <v>Lê Phú Đoan Khang</v>
          </cell>
          <cell r="D5327" t="str">
            <v>082096017284</v>
          </cell>
          <cell r="E5327" t="str">
            <v>816070</v>
          </cell>
          <cell r="F5327" t="str">
            <v>0865113839</v>
          </cell>
          <cell r="G5327" t="str">
            <v>vccos_816070@viettel.com.vn</v>
          </cell>
        </row>
        <row r="5328">
          <cell r="B5328" t="str">
            <v>vccos_838915</v>
          </cell>
          <cell r="C5328" t="str">
            <v>Lê Hữu Nghĩa</v>
          </cell>
          <cell r="D5328" t="str">
            <v>0372771267</v>
          </cell>
          <cell r="F5328" t="str">
            <v>0372771267</v>
          </cell>
        </row>
      </sheetData>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99471-ADE1-425E-937C-4D04BB189B05}">
  <sheetPr codeName="Sheet23"/>
  <dimension ref="A1:U599"/>
  <sheetViews>
    <sheetView topLeftCell="A86" zoomScale="70" zoomScaleNormal="70" workbookViewId="0">
      <selection activeCell="I39" sqref="I39"/>
    </sheetView>
  </sheetViews>
  <sheetFormatPr defaultColWidth="9.140625" defaultRowHeight="15" x14ac:dyDescent="0.25"/>
  <cols>
    <col min="1" max="2" width="25.7109375" customWidth="1"/>
    <col min="3" max="3" width="29.140625" bestFit="1" customWidth="1"/>
    <col min="4" max="4" width="34.42578125" bestFit="1" customWidth="1"/>
    <col min="5" max="5" width="10.7109375" customWidth="1"/>
    <col min="6" max="6" width="9.140625" customWidth="1"/>
    <col min="7" max="8" width="13.7109375" customWidth="1"/>
    <col min="9" max="9" width="15" bestFit="1" customWidth="1"/>
    <col min="10" max="10" width="16.7109375" bestFit="1" customWidth="1"/>
    <col min="11" max="11" width="6.42578125" customWidth="1"/>
    <col min="12" max="12" width="13.7109375" customWidth="1"/>
    <col min="13" max="13" width="13.7109375" style="5" customWidth="1"/>
    <col min="14" max="14" width="20" customWidth="1"/>
    <col min="15" max="15" width="18.42578125" customWidth="1"/>
    <col min="16" max="16" width="18.140625" bestFit="1" customWidth="1"/>
    <col min="17" max="17" width="7.7109375" bestFit="1" customWidth="1"/>
    <col min="18" max="18" width="14.85546875" bestFit="1" customWidth="1"/>
    <col min="19" max="19" width="23.7109375" bestFit="1" customWidth="1"/>
    <col min="20" max="20" width="26.7109375" bestFit="1" customWidth="1"/>
    <col min="21" max="21" width="14.28515625" customWidth="1"/>
  </cols>
  <sheetData>
    <row r="1" spans="1:21" x14ac:dyDescent="0.25">
      <c r="A1" s="1"/>
      <c r="B1" s="1"/>
      <c r="C1" s="1"/>
      <c r="L1" s="2"/>
      <c r="M1" s="3"/>
      <c r="S1" s="4"/>
    </row>
    <row r="2" spans="1:21" x14ac:dyDescent="0.25">
      <c r="E2">
        <f>COLUMN()</f>
        <v>5</v>
      </c>
      <c r="P2">
        <f>COLUMN()</f>
        <v>16</v>
      </c>
    </row>
    <row r="3" spans="1:21" ht="15" customHeight="1" x14ac:dyDescent="0.25">
      <c r="B3" s="6" t="s">
        <v>0</v>
      </c>
      <c r="C3" s="7" t="s">
        <v>0</v>
      </c>
      <c r="D3" s="8" t="s">
        <v>0</v>
      </c>
      <c r="E3" s="8" t="s">
        <v>0</v>
      </c>
      <c r="F3" s="9" t="s">
        <v>1</v>
      </c>
      <c r="G3" s="10"/>
      <c r="H3" s="10"/>
      <c r="I3" s="10"/>
      <c r="J3" s="11"/>
      <c r="K3" s="12" t="s">
        <v>2</v>
      </c>
      <c r="L3" s="13"/>
      <c r="M3" s="14"/>
      <c r="N3" s="13"/>
      <c r="O3" s="15"/>
      <c r="P3" s="16"/>
      <c r="Q3" s="17"/>
      <c r="S3" s="4"/>
    </row>
    <row r="4" spans="1:21" s="18" customFormat="1" ht="45" customHeight="1" x14ac:dyDescent="0.25">
      <c r="A4" s="18">
        <v>1</v>
      </c>
      <c r="B4" s="19" t="s">
        <v>3</v>
      </c>
      <c r="C4" s="7" t="s">
        <v>4</v>
      </c>
      <c r="D4" s="8" t="s">
        <v>5</v>
      </c>
      <c r="E4" s="8" t="s">
        <v>6</v>
      </c>
      <c r="F4" s="20" t="s">
        <v>7</v>
      </c>
      <c r="G4" s="20" t="s">
        <v>8</v>
      </c>
      <c r="H4" s="20" t="s">
        <v>9</v>
      </c>
      <c r="I4" s="20" t="s">
        <v>10</v>
      </c>
      <c r="J4" s="20" t="s">
        <v>11</v>
      </c>
      <c r="K4" s="21" t="s">
        <v>7</v>
      </c>
      <c r="L4" s="21" t="s">
        <v>8</v>
      </c>
      <c r="M4" s="21" t="s">
        <v>9</v>
      </c>
      <c r="N4" s="21" t="s">
        <v>12</v>
      </c>
      <c r="O4" s="21" t="s">
        <v>11</v>
      </c>
      <c r="P4" s="16" t="s">
        <v>13</v>
      </c>
      <c r="Q4" s="17" t="s">
        <v>14</v>
      </c>
    </row>
    <row r="5" spans="1:21" ht="16.5" customHeight="1" x14ac:dyDescent="0.25">
      <c r="A5">
        <v>1</v>
      </c>
      <c r="B5">
        <v>1</v>
      </c>
      <c r="C5">
        <v>1</v>
      </c>
      <c r="D5">
        <v>1</v>
      </c>
      <c r="E5" s="22" t="s">
        <v>15</v>
      </c>
      <c r="F5" s="23">
        <f>SUBTOTAL(9,F6:F23)</f>
        <v>25</v>
      </c>
      <c r="G5" s="23">
        <f>SUBTOTAL(9,G6:G23)</f>
        <v>10</v>
      </c>
      <c r="H5" s="24">
        <f>IFERROR(COUNTIFS(data_Gnoc!$C:$C,"PAKH",data_Gnoc!Q:Q,"Quá hạn")/COUNTIFS(data_Gnoc!$C:$C,"PAKH"),"")</f>
        <v>0.4</v>
      </c>
      <c r="I5" s="25">
        <f>SUBTOTAL(9,I6:I23)</f>
        <v>1850000</v>
      </c>
      <c r="J5" s="25">
        <f>SUBTOTAL(9,J6:J23)</f>
        <v>18500000</v>
      </c>
      <c r="K5" s="23">
        <f>SUBTOTAL(9,K6:K23)</f>
        <v>57</v>
      </c>
      <c r="L5" s="23">
        <f>SUBTOTAL(9,L6:L23)</f>
        <v>7</v>
      </c>
      <c r="M5" s="26">
        <f>IFERROR(COUNTIFS(data_Gnoc!$C:$C,"WFM",data_Gnoc!$Q:$Q,"Quá hạn")/COUNTIFS(data_Gnoc!$C:$C,"WFM"),"")</f>
        <v>5.2552552552552556E-3</v>
      </c>
      <c r="N5" s="25">
        <f>SUBTOTAL(9,N6:N23)</f>
        <v>9300000</v>
      </c>
      <c r="O5" s="25">
        <f>SUBTOTAL(9,O6:O23)</f>
        <v>75500000</v>
      </c>
      <c r="P5" s="25">
        <f>SUBTOTAL(9,P6:P23)</f>
        <v>105150000</v>
      </c>
      <c r="Q5" s="25">
        <f t="shared" ref="Q5:Q23" si="0">F5+K5</f>
        <v>82</v>
      </c>
      <c r="R5" s="27"/>
    </row>
    <row r="6" spans="1:21" ht="14.45" customHeight="1" x14ac:dyDescent="0.25">
      <c r="A6">
        <v>1</v>
      </c>
      <c r="B6">
        <v>1</v>
      </c>
      <c r="C6">
        <v>1</v>
      </c>
      <c r="D6">
        <v>1</v>
      </c>
      <c r="E6" s="28" t="s">
        <v>16</v>
      </c>
      <c r="F6" s="29">
        <f>COUNTIFS(data_Gnoc!$I:$I,TH!E6,data_Gnoc!$C:$C,"PAKH",data_Gnoc!$N:$N,"&lt;&gt;Dong")</f>
        <v>3</v>
      </c>
      <c r="G6" s="29">
        <f>COUNTIFS(data_Gnoc!$I:$I,TH!E6,data_Gnoc!$C:$C,"PAKH",data_Gnoc!$N:$N,"&lt;&gt;Dong",data_Gnoc!$Q:$Q,"quá hạn")</f>
        <v>2</v>
      </c>
      <c r="H6" s="30" t="str">
        <f>IFERROR(COUNTIFS(data_Gnoc!$I:$I,TH!E6,data_Gnoc!$C:$C,"PAKH",data_Gnoc!Q:Q,"Quá hạn",data_Gnoc!#REF!,"&lt;&gt;BKK")/COUNTIFS(data_Gnoc!$I:$I,TH!E6,data_Gnoc!$C:$C,"PAKH"),"")</f>
        <v/>
      </c>
      <c r="I6" s="31">
        <f>SUMIFS(data_Gnoc!$O:$O,data_Gnoc!$I:$I,TH!E6,data_Gnoc!$C:$C,"PAKH",data_Gnoc!$N:$N,"&lt;&gt;Dong",data_Gnoc!$Q:$Q,"quá hạn")</f>
        <v>300000</v>
      </c>
      <c r="J6" s="32">
        <f>SUMIFS(data_Gnoc!$P:$P,data_Gnoc!$C:$C,"PAKH",data_Gnoc!$I:$I,TH!E6,data_Gnoc!$N:$N,"&lt;&gt;Dong")</f>
        <v>3000000</v>
      </c>
      <c r="K6" s="29">
        <f>COUNTIFS(data_Gnoc!$I:$I,TH!E6,data_Gnoc!$C:$C,"WFM",data_Gnoc!$N:$N,"&lt;&gt;Dong")</f>
        <v>27</v>
      </c>
      <c r="L6" s="29">
        <f>COUNTIFS(data_Gnoc!$I:$I,TH!E6,data_Gnoc!$C:$C,"WFM",data_Gnoc!$N:$N,"&lt;&gt;Dong",data_Gnoc!$Q:$Q,"quá hạn")</f>
        <v>3</v>
      </c>
      <c r="M6" s="33">
        <f>IFERROR(COUNTIFS(data_Gnoc!$I:$I,TH!E6,data_Gnoc!$C:$C,"WFM",data_Gnoc!$Q:$Q,"Quá hạn")/COUNTIFS(data_Gnoc!$I:$I,TH!E6,data_Gnoc!$C:$C,"WFM"),"")</f>
        <v>0.1111111111111111</v>
      </c>
      <c r="N6" s="34">
        <f>SUMIFS(data_Gnoc!$O:$O,data_Gnoc!$I:$I,TH!E6,data_Gnoc!$C:$C,"WFM",data_Gnoc!$N:$N,"&lt;&gt;Dong",data_Gnoc!$Q:$Q,"quá hạn")</f>
        <v>2550000</v>
      </c>
      <c r="O6" s="35">
        <f>SUMIFS(data_Gnoc!$P:$P,data_Gnoc!$C:$C,"WFM",data_Gnoc!$I:$I,TH!E6,data_Gnoc!$N:$N,"&lt;&gt;Dong")</f>
        <v>18000000</v>
      </c>
      <c r="P6" s="36">
        <f t="shared" ref="P6:P23" si="1">O6+N6+J6+I6</f>
        <v>23850000</v>
      </c>
      <c r="Q6" s="37">
        <f t="shared" si="0"/>
        <v>30</v>
      </c>
      <c r="R6" s="27"/>
      <c r="T6" s="38"/>
      <c r="U6" s="38"/>
    </row>
    <row r="7" spans="1:21" ht="14.45" customHeight="1" x14ac:dyDescent="0.25">
      <c r="A7">
        <v>1</v>
      </c>
      <c r="B7">
        <v>1</v>
      </c>
      <c r="C7">
        <v>1</v>
      </c>
      <c r="D7">
        <v>1</v>
      </c>
      <c r="E7" s="28" t="s">
        <v>17</v>
      </c>
      <c r="F7" s="29">
        <f>COUNTIFS(data_Gnoc!$I:$I,TH!E7,data_Gnoc!$C:$C,"PAKH",data_Gnoc!$N:$N,"&lt;&gt;Dong")</f>
        <v>2</v>
      </c>
      <c r="G7" s="29">
        <f>COUNTIFS(data_Gnoc!$I:$I,TH!E7,data_Gnoc!$C:$C,"PAKH",data_Gnoc!$N:$N,"&lt;&gt;Dong",data_Gnoc!$Q:$Q,"quá hạn")</f>
        <v>0</v>
      </c>
      <c r="H7" s="30">
        <f>IFERROR(COUNTIFS(data_Gnoc!$I:$I,TH!E7,data_Gnoc!$C:$C,"PAKH",data_Gnoc!Q:Q,"Quá hạn")/COUNTIFS(data_Gnoc!$I:$I,TH!E7,data_Gnoc!$C:$C,"PAKH"),"")</f>
        <v>0</v>
      </c>
      <c r="I7" s="31">
        <f>SUMIFS(data_Gnoc!$O:$O,data_Gnoc!$I:$I,TH!E7,data_Gnoc!$C:$C,"PAKH",data_Gnoc!$N:$N,"&lt;&gt;Dong",data_Gnoc!$Q:$Q,"quá hạn")</f>
        <v>0</v>
      </c>
      <c r="J7" s="32">
        <f>SUMIFS(data_Gnoc!$P:$P,data_Gnoc!$C:$C,"PAKH",data_Gnoc!$I:$I,TH!E7,data_Gnoc!$N:$N,"&lt;&gt;Dong")</f>
        <v>0</v>
      </c>
      <c r="K7" s="29">
        <f>COUNTIFS(data_Gnoc!$I:$I,TH!E7,data_Gnoc!$C:$C,"WFM",data_Gnoc!$N:$N,"&lt;&gt;Dong")</f>
        <v>0</v>
      </c>
      <c r="L7" s="29">
        <f>COUNTIFS(data_Gnoc!$I:$I,TH!E7,data_Gnoc!$C:$C,"WFM",data_Gnoc!$N:$N,"&lt;&gt;Dong",data_Gnoc!$Q:$Q,"quá hạn")</f>
        <v>0</v>
      </c>
      <c r="M7" s="33" t="str">
        <f>IFERROR(COUNTIFS(data_Gnoc!$I:$I,TH!E7,data_Gnoc!$C:$C,"WFM",data_Gnoc!$Q:$Q,"Quá hạn")/COUNTIFS(data_Gnoc!$I:$I,TH!E7,data_Gnoc!$C:$C,"WFM"),"")</f>
        <v/>
      </c>
      <c r="N7" s="34">
        <f>SUMIFS(data_Gnoc!$O:$O,data_Gnoc!$I:$I,TH!E7,data_Gnoc!$C:$C,"WFM",data_Gnoc!$N:$N,"&lt;&gt;Dong",data_Gnoc!$Q:$Q,"quá hạn")</f>
        <v>0</v>
      </c>
      <c r="O7" s="35">
        <f>SUMIFS(data_Gnoc!$P:$P,data_Gnoc!$C:$C,"WFM",data_Gnoc!$I:$I,TH!E7,data_Gnoc!$N:$N,"&lt;&gt;Dong")</f>
        <v>0</v>
      </c>
      <c r="P7" s="36">
        <f t="shared" si="1"/>
        <v>0</v>
      </c>
      <c r="Q7" s="37">
        <f t="shared" si="0"/>
        <v>2</v>
      </c>
      <c r="R7" s="27"/>
      <c r="T7" s="38"/>
    </row>
    <row r="8" spans="1:21" ht="14.45" customHeight="1" x14ac:dyDescent="0.25">
      <c r="A8">
        <v>1</v>
      </c>
      <c r="B8">
        <v>1</v>
      </c>
      <c r="C8">
        <v>1</v>
      </c>
      <c r="D8">
        <v>1</v>
      </c>
      <c r="E8" s="28" t="s">
        <v>18</v>
      </c>
      <c r="F8" s="39">
        <f>COUNTIFS(data_Gnoc!$I:$I,TH!E8,data_Gnoc!$C:$C,"PAKH",data_Gnoc!$N:$N,"&lt;&gt;Dong")</f>
        <v>4</v>
      </c>
      <c r="G8" s="39">
        <f>COUNTIFS(data_Gnoc!$I:$I,TH!E8,data_Gnoc!$C:$C,"PAKH",data_Gnoc!$N:$N,"&lt;&gt;Dong",data_Gnoc!$Q:$Q,"quá hạn")</f>
        <v>2</v>
      </c>
      <c r="H8" s="30">
        <f>IFERROR(COUNTIFS(data_Gnoc!$I:$I,TH!E8,data_Gnoc!$C:$C,"PAKH",data_Gnoc!Q:Q,"Quá hạn")/COUNTIFS(data_Gnoc!$I:$I,TH!E8,data_Gnoc!$C:$C,"PAKH"),"")</f>
        <v>0.5</v>
      </c>
      <c r="I8" s="32">
        <f>SUMIFS(data_Gnoc!$O:$O,data_Gnoc!$I:$I,TH!E8,data_Gnoc!$C:$C,"PAKH",data_Gnoc!$N:$N,"&lt;&gt;Dong",data_Gnoc!$Q:$Q,"quá hạn")</f>
        <v>900000</v>
      </c>
      <c r="J8" s="32">
        <f>SUMIFS(data_Gnoc!$P:$P,data_Gnoc!$C:$C,"PAKH",data_Gnoc!$I:$I,TH!E8,data_Gnoc!$N:$N,"&lt;&gt;Dong")</f>
        <v>9000000</v>
      </c>
      <c r="K8" s="39">
        <f>COUNTIFS(data_Gnoc!$I:$I,TH!E8,data_Gnoc!$C:$C,"WFM",data_Gnoc!$N:$N,"&lt;&gt;Dong")</f>
        <v>5</v>
      </c>
      <c r="L8" s="39">
        <f>COUNTIFS(data_Gnoc!$I:$I,TH!E8,data_Gnoc!$C:$C,"WFM",data_Gnoc!$N:$N,"&lt;&gt;Dong",data_Gnoc!$Q:$Q,"quá hạn")</f>
        <v>3</v>
      </c>
      <c r="M8" s="33">
        <f>IFERROR(COUNTIFS(data_Gnoc!$I:$I,TH!E8,data_Gnoc!$C:$C,"WFM",data_Gnoc!$Q:$Q,"Quá hạn")/COUNTIFS(data_Gnoc!$I:$I,TH!E8,data_Gnoc!$C:$C,"WFM"),"")</f>
        <v>0.6</v>
      </c>
      <c r="N8" s="35">
        <f>SUMIFS(data_Gnoc!$O:$O,data_Gnoc!$I:$I,TH!E8,data_Gnoc!$C:$C,"WFM",data_Gnoc!$N:$N,"&lt;&gt;Dong",data_Gnoc!$Q:$Q,"quá hạn")</f>
        <v>3500000</v>
      </c>
      <c r="O8" s="35">
        <f>SUMIFS(data_Gnoc!$P:$P,data_Gnoc!$C:$C,"WFM",data_Gnoc!$I:$I,TH!E8,data_Gnoc!$N:$N,"&lt;&gt;Dong")</f>
        <v>27500000</v>
      </c>
      <c r="P8" s="36">
        <f t="shared" si="1"/>
        <v>40900000</v>
      </c>
      <c r="Q8" s="37">
        <f t="shared" si="0"/>
        <v>9</v>
      </c>
      <c r="R8" s="27"/>
    </row>
    <row r="9" spans="1:21" ht="14.45" customHeight="1" x14ac:dyDescent="0.25">
      <c r="A9">
        <v>1</v>
      </c>
      <c r="B9">
        <v>1</v>
      </c>
      <c r="C9">
        <v>1</v>
      </c>
      <c r="D9">
        <v>1</v>
      </c>
      <c r="E9" s="28" t="s">
        <v>19</v>
      </c>
      <c r="F9" s="29">
        <f>COUNTIFS(data_Gnoc!$I:$I,TH!E9,data_Gnoc!$C:$C,"PAKH",data_Gnoc!$N:$N,"&lt;&gt;Dong")</f>
        <v>1</v>
      </c>
      <c r="G9" s="29">
        <f>COUNTIFS(data_Gnoc!$I:$I,TH!E9,data_Gnoc!$C:$C,"PAKH",data_Gnoc!$N:$N,"&lt;&gt;Dong",data_Gnoc!$Q:$Q,"quá hạn")</f>
        <v>1</v>
      </c>
      <c r="H9" s="30">
        <f>IFERROR(COUNTIFS(data_Gnoc!$I:$I,TH!E9,data_Gnoc!$C:$C,"PAKH",data_Gnoc!Q:Q,"Quá hạn")/COUNTIFS(data_Gnoc!$I:$I,TH!E9,data_Gnoc!$C:$C,"PAKH"),"")</f>
        <v>1</v>
      </c>
      <c r="I9" s="31">
        <f>SUMIFS(data_Gnoc!$O:$O,data_Gnoc!$I:$I,TH!E9,data_Gnoc!$C:$C,"PAKH",data_Gnoc!$N:$N,"&lt;&gt;Dong",data_Gnoc!$Q:$Q,"quá hạn")</f>
        <v>50000</v>
      </c>
      <c r="J9" s="32">
        <f>SUMIFS(data_Gnoc!$P:$P,data_Gnoc!$C:$C,"PAKH",data_Gnoc!$I:$I,TH!E9,data_Gnoc!$N:$N,"&lt;&gt;Dong")</f>
        <v>500000</v>
      </c>
      <c r="K9" s="29">
        <f>COUNTIFS(data_Gnoc!$I:$I,TH!E9,data_Gnoc!$C:$C,"WFM",data_Gnoc!$N:$N,"&lt;&gt;Dong")</f>
        <v>4</v>
      </c>
      <c r="L9" s="29">
        <f>COUNTIFS(data_Gnoc!$I:$I,TH!E9,data_Gnoc!$C:$C,"WFM",data_Gnoc!$N:$N,"&lt;&gt;Dong",data_Gnoc!$Q:$Q,"quá hạn")</f>
        <v>0</v>
      </c>
      <c r="M9" s="33">
        <f>IFERROR(COUNTIFS(data_Gnoc!$I:$I,TH!E9,data_Gnoc!$C:$C,"WFM",data_Gnoc!$Q:$Q,"Quá hạn")/COUNTIFS(data_Gnoc!$I:$I,TH!E9,data_Gnoc!$C:$C,"WFM"),"")</f>
        <v>0</v>
      </c>
      <c r="N9" s="34">
        <f>SUMIFS(data_Gnoc!$O:$O,data_Gnoc!$I:$I,TH!E9,data_Gnoc!$C:$C,"WFM",data_Gnoc!$N:$N,"&lt;&gt;Dong",data_Gnoc!$Q:$Q,"quá hạn")</f>
        <v>0</v>
      </c>
      <c r="O9" s="35">
        <f>SUMIFS(data_Gnoc!$P:$P,data_Gnoc!$C:$C,"WFM",data_Gnoc!$I:$I,TH!E9,data_Gnoc!$N:$N,"&lt;&gt;Dong")</f>
        <v>0</v>
      </c>
      <c r="P9" s="36">
        <f t="shared" si="1"/>
        <v>550000</v>
      </c>
      <c r="Q9" s="37">
        <f t="shared" si="0"/>
        <v>5</v>
      </c>
      <c r="R9" s="27"/>
      <c r="T9" s="38"/>
    </row>
    <row r="10" spans="1:21" ht="14.45" customHeight="1" x14ac:dyDescent="0.25">
      <c r="A10">
        <v>1</v>
      </c>
      <c r="B10">
        <v>1</v>
      </c>
      <c r="C10">
        <v>1</v>
      </c>
      <c r="D10">
        <v>1</v>
      </c>
      <c r="E10" s="28" t="s">
        <v>20</v>
      </c>
      <c r="F10" s="39">
        <f>COUNTIFS(data_Gnoc!$I:$I,TH!E10,data_Gnoc!$C:$C,"PAKH",data_Gnoc!$N:$N,"&lt;&gt;Dong")</f>
        <v>0</v>
      </c>
      <c r="G10" s="39">
        <f>COUNTIFS(data_Gnoc!$I:$I,TH!E10,data_Gnoc!$C:$C,"PAKH",data_Gnoc!$N:$N,"&lt;&gt;Dong",data_Gnoc!$Q:$Q,"quá hạn")</f>
        <v>0</v>
      </c>
      <c r="H10" s="30" t="str">
        <f>IFERROR(COUNTIFS(data_Gnoc!$I:$I,TH!E10,data_Gnoc!$C:$C,"PAKH",data_Gnoc!Q:Q,"Quá hạn")/COUNTIFS(data_Gnoc!$I:$I,TH!E10,data_Gnoc!$C:$C,"PAKH"),"")</f>
        <v/>
      </c>
      <c r="I10" s="32">
        <f>SUMIFS(data_Gnoc!$O:$O,data_Gnoc!$I:$I,TH!E10,data_Gnoc!$C:$C,"PAKH",data_Gnoc!$N:$N,"&lt;&gt;Dong",data_Gnoc!$Q:$Q,"quá hạn")</f>
        <v>0</v>
      </c>
      <c r="J10" s="32">
        <f>SUMIFS(data_Gnoc!$P:$P,data_Gnoc!$C:$C,"PAKH",data_Gnoc!$I:$I,TH!E10,data_Gnoc!$N:$N,"&lt;&gt;Dong")</f>
        <v>0</v>
      </c>
      <c r="K10" s="39">
        <f>COUNTIFS(data_Gnoc!$I:$I,TH!E10,data_Gnoc!$C:$C,"WFM",data_Gnoc!$N:$N,"&lt;&gt;Dong")</f>
        <v>4</v>
      </c>
      <c r="L10" s="39">
        <f>COUNTIFS(data_Gnoc!$I:$I,TH!E10,data_Gnoc!$C:$C,"WFM",data_Gnoc!$N:$N,"&lt;&gt;Dong",data_Gnoc!$Q:$Q,"quá hạn")</f>
        <v>1</v>
      </c>
      <c r="M10" s="33">
        <f>IFERROR(COUNTIFS(data_Gnoc!$I:$I,TH!E10,data_Gnoc!$C:$C,"WFM",data_Gnoc!$Q:$Q,"Quá hạn")/COUNTIFS(data_Gnoc!$I:$I,TH!E10,data_Gnoc!$C:$C,"WFM"),"")</f>
        <v>0.25</v>
      </c>
      <c r="N10" s="35">
        <f>SUMIFS(data_Gnoc!$O:$O,data_Gnoc!$I:$I,TH!E10,data_Gnoc!$C:$C,"WFM",data_Gnoc!$N:$N,"&lt;&gt;Dong",data_Gnoc!$Q:$Q,"quá hạn")</f>
        <v>3250000</v>
      </c>
      <c r="O10" s="35">
        <f>SUMIFS(data_Gnoc!$P:$P,data_Gnoc!$C:$C,"WFM",data_Gnoc!$I:$I,TH!E10,data_Gnoc!$N:$N,"&lt;&gt;Dong")</f>
        <v>30000000</v>
      </c>
      <c r="P10" s="36">
        <f t="shared" si="1"/>
        <v>33250000</v>
      </c>
      <c r="Q10" s="37">
        <f t="shared" si="0"/>
        <v>4</v>
      </c>
      <c r="R10" s="27"/>
    </row>
    <row r="11" spans="1:21" ht="14.45" customHeight="1" x14ac:dyDescent="0.25">
      <c r="A11">
        <v>1</v>
      </c>
      <c r="B11">
        <v>1</v>
      </c>
      <c r="C11">
        <v>1</v>
      </c>
      <c r="D11">
        <v>1</v>
      </c>
      <c r="E11" s="28" t="s">
        <v>21</v>
      </c>
      <c r="F11" s="29">
        <f>COUNTIFS(data_Gnoc!$I:$I,TH!E11,data_Gnoc!$C:$C,"PAKH",data_Gnoc!$N:$N,"&lt;&gt;Dong")</f>
        <v>0</v>
      </c>
      <c r="G11" s="29">
        <f>COUNTIFS(data_Gnoc!$I:$I,TH!E11,data_Gnoc!$C:$C,"PAKH",data_Gnoc!$N:$N,"&lt;&gt;Dong",data_Gnoc!$Q:$Q,"quá hạn")</f>
        <v>0</v>
      </c>
      <c r="H11" s="30" t="str">
        <f>IFERROR(COUNTIFS(data_Gnoc!$I:$I,TH!E11,data_Gnoc!$C:$C,"PAKH",data_Gnoc!Q:Q,"Quá hạn")/COUNTIFS(data_Gnoc!$I:$I,TH!E11,data_Gnoc!$C:$C,"PAKH"),"")</f>
        <v/>
      </c>
      <c r="I11" s="31">
        <f>SUMIFS(data_Gnoc!$O:$O,data_Gnoc!$I:$I,TH!E11,data_Gnoc!$C:$C,"PAKH",data_Gnoc!$N:$N,"&lt;&gt;Dong",data_Gnoc!$Q:$Q,"quá hạn")</f>
        <v>0</v>
      </c>
      <c r="J11" s="32">
        <f>SUMIFS(data_Gnoc!$P:$P,data_Gnoc!$C:$C,"PAKH",data_Gnoc!$I:$I,TH!E11,data_Gnoc!$N:$N,"&lt;&gt;Dong")</f>
        <v>0</v>
      </c>
      <c r="K11" s="29">
        <f>COUNTIFS(data_Gnoc!$I:$I,TH!E11,data_Gnoc!$C:$C,"WFM",data_Gnoc!$N:$N,"&lt;&gt;Dong")</f>
        <v>1</v>
      </c>
      <c r="L11" s="29">
        <f>COUNTIFS(data_Gnoc!$I:$I,TH!E11,data_Gnoc!$C:$C,"WFM",data_Gnoc!$N:$N,"&lt;&gt;Dong",data_Gnoc!$Q:$Q,"quá hạn")</f>
        <v>0</v>
      </c>
      <c r="M11" s="33">
        <f>IFERROR(COUNTIFS(data_Gnoc!$I:$I,TH!E11,data_Gnoc!$C:$C,"WFM",data_Gnoc!$Q:$Q,"Quá hạn")/COUNTIFS(data_Gnoc!$I:$I,TH!E11,data_Gnoc!$C:$C,"WFM"),"")</f>
        <v>0</v>
      </c>
      <c r="N11" s="34">
        <f>SUMIFS(data_Gnoc!$O:$O,data_Gnoc!$I:$I,TH!E11,data_Gnoc!$C:$C,"WFM",data_Gnoc!$N:$N,"&lt;&gt;Dong",data_Gnoc!$Q:$Q,"quá hạn")</f>
        <v>0</v>
      </c>
      <c r="O11" s="35">
        <f>SUMIFS(data_Gnoc!$P:$P,data_Gnoc!$C:$C,"WFM",data_Gnoc!$I:$I,TH!E11,data_Gnoc!$N:$N,"&lt;&gt;Dong")</f>
        <v>0</v>
      </c>
      <c r="P11" s="36">
        <f t="shared" si="1"/>
        <v>0</v>
      </c>
      <c r="Q11" s="37">
        <f t="shared" si="0"/>
        <v>1</v>
      </c>
      <c r="R11" s="27"/>
      <c r="T11" s="38"/>
    </row>
    <row r="12" spans="1:21" ht="14.45" customHeight="1" x14ac:dyDescent="0.25">
      <c r="A12">
        <v>1</v>
      </c>
      <c r="B12">
        <v>1</v>
      </c>
      <c r="C12">
        <v>1</v>
      </c>
      <c r="D12">
        <v>1</v>
      </c>
      <c r="E12" s="40" t="s">
        <v>22</v>
      </c>
      <c r="F12" s="39">
        <f>COUNTIFS(data_Gnoc!$I:$I,TH!E12,data_Gnoc!$C:$C,"PAKH",data_Gnoc!$N:$N,"&lt;&gt;Dong")</f>
        <v>1</v>
      </c>
      <c r="G12" s="39">
        <f>COUNTIFS(data_Gnoc!$I:$I,TH!E12,data_Gnoc!$C:$C,"PAKH",data_Gnoc!$N:$N,"&lt;&gt;Dong",data_Gnoc!$Q:$Q,"quá hạn")</f>
        <v>0</v>
      </c>
      <c r="H12" s="30">
        <f>IFERROR(COUNTIFS(data_Gnoc!$I:$I,TH!E12,data_Gnoc!$C:$C,"PAKH",data_Gnoc!Q:Q,"Quá hạn")/COUNTIFS(data_Gnoc!$I:$I,TH!E12,data_Gnoc!$C:$C,"PAKH"),"")</f>
        <v>0</v>
      </c>
      <c r="I12" s="32">
        <f>SUMIFS(data_Gnoc!$O:$O,data_Gnoc!$I:$I,TH!E12,data_Gnoc!$C:$C,"PAKH",data_Gnoc!$N:$N,"&lt;&gt;Dong",data_Gnoc!$Q:$Q,"quá hạn")</f>
        <v>0</v>
      </c>
      <c r="J12" s="32">
        <f>SUMIFS(data_Gnoc!$P:$P,data_Gnoc!$C:$C,"PAKH",data_Gnoc!$I:$I,TH!E12,data_Gnoc!$N:$N,"&lt;&gt;Dong")</f>
        <v>0</v>
      </c>
      <c r="K12" s="39">
        <f>COUNTIFS(data_Gnoc!$I:$I,TH!E12,data_Gnoc!$C:$C,"WFM",data_Gnoc!$N:$N,"&lt;&gt;Dong")</f>
        <v>1</v>
      </c>
      <c r="L12" s="39">
        <f>COUNTIFS(data_Gnoc!$I:$I,TH!E12,data_Gnoc!$C:$C,"WFM",data_Gnoc!$N:$N,"&lt;&gt;Dong",data_Gnoc!$Q:$Q,"quá hạn")</f>
        <v>0</v>
      </c>
      <c r="M12" s="33">
        <f>IFERROR(COUNTIFS(data_Gnoc!$I:$I,TH!E12,data_Gnoc!$C:$C,"WFM",data_Gnoc!$Q:$Q,"Quá hạn")/COUNTIFS(data_Gnoc!$I:$I,TH!E12,data_Gnoc!$C:$C,"WFM"),"")</f>
        <v>0</v>
      </c>
      <c r="N12" s="35">
        <f>SUMIFS(data_Gnoc!$O:$O,data_Gnoc!$I:$I,TH!E12,data_Gnoc!$C:$C,"WFM",data_Gnoc!$N:$N,"&lt;&gt;Dong",data_Gnoc!$Q:$Q,"quá hạn")</f>
        <v>0</v>
      </c>
      <c r="O12" s="35">
        <f>SUMIFS(data_Gnoc!$P:$P,data_Gnoc!$C:$C,"WFM",data_Gnoc!$I:$I,TH!E12,data_Gnoc!$N:$N,"&lt;&gt;Dong")</f>
        <v>0</v>
      </c>
      <c r="P12" s="36">
        <f t="shared" si="1"/>
        <v>0</v>
      </c>
      <c r="Q12" s="37">
        <f t="shared" si="0"/>
        <v>2</v>
      </c>
      <c r="R12" s="27"/>
    </row>
    <row r="13" spans="1:21" ht="14.45" customHeight="1" x14ac:dyDescent="0.25">
      <c r="A13">
        <v>1</v>
      </c>
      <c r="B13">
        <v>1</v>
      </c>
      <c r="C13">
        <v>1</v>
      </c>
      <c r="D13">
        <v>1</v>
      </c>
      <c r="E13" s="28" t="s">
        <v>23</v>
      </c>
      <c r="F13" s="29">
        <f>COUNTIFS(data_Gnoc!$I:$I,TH!E13,data_Gnoc!$C:$C,"PAKH",data_Gnoc!$N:$N,"&lt;&gt;Dong")</f>
        <v>4</v>
      </c>
      <c r="G13" s="29">
        <f>COUNTIFS(data_Gnoc!$I:$I,TH!E13,data_Gnoc!$C:$C,"PAKH",data_Gnoc!$N:$N,"&lt;&gt;Dong",data_Gnoc!$Q:$Q,"quá hạn")</f>
        <v>1</v>
      </c>
      <c r="H13" s="30">
        <f>IFERROR(COUNTIFS(data_Gnoc!$I:$I,TH!E13,data_Gnoc!$C:$C,"PAKH",data_Gnoc!Q:Q,"Quá hạn")/COUNTIFS(data_Gnoc!$I:$I,TH!E13,data_Gnoc!$C:$C,"PAKH"),"")</f>
        <v>0.25</v>
      </c>
      <c r="I13" s="31">
        <f>SUMIFS(data_Gnoc!$O:$O,data_Gnoc!$I:$I,TH!E13,data_Gnoc!$C:$C,"PAKH",data_Gnoc!$N:$N,"&lt;&gt;Dong",data_Gnoc!$Q:$Q,"quá hạn")</f>
        <v>50000</v>
      </c>
      <c r="J13" s="32">
        <f>SUMIFS(data_Gnoc!$P:$P,data_Gnoc!$C:$C,"PAKH",data_Gnoc!$I:$I,TH!E13,data_Gnoc!$N:$N,"&lt;&gt;Dong")</f>
        <v>500000</v>
      </c>
      <c r="K13" s="29">
        <f>COUNTIFS(data_Gnoc!$I:$I,TH!E13,data_Gnoc!$C:$C,"WFM",data_Gnoc!$N:$N,"&lt;&gt;Dong")</f>
        <v>2</v>
      </c>
      <c r="L13" s="29">
        <f>COUNTIFS(data_Gnoc!$I:$I,TH!E13,data_Gnoc!$C:$C,"WFM",data_Gnoc!$N:$N,"&lt;&gt;Dong",data_Gnoc!$Q:$Q,"quá hạn")</f>
        <v>0</v>
      </c>
      <c r="M13" s="33">
        <f>IFERROR(COUNTIFS(data_Gnoc!$I:$I,TH!E13,data_Gnoc!$C:$C,"WFM",data_Gnoc!$Q:$Q,"Quá hạn")/COUNTIFS(data_Gnoc!$I:$I,TH!E13,data_Gnoc!$C:$C,"WFM"),"")</f>
        <v>0</v>
      </c>
      <c r="N13" s="34">
        <f>SUMIFS(data_Gnoc!$O:$O,data_Gnoc!$I:$I,TH!E13,data_Gnoc!$C:$C,"WFM",data_Gnoc!$N:$N,"&lt;&gt;Dong",data_Gnoc!$Q:$Q,"quá hạn")</f>
        <v>0</v>
      </c>
      <c r="O13" s="35">
        <f>SUMIFS(data_Gnoc!$P:$P,data_Gnoc!$C:$C,"WFM",data_Gnoc!$I:$I,TH!E13,data_Gnoc!$N:$N,"&lt;&gt;Dong")</f>
        <v>0</v>
      </c>
      <c r="P13" s="36">
        <f t="shared" si="1"/>
        <v>550000</v>
      </c>
      <c r="Q13" s="37">
        <f t="shared" si="0"/>
        <v>6</v>
      </c>
      <c r="R13" s="27"/>
    </row>
    <row r="14" spans="1:21" ht="14.45" customHeight="1" x14ac:dyDescent="0.25">
      <c r="A14">
        <v>1</v>
      </c>
      <c r="B14">
        <v>1</v>
      </c>
      <c r="C14">
        <v>1</v>
      </c>
      <c r="D14">
        <v>1</v>
      </c>
      <c r="E14" s="28" t="s">
        <v>24</v>
      </c>
      <c r="F14" s="39">
        <f>COUNTIFS(data_Gnoc!$I:$I,TH!E14,data_Gnoc!$C:$C,"PAKH",data_Gnoc!$N:$N,"&lt;&gt;Dong")</f>
        <v>3</v>
      </c>
      <c r="G14" s="39">
        <f>COUNTIFS(data_Gnoc!$I:$I,TH!E14,data_Gnoc!$C:$C,"PAKH",data_Gnoc!$N:$N,"&lt;&gt;Dong",data_Gnoc!$Q:$Q,"quá hạn")</f>
        <v>2</v>
      </c>
      <c r="H14" s="30">
        <f>IFERROR(COUNTIFS(data_Gnoc!$I:$I,TH!E14,data_Gnoc!$C:$C,"PAKH",data_Gnoc!Q:Q,"Quá hạn")/COUNTIFS(data_Gnoc!$I:$I,TH!E14,data_Gnoc!$C:$C,"PAKH"),"")</f>
        <v>0.66666666666666663</v>
      </c>
      <c r="I14" s="32">
        <f>SUMIFS(data_Gnoc!$O:$O,data_Gnoc!$I:$I,TH!E14,data_Gnoc!$C:$C,"PAKH",data_Gnoc!$N:$N,"&lt;&gt;Dong",data_Gnoc!$Q:$Q,"quá hạn")</f>
        <v>450000</v>
      </c>
      <c r="J14" s="32">
        <f>SUMIFS(data_Gnoc!$P:$P,data_Gnoc!$C:$C,"PAKH",data_Gnoc!$I:$I,TH!E14,data_Gnoc!$N:$N,"&lt;&gt;Dong")</f>
        <v>4500000</v>
      </c>
      <c r="K14" s="39">
        <f>COUNTIFS(data_Gnoc!$I:$I,TH!E14,data_Gnoc!$C:$C,"WFM",data_Gnoc!$N:$N,"&lt;&gt;Dong")</f>
        <v>3</v>
      </c>
      <c r="L14" s="39">
        <f>COUNTIFS(data_Gnoc!$I:$I,TH!E14,data_Gnoc!$C:$C,"WFM",data_Gnoc!$N:$N,"&lt;&gt;Dong",data_Gnoc!$Q:$Q,"quá hạn")</f>
        <v>0</v>
      </c>
      <c r="M14" s="33">
        <f>IFERROR(COUNTIFS(data_Gnoc!$I:$I,TH!E14,data_Gnoc!$C:$C,"WFM",data_Gnoc!$Q:$Q,"Quá hạn")/COUNTIFS(data_Gnoc!$I:$I,TH!E14,data_Gnoc!$C:$C,"WFM"),"")</f>
        <v>0</v>
      </c>
      <c r="N14" s="35">
        <f>SUMIFS(data_Gnoc!$O:$O,data_Gnoc!$I:$I,TH!E14,data_Gnoc!$C:$C,"WFM",data_Gnoc!$N:$N,"&lt;&gt;Dong",data_Gnoc!$Q:$Q,"quá hạn")</f>
        <v>0</v>
      </c>
      <c r="O14" s="35">
        <f>SUMIFS(data_Gnoc!$P:$P,data_Gnoc!$C:$C,"WFM",data_Gnoc!$I:$I,TH!E14,data_Gnoc!$N:$N,"&lt;&gt;Dong")</f>
        <v>0</v>
      </c>
      <c r="P14" s="36">
        <f t="shared" si="1"/>
        <v>4950000</v>
      </c>
      <c r="Q14" s="37">
        <f t="shared" si="0"/>
        <v>6</v>
      </c>
      <c r="R14" s="27"/>
    </row>
    <row r="15" spans="1:21" x14ac:dyDescent="0.25">
      <c r="A15">
        <v>1</v>
      </c>
      <c r="B15">
        <v>1</v>
      </c>
      <c r="C15">
        <v>1</v>
      </c>
      <c r="D15">
        <v>1</v>
      </c>
      <c r="E15" s="28" t="s">
        <v>25</v>
      </c>
      <c r="F15" s="29">
        <f>COUNTIFS(data_Gnoc!$I:$I,TH!E15,data_Gnoc!$C:$C,"PAKH",data_Gnoc!$N:$N,"&lt;&gt;Dong")</f>
        <v>1</v>
      </c>
      <c r="G15" s="29">
        <f>COUNTIFS(data_Gnoc!$I:$I,TH!E15,data_Gnoc!$C:$C,"PAKH",data_Gnoc!$N:$N,"&lt;&gt;Dong",data_Gnoc!$Q:$Q,"quá hạn")</f>
        <v>0</v>
      </c>
      <c r="H15" s="30">
        <f>IFERROR(COUNTIFS(data_Gnoc!$I:$I,TH!E15,data_Gnoc!$C:$C,"PAKH",data_Gnoc!Q:Q,"Quá hạn")/COUNTIFS(data_Gnoc!$I:$I,TH!E15,data_Gnoc!$C:$C,"PAKH"),"")</f>
        <v>0</v>
      </c>
      <c r="I15" s="31">
        <f>SUMIFS(data_Gnoc!$O:$O,data_Gnoc!$I:$I,TH!E15,data_Gnoc!$C:$C,"PAKH",data_Gnoc!$N:$N,"&lt;&gt;Dong",data_Gnoc!$Q:$Q,"quá hạn")</f>
        <v>0</v>
      </c>
      <c r="J15" s="32">
        <f>SUMIFS(data_Gnoc!$P:$P,data_Gnoc!$C:$C,"PAKH",data_Gnoc!$I:$I,TH!E15,data_Gnoc!$N:$N,"&lt;&gt;Dong")</f>
        <v>0</v>
      </c>
      <c r="K15" s="29">
        <f>COUNTIFS(data_Gnoc!$I:$I,TH!E15,data_Gnoc!$C:$C,"WFM",data_Gnoc!$N:$N,"&lt;&gt;Dong")</f>
        <v>4</v>
      </c>
      <c r="L15" s="29">
        <f>COUNTIFS(data_Gnoc!$I:$I,TH!E15,data_Gnoc!$C:$C,"WFM",data_Gnoc!$N:$N,"&lt;&gt;Dong",data_Gnoc!$Q:$Q,"quá hạn")</f>
        <v>0</v>
      </c>
      <c r="M15" s="33">
        <f>IFERROR(COUNTIFS(data_Gnoc!$I:$I,TH!E15,data_Gnoc!$C:$C,"WFM",data_Gnoc!$Q:$Q,"Quá hạn")/COUNTIFS(data_Gnoc!$I:$I,TH!E15,data_Gnoc!$C:$C,"WFM"),"")</f>
        <v>0</v>
      </c>
      <c r="N15" s="34">
        <f>SUMIFS(data_Gnoc!$O:$O,data_Gnoc!$I:$I,TH!E15,data_Gnoc!$C:$C,"WFM",data_Gnoc!$N:$N,"&lt;&gt;Dong",data_Gnoc!$Q:$Q,"quá hạn")</f>
        <v>0</v>
      </c>
      <c r="O15" s="35">
        <f>SUMIFS(data_Gnoc!$P:$P,data_Gnoc!$C:$C,"WFM",data_Gnoc!$I:$I,TH!E15,data_Gnoc!$N:$N,"&lt;&gt;Dong")</f>
        <v>0</v>
      </c>
      <c r="P15" s="36">
        <f t="shared" si="1"/>
        <v>0</v>
      </c>
      <c r="Q15" s="37">
        <f t="shared" si="0"/>
        <v>5</v>
      </c>
      <c r="R15" s="27"/>
    </row>
    <row r="16" spans="1:21" ht="14.45" customHeight="1" x14ac:dyDescent="0.25">
      <c r="A16">
        <v>1</v>
      </c>
      <c r="B16">
        <v>1</v>
      </c>
      <c r="C16">
        <v>1</v>
      </c>
      <c r="D16">
        <v>1</v>
      </c>
      <c r="E16" s="28" t="s">
        <v>26</v>
      </c>
      <c r="F16" s="39">
        <f>COUNTIFS(data_Gnoc!$I:$I,TH!E16,data_Gnoc!$C:$C,"PAKH",data_Gnoc!$N:$N,"&lt;&gt;Dong")</f>
        <v>1</v>
      </c>
      <c r="G16" s="39">
        <f>COUNTIFS(data_Gnoc!$I:$I,TH!E16,data_Gnoc!$C:$C,"PAKH",data_Gnoc!$N:$N,"&lt;&gt;Dong",data_Gnoc!$Q:$Q,"quá hạn")</f>
        <v>1</v>
      </c>
      <c r="H16" s="30">
        <f>IFERROR(COUNTIFS(data_Gnoc!$I:$I,TH!E16,data_Gnoc!$C:$C,"PAKH",data_Gnoc!Q:Q,"Quá hạn")/COUNTIFS(data_Gnoc!$I:$I,TH!E16,data_Gnoc!$C:$C,"PAKH"),"")</f>
        <v>1</v>
      </c>
      <c r="I16" s="32">
        <f>SUMIFS(data_Gnoc!$O:$O,data_Gnoc!$I:$I,TH!E16,data_Gnoc!$C:$C,"PAKH",data_Gnoc!$N:$N,"&lt;&gt;Dong",data_Gnoc!$Q:$Q,"quá hạn")</f>
        <v>50000</v>
      </c>
      <c r="J16" s="32">
        <f>SUMIFS(data_Gnoc!$P:$P,data_Gnoc!$C:$C,"PAKH",data_Gnoc!$I:$I,TH!E16,data_Gnoc!$N:$N,"&lt;&gt;Dong")</f>
        <v>500000</v>
      </c>
      <c r="K16" s="39">
        <f>COUNTIFS(data_Gnoc!$I:$I,TH!E16,data_Gnoc!$C:$C,"WFM",data_Gnoc!$N:$N,"&lt;&gt;Dong")</f>
        <v>1</v>
      </c>
      <c r="L16" s="39">
        <f>COUNTIFS(data_Gnoc!$I:$I,TH!E16,data_Gnoc!$C:$C,"WFM",data_Gnoc!$N:$N,"&lt;&gt;Dong",data_Gnoc!$Q:$Q,"quá hạn")</f>
        <v>0</v>
      </c>
      <c r="M16" s="33">
        <f>IFERROR(COUNTIFS(data_Gnoc!$I:$I,TH!E16,data_Gnoc!$C:$C,"WFM",data_Gnoc!$Q:$Q,"Quá hạn")/COUNTIFS(data_Gnoc!$I:$I,TH!E16,data_Gnoc!$C:$C,"WFM"),"")</f>
        <v>0</v>
      </c>
      <c r="N16" s="35">
        <f>SUMIFS(data_Gnoc!$O:$O,data_Gnoc!$I:$I,TH!E16,data_Gnoc!$C:$C,"WFM",data_Gnoc!$N:$N,"&lt;&gt;Dong",data_Gnoc!$Q:$Q,"quá hạn")</f>
        <v>0</v>
      </c>
      <c r="O16" s="35">
        <f>SUMIFS(data_Gnoc!$P:$P,data_Gnoc!$C:$C,"WFM",data_Gnoc!$I:$I,TH!E16,data_Gnoc!$N:$N,"&lt;&gt;Dong")</f>
        <v>0</v>
      </c>
      <c r="P16" s="36">
        <f t="shared" si="1"/>
        <v>550000</v>
      </c>
      <c r="Q16" s="37">
        <f t="shared" si="0"/>
        <v>2</v>
      </c>
      <c r="R16" s="27"/>
    </row>
    <row r="17" spans="1:18" ht="14.45" customHeight="1" x14ac:dyDescent="0.25">
      <c r="A17">
        <v>1</v>
      </c>
      <c r="B17">
        <v>1</v>
      </c>
      <c r="C17">
        <v>1</v>
      </c>
      <c r="D17">
        <v>1</v>
      </c>
      <c r="E17" s="28" t="s">
        <v>27</v>
      </c>
      <c r="F17" s="29">
        <f>COUNTIFS(data_Gnoc!$I:$I,TH!E17,data_Gnoc!$C:$C,"PAKH",data_Gnoc!$N:$N,"&lt;&gt;Dong")</f>
        <v>2</v>
      </c>
      <c r="G17" s="29">
        <f>COUNTIFS(data_Gnoc!$I:$I,TH!E17,data_Gnoc!$C:$C,"PAKH",data_Gnoc!$N:$N,"&lt;&gt;Dong",data_Gnoc!$Q:$Q,"quá hạn")</f>
        <v>1</v>
      </c>
      <c r="H17" s="30">
        <f>IFERROR(COUNTIFS(data_Gnoc!$I:$I,TH!E17,data_Gnoc!$C:$C,"PAKH",data_Gnoc!Q:Q,"Quá hạn")/COUNTIFS(data_Gnoc!$I:$I,TH!E17,data_Gnoc!$C:$C,"PAKH"),"")</f>
        <v>0.5</v>
      </c>
      <c r="I17" s="31">
        <f>SUMIFS(data_Gnoc!$O:$O,data_Gnoc!$I:$I,TH!E17,data_Gnoc!$C:$C,"PAKH",data_Gnoc!$N:$N,"&lt;&gt;Dong",data_Gnoc!$Q:$Q,"quá hạn")</f>
        <v>50000</v>
      </c>
      <c r="J17" s="32">
        <f>SUMIFS(data_Gnoc!$P:$P,data_Gnoc!$C:$C,"PAKH",data_Gnoc!$I:$I,TH!E17,data_Gnoc!$N:$N,"&lt;&gt;Dong")</f>
        <v>500000</v>
      </c>
      <c r="K17" s="29">
        <f>COUNTIFS(data_Gnoc!$I:$I,TH!E17,data_Gnoc!$C:$C,"WFM",data_Gnoc!$N:$N,"&lt;&gt;Dong")</f>
        <v>2</v>
      </c>
      <c r="L17" s="29">
        <f>COUNTIFS(data_Gnoc!$I:$I,TH!E17,data_Gnoc!$C:$C,"WFM",data_Gnoc!$N:$N,"&lt;&gt;Dong",data_Gnoc!$Q:$Q,"quá hạn")</f>
        <v>0</v>
      </c>
      <c r="M17" s="33">
        <f>IFERROR(COUNTIFS(data_Gnoc!$I:$I,TH!E17,data_Gnoc!$C:$C,"WFM",data_Gnoc!$Q:$Q,"Quá hạn")/COUNTIFS(data_Gnoc!$I:$I,TH!E17,data_Gnoc!$C:$C,"WFM"),"")</f>
        <v>0</v>
      </c>
      <c r="N17" s="34">
        <f>SUMIFS(data_Gnoc!$O:$O,data_Gnoc!$I:$I,TH!E17,data_Gnoc!$C:$C,"WFM",data_Gnoc!$N:$N,"&lt;&gt;Dong",data_Gnoc!$Q:$Q,"quá hạn")</f>
        <v>0</v>
      </c>
      <c r="O17" s="35">
        <f>SUMIFS(data_Gnoc!$P:$P,data_Gnoc!$C:$C,"WFM",data_Gnoc!$I:$I,TH!E17,data_Gnoc!$N:$N,"&lt;&gt;Dong")</f>
        <v>0</v>
      </c>
      <c r="P17" s="36">
        <f t="shared" si="1"/>
        <v>550000</v>
      </c>
      <c r="Q17" s="37">
        <f t="shared" si="0"/>
        <v>4</v>
      </c>
      <c r="R17" s="27"/>
    </row>
    <row r="18" spans="1:18" ht="14.45" customHeight="1" x14ac:dyDescent="0.25">
      <c r="A18">
        <v>1</v>
      </c>
      <c r="B18">
        <v>1</v>
      </c>
      <c r="C18">
        <v>1</v>
      </c>
      <c r="D18">
        <v>1</v>
      </c>
      <c r="E18" s="28" t="s">
        <v>28</v>
      </c>
      <c r="F18" s="39">
        <f>COUNTIFS(data_Gnoc!$I:$I,TH!E18,data_Gnoc!$C:$C,"PAKH",data_Gnoc!$N:$N,"&lt;&gt;Dong")</f>
        <v>0</v>
      </c>
      <c r="G18" s="39">
        <f>COUNTIFS(data_Gnoc!$I:$I,TH!E18,data_Gnoc!$C:$C,"PAKH",data_Gnoc!$N:$N,"&lt;&gt;Dong",data_Gnoc!$Q:$Q,"quá hạn")</f>
        <v>0</v>
      </c>
      <c r="H18" s="30" t="str">
        <f>IFERROR(COUNTIFS(data_Gnoc!$I:$I,TH!E18,data_Gnoc!$C:$C,"PAKH",data_Gnoc!Q:Q,"Quá hạn")/COUNTIFS(data_Gnoc!$I:$I,TH!E18,data_Gnoc!$C:$C,"PAKH"),"")</f>
        <v/>
      </c>
      <c r="I18" s="32">
        <f>SUMIFS(data_Gnoc!$O:$O,data_Gnoc!$I:$I,TH!E18,data_Gnoc!$C:$C,"PAKH",data_Gnoc!$N:$N,"&lt;&gt;Dong",data_Gnoc!$Q:$Q,"quá hạn")</f>
        <v>0</v>
      </c>
      <c r="J18" s="32">
        <f>SUMIFS(data_Gnoc!$P:$P,data_Gnoc!$C:$C,"PAKH",data_Gnoc!$I:$I,TH!E18,data_Gnoc!$N:$N,"&lt;&gt;Dong")</f>
        <v>0</v>
      </c>
      <c r="K18" s="39">
        <f>COUNTIFS(data_Gnoc!$I:$I,TH!E18,data_Gnoc!$C:$C,"WFM",data_Gnoc!$N:$N,"&lt;&gt;Dong")</f>
        <v>2</v>
      </c>
      <c r="L18" s="39">
        <f>COUNTIFS(data_Gnoc!$I:$I,TH!E18,data_Gnoc!$C:$C,"WFM",data_Gnoc!$N:$N,"&lt;&gt;Dong",data_Gnoc!$Q:$Q,"quá hạn")</f>
        <v>0</v>
      </c>
      <c r="M18" s="33">
        <f>IFERROR(COUNTIFS(data_Gnoc!$I:$I,TH!E18,data_Gnoc!$C:$C,"WFM",data_Gnoc!$Q:$Q,"Quá hạn")/COUNTIFS(data_Gnoc!$I:$I,TH!E18,data_Gnoc!$C:$C,"WFM"),"")</f>
        <v>0</v>
      </c>
      <c r="N18" s="35">
        <f>SUMIFS(data_Gnoc!$O:$O,data_Gnoc!$I:$I,TH!E18,data_Gnoc!$C:$C,"WFM",data_Gnoc!$N:$N,"&lt;&gt;Dong",data_Gnoc!$Q:$Q,"quá hạn")</f>
        <v>0</v>
      </c>
      <c r="O18" s="35">
        <f>SUMIFS(data_Gnoc!$P:$P,data_Gnoc!$C:$C,"WFM",data_Gnoc!$I:$I,TH!E18,data_Gnoc!$N:$N,"&lt;&gt;Dong")</f>
        <v>0</v>
      </c>
      <c r="P18" s="36">
        <f t="shared" si="1"/>
        <v>0</v>
      </c>
      <c r="Q18" s="37">
        <f t="shared" si="0"/>
        <v>2</v>
      </c>
      <c r="R18" s="27"/>
    </row>
    <row r="19" spans="1:18" ht="14.45" customHeight="1" x14ac:dyDescent="0.25">
      <c r="A19">
        <v>1</v>
      </c>
      <c r="B19">
        <v>1</v>
      </c>
      <c r="C19">
        <v>1</v>
      </c>
      <c r="D19">
        <v>1</v>
      </c>
      <c r="E19" s="28" t="s">
        <v>29</v>
      </c>
      <c r="F19" s="29">
        <f>COUNTIFS(data_Gnoc!$I:$I,TH!E19,data_Gnoc!$C:$C,"PAKH",data_Gnoc!$N:$N,"&lt;&gt;Dong")</f>
        <v>1</v>
      </c>
      <c r="G19" s="29">
        <f>COUNTIFS(data_Gnoc!$I:$I,TH!E19,data_Gnoc!$C:$C,"PAKH",data_Gnoc!$N:$N,"&lt;&gt;Dong",data_Gnoc!$Q:$Q,"quá hạn")</f>
        <v>0</v>
      </c>
      <c r="H19" s="30">
        <f>IFERROR(COUNTIFS(data_Gnoc!$I:$I,TH!E19,data_Gnoc!$C:$C,"PAKH",data_Gnoc!Q:Q,"Quá hạn")/COUNTIFS(data_Gnoc!$I:$I,TH!E19,data_Gnoc!$C:$C,"PAKH"),"")</f>
        <v>0</v>
      </c>
      <c r="I19" s="31">
        <f>SUMIFS(data_Gnoc!$O:$O,data_Gnoc!$I:$I,TH!E19,data_Gnoc!$C:$C,"PAKH",data_Gnoc!$N:$N,"&lt;&gt;Dong",data_Gnoc!$Q:$Q,"quá hạn")</f>
        <v>0</v>
      </c>
      <c r="J19" s="32">
        <f>SUMIFS(data_Gnoc!$P:$P,data_Gnoc!$C:$C,"PAKH",data_Gnoc!$I:$I,TH!E19,data_Gnoc!$N:$N,"&lt;&gt;Dong")</f>
        <v>0</v>
      </c>
      <c r="K19" s="29">
        <f>COUNTIFS(data_Gnoc!$I:$I,TH!E19,data_Gnoc!$C:$C,"WFM",data_Gnoc!$N:$N,"&lt;&gt;Dong")</f>
        <v>0</v>
      </c>
      <c r="L19" s="29">
        <f>COUNTIFS(data_Gnoc!$I:$I,TH!E19,data_Gnoc!$C:$C,"WFM",data_Gnoc!$N:$N,"&lt;&gt;Dong",data_Gnoc!$Q:$Q,"quá hạn")</f>
        <v>0</v>
      </c>
      <c r="M19" s="33" t="str">
        <f>IFERROR(COUNTIFS(data_Gnoc!$I:$I,TH!E19,data_Gnoc!$C:$C,"WFM",data_Gnoc!$Q:$Q,"Quá hạn")/COUNTIFS(data_Gnoc!$I:$I,TH!E19,data_Gnoc!$C:$C,"WFM"),"")</f>
        <v/>
      </c>
      <c r="N19" s="34">
        <f>SUMIFS(data_Gnoc!$O:$O,data_Gnoc!$I:$I,TH!E19,data_Gnoc!$C:$C,"WFM",data_Gnoc!$N:$N,"&lt;&gt;Dong",data_Gnoc!$Q:$Q,"quá hạn")</f>
        <v>0</v>
      </c>
      <c r="O19" s="35">
        <f>SUMIFS(data_Gnoc!$P:$P,data_Gnoc!$C:$C,"WFM",data_Gnoc!$I:$I,TH!E19,data_Gnoc!$N:$N,"&lt;&gt;Dong")</f>
        <v>0</v>
      </c>
      <c r="P19" s="36">
        <f t="shared" si="1"/>
        <v>0</v>
      </c>
      <c r="Q19" s="37">
        <f t="shared" si="0"/>
        <v>1</v>
      </c>
      <c r="R19" s="27"/>
    </row>
    <row r="20" spans="1:18" ht="14.45" customHeight="1" x14ac:dyDescent="0.25">
      <c r="A20">
        <v>1</v>
      </c>
      <c r="B20">
        <v>1</v>
      </c>
      <c r="C20">
        <v>1</v>
      </c>
      <c r="D20">
        <v>1</v>
      </c>
      <c r="E20" s="28" t="s">
        <v>30</v>
      </c>
      <c r="F20" s="39">
        <f>COUNTIFS(data_Gnoc!$I:$I,TH!E20,data_Gnoc!$C:$C,"PAKH",data_Gnoc!$N:$N,"&lt;&gt;Dong")</f>
        <v>0</v>
      </c>
      <c r="G20" s="39">
        <f>COUNTIFS(data_Gnoc!$I:$I,TH!E20,data_Gnoc!$C:$C,"PAKH",data_Gnoc!$N:$N,"&lt;&gt;Dong",data_Gnoc!$Q:$Q,"quá hạn")</f>
        <v>0</v>
      </c>
      <c r="H20" s="30" t="str">
        <f>IFERROR(COUNTIFS(data_Gnoc!$I:$I,TH!E20,data_Gnoc!$C:$C,"PAKH",data_Gnoc!Q:Q,"Quá hạn")/COUNTIFS(data_Gnoc!$I:$I,TH!E20,data_Gnoc!$C:$C,"PAKH"),"")</f>
        <v/>
      </c>
      <c r="I20" s="32">
        <f>SUMIFS(data_Gnoc!$O:$O,data_Gnoc!$I:$I,TH!E20,data_Gnoc!$C:$C,"PAKH",data_Gnoc!$N:$N,"&lt;&gt;Dong",data_Gnoc!$Q:$Q,"quá hạn")</f>
        <v>0</v>
      </c>
      <c r="J20" s="32">
        <f>SUMIFS(data_Gnoc!$P:$P,data_Gnoc!$C:$C,"PAKH",data_Gnoc!$I:$I,TH!E20,data_Gnoc!$N:$N,"&lt;&gt;Dong")</f>
        <v>0</v>
      </c>
      <c r="K20" s="39">
        <f>COUNTIFS(data_Gnoc!$I:$I,TH!E20,data_Gnoc!$C:$C,"WFM",data_Gnoc!$N:$N,"&lt;&gt;Dong")</f>
        <v>0</v>
      </c>
      <c r="L20" s="39">
        <f>COUNTIFS(data_Gnoc!$I:$I,TH!E20,data_Gnoc!$C:$C,"WFM",data_Gnoc!$N:$N,"&lt;&gt;Dong",data_Gnoc!$Q:$Q,"quá hạn")</f>
        <v>0</v>
      </c>
      <c r="M20" s="33" t="str">
        <f>IFERROR(COUNTIFS(data_Gnoc!$I:$I,TH!E20,data_Gnoc!$C:$C,"WFM",data_Gnoc!$Q:$Q,"Quá hạn")/COUNTIFS(data_Gnoc!$I:$I,TH!E20,data_Gnoc!$C:$C,"WFM"),"")</f>
        <v/>
      </c>
      <c r="N20" s="35">
        <f>SUMIFS(data_Gnoc!$O:$O,data_Gnoc!$I:$I,TH!E20,data_Gnoc!$C:$C,"WFM",data_Gnoc!$N:$N,"&lt;&gt;Dong",data_Gnoc!$Q:$Q,"quá hạn")</f>
        <v>0</v>
      </c>
      <c r="O20" s="35">
        <f>SUMIFS(data_Gnoc!$P:$P,data_Gnoc!$C:$C,"WFM",data_Gnoc!$I:$I,TH!E20,data_Gnoc!$N:$N,"&lt;&gt;Dong")</f>
        <v>0</v>
      </c>
      <c r="P20" s="36">
        <f t="shared" si="1"/>
        <v>0</v>
      </c>
      <c r="Q20" s="37">
        <f t="shared" si="0"/>
        <v>0</v>
      </c>
      <c r="R20" s="27"/>
    </row>
    <row r="21" spans="1:18" ht="14.45" customHeight="1" x14ac:dyDescent="0.25">
      <c r="A21">
        <v>1</v>
      </c>
      <c r="B21">
        <v>1</v>
      </c>
      <c r="C21">
        <v>1</v>
      </c>
      <c r="D21">
        <v>1</v>
      </c>
      <c r="E21" s="28" t="s">
        <v>31</v>
      </c>
      <c r="F21" s="29">
        <f>COUNTIFS(data_Gnoc!$I:$I,TH!E21,data_Gnoc!$C:$C,"PAKH",data_Gnoc!$N:$N,"&lt;&gt;Dong")</f>
        <v>0</v>
      </c>
      <c r="G21" s="29">
        <f>COUNTIFS(data_Gnoc!$I:$I,TH!E21,data_Gnoc!$C:$C,"PAKH",data_Gnoc!$N:$N,"&lt;&gt;Dong",data_Gnoc!$Q:$Q,"quá hạn")</f>
        <v>0</v>
      </c>
      <c r="H21" s="30" t="str">
        <f>IFERROR(COUNTIFS(data_Gnoc!$I:$I,TH!E21,data_Gnoc!$C:$C,"PAKH",data_Gnoc!Q:Q,"Quá hạn")/COUNTIFS(data_Gnoc!$I:$I,TH!E21,data_Gnoc!$C:$C,"PAKH"),"")</f>
        <v/>
      </c>
      <c r="I21" s="31">
        <f>SUMIFS(data_Gnoc!$O:$O,data_Gnoc!$I:$I,TH!E21,data_Gnoc!$C:$C,"PAKH",data_Gnoc!$N:$N,"&lt;&gt;Dong",data_Gnoc!$Q:$Q,"quá hạn")</f>
        <v>0</v>
      </c>
      <c r="J21" s="32">
        <f>SUMIFS(data_Gnoc!$P:$P,data_Gnoc!$C:$C,"PAKH",data_Gnoc!$I:$I,TH!E21,data_Gnoc!$N:$N,"&lt;&gt;Dong")</f>
        <v>0</v>
      </c>
      <c r="K21" s="29">
        <f>COUNTIFS(data_Gnoc!$I:$I,TH!E21,data_Gnoc!$C:$C,"WFM",data_Gnoc!$N:$N,"&lt;&gt;Dong")</f>
        <v>0</v>
      </c>
      <c r="L21" s="29">
        <f>COUNTIFS(data_Gnoc!$I:$I,TH!E21,data_Gnoc!$C:$C,"WFM",data_Gnoc!$N:$N,"&lt;&gt;Dong",data_Gnoc!$Q:$Q,"quá hạn")</f>
        <v>0</v>
      </c>
      <c r="M21" s="33" t="str">
        <f>IFERROR(COUNTIFS(data_Gnoc!$I:$I,TH!E21,data_Gnoc!$C:$C,"WFM",data_Gnoc!$Q:$Q,"Quá hạn")/COUNTIFS(data_Gnoc!$I:$I,TH!E21,data_Gnoc!$C:$C,"WFM"),"")</f>
        <v/>
      </c>
      <c r="N21" s="34">
        <f>SUMIFS(data_Gnoc!$O:$O,data_Gnoc!$I:$I,TH!E21,data_Gnoc!$C:$C,"WFM",data_Gnoc!$N:$N,"&lt;&gt;Dong",data_Gnoc!$Q:$Q,"quá hạn")</f>
        <v>0</v>
      </c>
      <c r="O21" s="35">
        <f>SUMIFS(data_Gnoc!$P:$P,data_Gnoc!$C:$C,"WFM",data_Gnoc!$I:$I,TH!E21,data_Gnoc!$N:$N,"&lt;&gt;Dong")</f>
        <v>0</v>
      </c>
      <c r="P21" s="36">
        <f t="shared" si="1"/>
        <v>0</v>
      </c>
      <c r="Q21" s="37">
        <f t="shared" si="0"/>
        <v>0</v>
      </c>
      <c r="R21" s="27"/>
    </row>
    <row r="22" spans="1:18" ht="14.45" customHeight="1" x14ac:dyDescent="0.25">
      <c r="A22">
        <v>1</v>
      </c>
      <c r="B22">
        <v>1</v>
      </c>
      <c r="C22">
        <v>1</v>
      </c>
      <c r="D22">
        <v>1</v>
      </c>
      <c r="E22" s="28" t="s">
        <v>32</v>
      </c>
      <c r="F22" s="39">
        <f>COUNTIFS(data_Gnoc!$I:$I,TH!E22,data_Gnoc!$C:$C,"PAKH",data_Gnoc!$N:$N,"&lt;&gt;Dong")</f>
        <v>1</v>
      </c>
      <c r="G22" s="39">
        <f>COUNTIFS(data_Gnoc!$I:$I,TH!E22,data_Gnoc!$C:$C,"PAKH",data_Gnoc!$N:$N,"&lt;&gt;Dong",data_Gnoc!$Q:$Q,"quá hạn")</f>
        <v>0</v>
      </c>
      <c r="H22" s="30">
        <f>IFERROR(COUNTIFS(data_Gnoc!$I:$I,TH!E22,data_Gnoc!$C:$C,"PAKH",data_Gnoc!Q:Q,"Quá hạn")/COUNTIFS(data_Gnoc!$I:$I,TH!E22,data_Gnoc!$C:$C,"PAKH"),"")</f>
        <v>0</v>
      </c>
      <c r="I22" s="32">
        <f>SUMIFS(data_Gnoc!$O:$O,data_Gnoc!$I:$I,TH!E22,data_Gnoc!$C:$C,"PAKH",data_Gnoc!$N:$N,"&lt;&gt;Dong",data_Gnoc!$Q:$Q,"quá hạn")</f>
        <v>0</v>
      </c>
      <c r="J22" s="32">
        <f>SUMIFS(data_Gnoc!$P:$P,data_Gnoc!$C:$C,"PAKH",data_Gnoc!$I:$I,TH!E22,data_Gnoc!$N:$N,"&lt;&gt;Dong")</f>
        <v>0</v>
      </c>
      <c r="K22" s="39">
        <f>COUNTIFS(data_Gnoc!$I:$I,TH!E22,data_Gnoc!$C:$C,"WFM",data_Gnoc!$N:$N,"&lt;&gt;Dong")</f>
        <v>0</v>
      </c>
      <c r="L22" s="39">
        <f>COUNTIFS(data_Gnoc!$I:$I,TH!E22,data_Gnoc!$C:$C,"WFM",data_Gnoc!$N:$N,"&lt;&gt;Dong",data_Gnoc!$Q:$Q,"quá hạn")</f>
        <v>0</v>
      </c>
      <c r="M22" s="33" t="str">
        <f>IFERROR(COUNTIFS(data_Gnoc!$I:$I,TH!E22,data_Gnoc!$C:$C,"WFM",data_Gnoc!$Q:$Q,"Quá hạn")/COUNTIFS(data_Gnoc!$I:$I,TH!E22,data_Gnoc!$C:$C,"WFM"),"")</f>
        <v/>
      </c>
      <c r="N22" s="35">
        <f>SUMIFS(data_Gnoc!$O:$O,data_Gnoc!$I:$I,TH!E22,data_Gnoc!$C:$C,"WFM",data_Gnoc!$N:$N,"&lt;&gt;Dong",data_Gnoc!$Q:$Q,"quá hạn")</f>
        <v>0</v>
      </c>
      <c r="O22" s="35">
        <f>SUMIFS(data_Gnoc!$P:$P,data_Gnoc!$C:$C,"WFM",data_Gnoc!$I:$I,TH!E22,data_Gnoc!$N:$N,"&lt;&gt;Dong")</f>
        <v>0</v>
      </c>
      <c r="P22" s="36">
        <f t="shared" si="1"/>
        <v>0</v>
      </c>
      <c r="Q22" s="37">
        <f t="shared" si="0"/>
        <v>1</v>
      </c>
      <c r="R22" s="27"/>
    </row>
    <row r="23" spans="1:18" ht="14.45" customHeight="1" x14ac:dyDescent="0.25">
      <c r="A23">
        <v>1</v>
      </c>
      <c r="B23">
        <v>1</v>
      </c>
      <c r="C23">
        <v>1</v>
      </c>
      <c r="D23">
        <v>1</v>
      </c>
      <c r="E23" s="28" t="s">
        <v>33</v>
      </c>
      <c r="F23" s="29">
        <f>COUNTIFS(data_Gnoc!$I:$I,TH!E23,data_Gnoc!$C:$C,"PAKH",data_Gnoc!$N:$N,"&lt;&gt;Dong")</f>
        <v>1</v>
      </c>
      <c r="G23" s="29">
        <f>COUNTIFS(data_Gnoc!$I:$I,TH!E23,data_Gnoc!$C:$C,"PAKH",data_Gnoc!$N:$N,"&lt;&gt;Dong",data_Gnoc!$Q:$Q,"quá hạn")</f>
        <v>0</v>
      </c>
      <c r="H23" s="30">
        <f>IFERROR(COUNTIFS(data_Gnoc!$I:$I,TH!E23,data_Gnoc!$C:$C,"PAKH",data_Gnoc!Q:Q,"Quá hạn")/COUNTIFS(data_Gnoc!$I:$I,TH!E23,data_Gnoc!$C:$C,"PAKH"),"")</f>
        <v>0</v>
      </c>
      <c r="I23" s="31">
        <f>SUMIFS(data_Gnoc!$O:$O,data_Gnoc!$I:$I,TH!E23,data_Gnoc!$C:$C,"PAKH",data_Gnoc!$N:$N,"&lt;&gt;Dong",data_Gnoc!$Q:$Q,"quá hạn")</f>
        <v>0</v>
      </c>
      <c r="J23" s="32">
        <f>SUMIFS(data_Gnoc!$P:$P,data_Gnoc!$C:$C,"PAKH",data_Gnoc!$I:$I,TH!E23,data_Gnoc!$N:$N,"&lt;&gt;Dong")</f>
        <v>0</v>
      </c>
      <c r="K23" s="29">
        <f>COUNTIFS(data_Gnoc!$I:$I,TH!E23,data_Gnoc!$C:$C,"WFM",data_Gnoc!$N:$N,"&lt;&gt;Dong")</f>
        <v>1</v>
      </c>
      <c r="L23" s="29">
        <f>COUNTIFS(data_Gnoc!$I:$I,TH!E23,data_Gnoc!$C:$C,"WFM",data_Gnoc!$N:$N,"&lt;&gt;Dong",data_Gnoc!$Q:$Q,"quá hạn")</f>
        <v>0</v>
      </c>
      <c r="M23" s="33">
        <f>IFERROR(COUNTIFS(data_Gnoc!$I:$I,TH!E23,data_Gnoc!$C:$C,"WFM",data_Gnoc!$Q:$Q,"Quá hạn")/COUNTIFS(data_Gnoc!$I:$I,TH!E23,data_Gnoc!$C:$C,"WFM"),"")</f>
        <v>0</v>
      </c>
      <c r="N23" s="34">
        <f>SUMIFS(data_Gnoc!$O:$O,data_Gnoc!$I:$I,TH!E23,data_Gnoc!$C:$C,"WFM",data_Gnoc!$N:$N,"&lt;&gt;Dong",data_Gnoc!$Q:$Q,"quá hạn")</f>
        <v>0</v>
      </c>
      <c r="O23" s="35">
        <f>SUMIFS(data_Gnoc!$P:$P,data_Gnoc!$C:$C,"WFM",data_Gnoc!$I:$I,TH!E23,data_Gnoc!$N:$N,"&lt;&gt;Dong")</f>
        <v>0</v>
      </c>
      <c r="P23" s="36">
        <f t="shared" si="1"/>
        <v>0</v>
      </c>
      <c r="Q23" s="37">
        <f t="shared" si="0"/>
        <v>2</v>
      </c>
      <c r="R23" s="27"/>
    </row>
    <row r="24" spans="1:18" s="48" customFormat="1" ht="45" x14ac:dyDescent="0.25">
      <c r="A24">
        <v>1</v>
      </c>
      <c r="B24" s="41"/>
      <c r="C24">
        <v>1</v>
      </c>
      <c r="D24" s="42" t="s">
        <v>5</v>
      </c>
      <c r="E24" s="42" t="s">
        <v>34</v>
      </c>
      <c r="F24" s="43" t="s">
        <v>7</v>
      </c>
      <c r="G24" s="43" t="s">
        <v>8</v>
      </c>
      <c r="H24" s="43" t="s">
        <v>9</v>
      </c>
      <c r="I24" s="43" t="s">
        <v>12</v>
      </c>
      <c r="J24" s="44" t="s">
        <v>11</v>
      </c>
      <c r="K24" s="45" t="s">
        <v>7</v>
      </c>
      <c r="L24" s="45" t="s">
        <v>8</v>
      </c>
      <c r="M24" s="46" t="s">
        <v>9</v>
      </c>
      <c r="N24" s="45" t="s">
        <v>12</v>
      </c>
      <c r="O24" s="46" t="s">
        <v>11</v>
      </c>
      <c r="P24" s="47" t="s">
        <v>35</v>
      </c>
      <c r="Q24" s="17"/>
    </row>
    <row r="25" spans="1:18" ht="14.45" customHeight="1" x14ac:dyDescent="0.25">
      <c r="A25">
        <v>1</v>
      </c>
      <c r="B25">
        <v>1</v>
      </c>
      <c r="C25">
        <v>1</v>
      </c>
      <c r="D25" s="29">
        <f>COLUMN()</f>
        <v>4</v>
      </c>
      <c r="E25" s="49" t="s">
        <v>15</v>
      </c>
      <c r="F25" s="50">
        <f>SUBTOTAL(9,F26:F345)</f>
        <v>30</v>
      </c>
      <c r="G25" s="50">
        <f>SUBTOTAL(9,G26:G345)</f>
        <v>13</v>
      </c>
      <c r="H25" s="51">
        <f t="shared" ref="H25:H88" si="2">IFERROR(G25/F25,0)</f>
        <v>0.43333333333333335</v>
      </c>
      <c r="I25" s="52">
        <f>SUBTOTAL(9,I26:I131)</f>
        <v>1850000</v>
      </c>
      <c r="J25" s="52">
        <f>SUBTOTAL(9,J26:J131)</f>
        <v>18500000</v>
      </c>
      <c r="K25" s="50">
        <f>SUBTOTAL(9,K26:K345)</f>
        <v>96</v>
      </c>
      <c r="L25" s="50">
        <f>SUBTOTAL(9,L26:L345)</f>
        <v>11</v>
      </c>
      <c r="M25" s="53">
        <f t="shared" ref="M25:M88" si="3">IFERROR(L25/K25,0)</f>
        <v>0.11458333333333333</v>
      </c>
      <c r="N25" s="52">
        <f>SUBTOTAL(9,N26:N131)</f>
        <v>9300000</v>
      </c>
      <c r="O25" s="52">
        <f>SUBTOTAL(9,O26:O131)</f>
        <v>75500000</v>
      </c>
      <c r="P25" s="52">
        <f>SUBTOTAL(9,P26:P131)</f>
        <v>105150000</v>
      </c>
      <c r="Q25" s="37">
        <f t="shared" ref="Q25:Q88" si="4">F25+K25</f>
        <v>126</v>
      </c>
      <c r="R25" s="27"/>
    </row>
    <row r="26" spans="1:18" ht="14.45" customHeight="1" x14ac:dyDescent="0.25">
      <c r="A26">
        <v>1</v>
      </c>
      <c r="B26">
        <v>1</v>
      </c>
      <c r="C26">
        <v>1</v>
      </c>
      <c r="D26" s="54" t="s">
        <v>36</v>
      </c>
      <c r="E26" s="28" t="s">
        <v>16</v>
      </c>
      <c r="F26" s="29">
        <f>COUNTIFS(data_Gnoc!$I:$I,TH!E26,data_Gnoc!$C:$C,"PAKH",data_Gnoc!$N:$N,"&lt;&gt;Dong",data_Gnoc!$H:$H,TH!D26)</f>
        <v>0</v>
      </c>
      <c r="G26" s="29">
        <f>COUNTIFS(data_Gnoc!$I:$I,TH!E26,data_Gnoc!$C:$C,"PAKH",data_Gnoc!$N:$N,"&lt;&gt;Dong",data_Gnoc!$Q:$Q,"quá hạn",data_Gnoc!$H:$H,TH!D26)</f>
        <v>0</v>
      </c>
      <c r="H26" s="55">
        <f t="shared" si="2"/>
        <v>0</v>
      </c>
      <c r="I26" s="56">
        <f>SUMIFS(data_Gnoc!$O:$O,data_Gnoc!$I:$I,TH!E26,data_Gnoc!$C:$C,"PAKH",data_Gnoc!$N:$N,"&lt;&gt;Dong",data_Gnoc!$Q:$Q,"quá hạn",data_Gnoc!$H:$H,TH!D26)</f>
        <v>0</v>
      </c>
      <c r="J26" s="56">
        <f>SUMIFS(data_Gnoc!$P:$P,data_Gnoc!$I:$I,TH!E26,data_Gnoc!$C:$C,"PAKH",data_Gnoc!$N:$N,"&lt;&gt;Dong",data_Gnoc!$Q:$Q,"quá hạn",data_Gnoc!$H:$H,TH!D26)</f>
        <v>0</v>
      </c>
      <c r="K26" s="29">
        <f>COUNTIFS(data_Gnoc!$I:$I,TH!E26,data_Gnoc!$C:$C,"WFM",data_Gnoc!$N:$N,"&lt;&gt;Dong",data_Gnoc!$H:$H,TH!D26)</f>
        <v>0</v>
      </c>
      <c r="L26" s="29">
        <f>COUNTIFS(data_Gnoc!$I:$I,TH!E26,data_Gnoc!$C:$C,"WFM",data_Gnoc!$N:$N,"&lt;&gt;Dong",data_Gnoc!$Q:$Q,"quá hạn",data_Gnoc!$H:$H,TH!D26)</f>
        <v>0</v>
      </c>
      <c r="M26" s="57">
        <f t="shared" si="3"/>
        <v>0</v>
      </c>
      <c r="N26" s="56">
        <f>SUMIFS(data_Gnoc!$O:$O,data_Gnoc!$I:$I,TH!E26,data_Gnoc!$C:$C,"WFM",data_Gnoc!$N:$N,"&lt;&gt;Dong",data_Gnoc!$Q:$Q,"quá hạn",data_Gnoc!$H:$H,TH!D26)</f>
        <v>0</v>
      </c>
      <c r="O26" s="56">
        <f>SUMIFS(data_Gnoc!$P:$P,data_Gnoc!$I:$I,TH!E26,data_Gnoc!$C:$C,"WFM",data_Gnoc!$N:$N,"&lt;&gt;Dong",data_Gnoc!$Q:$Q,"quá hạn",data_Gnoc!$H:$H,TH!D26)</f>
        <v>0</v>
      </c>
      <c r="P26" s="36">
        <f t="shared" ref="P26:P89" si="5">O26+N26+J26+I26</f>
        <v>0</v>
      </c>
      <c r="Q26" s="37">
        <f t="shared" si="4"/>
        <v>0</v>
      </c>
      <c r="R26" s="27"/>
    </row>
    <row r="27" spans="1:18" ht="14.45" customHeight="1" x14ac:dyDescent="0.25">
      <c r="A27">
        <v>1</v>
      </c>
      <c r="B27">
        <v>1</v>
      </c>
      <c r="C27">
        <v>1</v>
      </c>
      <c r="D27" s="54" t="s">
        <v>37</v>
      </c>
      <c r="E27" s="28" t="s">
        <v>16</v>
      </c>
      <c r="F27" s="29">
        <f>COUNTIFS(data_Gnoc!$I:$I,TH!E27,data_Gnoc!$C:$C,"PAKH",data_Gnoc!$N:$N,"&lt;&gt;Dong",data_Gnoc!$H:$H,TH!D27)</f>
        <v>1</v>
      </c>
      <c r="G27" s="29">
        <f>COUNTIFS(data_Gnoc!$I:$I,TH!E27,data_Gnoc!$C:$C,"PAKH",data_Gnoc!$N:$N,"&lt;&gt;Dong",data_Gnoc!$Q:$Q,"quá hạn",data_Gnoc!$H:$H,TH!D27)</f>
        <v>0</v>
      </c>
      <c r="H27" s="55">
        <f t="shared" si="2"/>
        <v>0</v>
      </c>
      <c r="I27" s="56">
        <f>SUMIFS(data_Gnoc!$O:$O,data_Gnoc!$I:$I,TH!E27,data_Gnoc!$C:$C,"PAKH",data_Gnoc!$N:$N,"&lt;&gt;Dong",data_Gnoc!$Q:$Q,"quá hạn",data_Gnoc!$H:$H,TH!D27)</f>
        <v>0</v>
      </c>
      <c r="J27" s="56">
        <f>SUMIFS(data_Gnoc!$P:$P,data_Gnoc!$I:$I,TH!E27,data_Gnoc!$C:$C,"PAKH",data_Gnoc!$N:$N,"&lt;&gt;Dong",data_Gnoc!$Q:$Q,"quá hạn",data_Gnoc!$H:$H,TH!D27)</f>
        <v>0</v>
      </c>
      <c r="K27" s="29">
        <f>COUNTIFS(data_Gnoc!$I:$I,TH!E27,data_Gnoc!$C:$C,"WFM",data_Gnoc!$N:$N,"&lt;&gt;Dong",data_Gnoc!$H:$H,TH!D27)</f>
        <v>25</v>
      </c>
      <c r="L27" s="29">
        <f>COUNTIFS(data_Gnoc!$I:$I,TH!E27,data_Gnoc!$C:$C,"WFM",data_Gnoc!$N:$N,"&lt;&gt;Dong",data_Gnoc!$Q:$Q,"quá hạn",data_Gnoc!$H:$H,TH!D27)</f>
        <v>3</v>
      </c>
      <c r="M27" s="57">
        <f t="shared" si="3"/>
        <v>0.12</v>
      </c>
      <c r="N27" s="56">
        <f>SUMIFS(data_Gnoc!$O:$O,data_Gnoc!$I:$I,TH!E27,data_Gnoc!$C:$C,"WFM",data_Gnoc!$N:$N,"&lt;&gt;Dong",data_Gnoc!$Q:$Q,"quá hạn",data_Gnoc!$H:$H,TH!D27)</f>
        <v>2550000</v>
      </c>
      <c r="O27" s="56">
        <f>SUMIFS(data_Gnoc!$P:$P,data_Gnoc!$I:$I,TH!E27,data_Gnoc!$C:$C,"WFM",data_Gnoc!$N:$N,"&lt;&gt;Dong",data_Gnoc!$Q:$Q,"quá hạn",data_Gnoc!$H:$H,TH!D27)</f>
        <v>18000000</v>
      </c>
      <c r="P27" s="36">
        <f t="shared" si="5"/>
        <v>20550000</v>
      </c>
      <c r="Q27" s="37">
        <f t="shared" si="4"/>
        <v>26</v>
      </c>
      <c r="R27" s="27"/>
    </row>
    <row r="28" spans="1:18" ht="14.45" customHeight="1" x14ac:dyDescent="0.25">
      <c r="A28">
        <v>1</v>
      </c>
      <c r="B28">
        <v>1</v>
      </c>
      <c r="C28">
        <v>1</v>
      </c>
      <c r="D28" s="54" t="s">
        <v>38</v>
      </c>
      <c r="E28" s="28" t="s">
        <v>18</v>
      </c>
      <c r="F28" s="29">
        <f>COUNTIFS(data_Gnoc!$I:$I,TH!E28,data_Gnoc!$C:$C,"PAKH",data_Gnoc!$N:$N,"&lt;&gt;Dong",data_Gnoc!$H:$H,TH!D28)</f>
        <v>2</v>
      </c>
      <c r="G28" s="29">
        <f>COUNTIFS(data_Gnoc!$I:$I,TH!E28,data_Gnoc!$C:$C,"PAKH",data_Gnoc!$N:$N,"&lt;&gt;Dong",data_Gnoc!$Q:$Q,"quá hạn",data_Gnoc!$H:$H,TH!D28)</f>
        <v>0</v>
      </c>
      <c r="H28" s="55">
        <f t="shared" si="2"/>
        <v>0</v>
      </c>
      <c r="I28" s="56">
        <f>SUMIFS(data_Gnoc!$O:$O,data_Gnoc!$I:$I,TH!E28,data_Gnoc!$C:$C,"PAKH",data_Gnoc!$N:$N,"&lt;&gt;Dong",data_Gnoc!$Q:$Q,"quá hạn",data_Gnoc!$H:$H,TH!D28)</f>
        <v>0</v>
      </c>
      <c r="J28" s="56">
        <f>SUMIFS(data_Gnoc!$P:$P,data_Gnoc!$I:$I,TH!E28,data_Gnoc!$C:$C,"PAKH",data_Gnoc!$N:$N,"&lt;&gt;Dong",data_Gnoc!$Q:$Q,"quá hạn",data_Gnoc!$H:$H,TH!D28)</f>
        <v>0</v>
      </c>
      <c r="K28" s="29">
        <f>COUNTIFS(data_Gnoc!$I:$I,TH!E28,data_Gnoc!$C:$C,"WFM",data_Gnoc!$N:$N,"&lt;&gt;Dong",data_Gnoc!$H:$H,TH!D28)</f>
        <v>0</v>
      </c>
      <c r="L28" s="29">
        <f>COUNTIFS(data_Gnoc!$I:$I,TH!E28,data_Gnoc!$C:$C,"WFM",data_Gnoc!$N:$N,"&lt;&gt;Dong",data_Gnoc!$Q:$Q,"quá hạn",data_Gnoc!$H:$H,TH!D28)</f>
        <v>0</v>
      </c>
      <c r="M28" s="57">
        <f t="shared" si="3"/>
        <v>0</v>
      </c>
      <c r="N28" s="56">
        <f>SUMIFS(data_Gnoc!$O:$O,data_Gnoc!$I:$I,TH!E28,data_Gnoc!$C:$C,"WFM",data_Gnoc!$N:$N,"&lt;&gt;Dong",data_Gnoc!$Q:$Q,"quá hạn",data_Gnoc!$H:$H,TH!D28)</f>
        <v>0</v>
      </c>
      <c r="O28" s="56">
        <f>SUMIFS(data_Gnoc!$P:$P,data_Gnoc!$I:$I,TH!E28,data_Gnoc!$C:$C,"WFM",data_Gnoc!$N:$N,"&lt;&gt;Dong",data_Gnoc!$Q:$Q,"quá hạn",data_Gnoc!$H:$H,TH!D28)</f>
        <v>0</v>
      </c>
      <c r="P28" s="36">
        <f t="shared" si="5"/>
        <v>0</v>
      </c>
      <c r="Q28" s="37">
        <f t="shared" si="4"/>
        <v>2</v>
      </c>
      <c r="R28" s="27"/>
    </row>
    <row r="29" spans="1:18" ht="14.45" customHeight="1" x14ac:dyDescent="0.25">
      <c r="A29">
        <v>1</v>
      </c>
      <c r="B29">
        <v>1</v>
      </c>
      <c r="C29">
        <v>1</v>
      </c>
      <c r="D29" s="54" t="s">
        <v>39</v>
      </c>
      <c r="E29" s="28" t="s">
        <v>16</v>
      </c>
      <c r="F29" s="29">
        <f>COUNTIFS(data_Gnoc!$I:$I,TH!E29,data_Gnoc!$C:$C,"PAKH",data_Gnoc!$N:$N,"&lt;&gt;Dong",data_Gnoc!$H:$H,TH!D29)</f>
        <v>0</v>
      </c>
      <c r="G29" s="29">
        <f>COUNTIFS(data_Gnoc!$I:$I,TH!E29,data_Gnoc!$C:$C,"PAKH",data_Gnoc!$N:$N,"&lt;&gt;Dong",data_Gnoc!$Q:$Q,"quá hạn",data_Gnoc!$H:$H,TH!D29)</f>
        <v>0</v>
      </c>
      <c r="H29" s="55">
        <f t="shared" si="2"/>
        <v>0</v>
      </c>
      <c r="I29" s="56">
        <f>SUMIFS(data_Gnoc!$O:$O,data_Gnoc!$I:$I,TH!E29,data_Gnoc!$C:$C,"PAKH",data_Gnoc!$N:$N,"&lt;&gt;Dong",data_Gnoc!$Q:$Q,"quá hạn",data_Gnoc!$H:$H,TH!D29)</f>
        <v>0</v>
      </c>
      <c r="J29" s="56">
        <f>SUMIFS(data_Gnoc!$P:$P,data_Gnoc!$I:$I,TH!E29,data_Gnoc!$C:$C,"PAKH",data_Gnoc!$N:$N,"&lt;&gt;Dong",data_Gnoc!$Q:$Q,"quá hạn",data_Gnoc!$H:$H,TH!D29)</f>
        <v>0</v>
      </c>
      <c r="K29" s="29">
        <f>COUNTIFS(data_Gnoc!$I:$I,TH!E29,data_Gnoc!$C:$C,"WFM",data_Gnoc!$N:$N,"&lt;&gt;Dong",data_Gnoc!$H:$H,TH!D29)</f>
        <v>0</v>
      </c>
      <c r="L29" s="29">
        <f>COUNTIFS(data_Gnoc!$I:$I,TH!E29,data_Gnoc!$C:$C,"WFM",data_Gnoc!$N:$N,"&lt;&gt;Dong",data_Gnoc!$Q:$Q,"quá hạn",data_Gnoc!$H:$H,TH!D29)</f>
        <v>0</v>
      </c>
      <c r="M29" s="55">
        <f t="shared" si="3"/>
        <v>0</v>
      </c>
      <c r="N29" s="56">
        <f>SUMIFS(data_Gnoc!$O:$O,data_Gnoc!$I:$I,TH!E29,data_Gnoc!$C:$C,"WFM",data_Gnoc!$N:$N,"&lt;&gt;Dong",data_Gnoc!$Q:$Q,"quá hạn",data_Gnoc!$H:$H,TH!D29)</f>
        <v>0</v>
      </c>
      <c r="O29" s="56">
        <f>SUMIFS(data_Gnoc!$P:$P,data_Gnoc!$I:$I,TH!E29,data_Gnoc!$C:$C,"WFM",data_Gnoc!$N:$N,"&lt;&gt;Dong",data_Gnoc!$Q:$Q,"quá hạn",data_Gnoc!$H:$H,TH!D29)</f>
        <v>0</v>
      </c>
      <c r="P29" s="36">
        <f t="shared" si="5"/>
        <v>0</v>
      </c>
      <c r="Q29" s="37">
        <f t="shared" si="4"/>
        <v>0</v>
      </c>
      <c r="R29" s="27"/>
    </row>
    <row r="30" spans="1:18" ht="14.45" customHeight="1" x14ac:dyDescent="0.25">
      <c r="A30">
        <v>1</v>
      </c>
      <c r="B30">
        <v>1</v>
      </c>
      <c r="C30">
        <v>1</v>
      </c>
      <c r="D30" s="54" t="s">
        <v>40</v>
      </c>
      <c r="E30" s="28" t="s">
        <v>20</v>
      </c>
      <c r="F30" s="29">
        <f>COUNTIFS(data_Gnoc!$I:$I,TH!E30,data_Gnoc!$C:$C,"PAKH",data_Gnoc!$N:$N,"&lt;&gt;Dong",data_Gnoc!$H:$H,TH!D30)</f>
        <v>0</v>
      </c>
      <c r="G30" s="29">
        <f>COUNTIFS(data_Gnoc!$I:$I,TH!E30,data_Gnoc!$C:$C,"PAKH",data_Gnoc!$N:$N,"&lt;&gt;Dong",data_Gnoc!$Q:$Q,"quá hạn",data_Gnoc!$H:$H,TH!D30)</f>
        <v>0</v>
      </c>
      <c r="H30" s="55">
        <f t="shared" si="2"/>
        <v>0</v>
      </c>
      <c r="I30" s="56">
        <f>SUMIFS(data_Gnoc!$O:$O,data_Gnoc!$I:$I,TH!E30,data_Gnoc!$C:$C,"PAKH",data_Gnoc!$N:$N,"&lt;&gt;Dong",data_Gnoc!$Q:$Q,"quá hạn",data_Gnoc!$H:$H,TH!D30)</f>
        <v>0</v>
      </c>
      <c r="J30" s="56">
        <f>SUMIFS(data_Gnoc!$P:$P,data_Gnoc!$I:$I,TH!E30,data_Gnoc!$C:$C,"PAKH",data_Gnoc!$N:$N,"&lt;&gt;Dong",data_Gnoc!$Q:$Q,"quá hạn",data_Gnoc!$H:$H,TH!D30)</f>
        <v>0</v>
      </c>
      <c r="K30" s="29">
        <f>COUNTIFS(data_Gnoc!$I:$I,TH!E30,data_Gnoc!$C:$C,"WFM",data_Gnoc!$N:$N,"&lt;&gt;Dong",data_Gnoc!$H:$H,TH!D30)</f>
        <v>1</v>
      </c>
      <c r="L30" s="29">
        <f>COUNTIFS(data_Gnoc!$I:$I,TH!E30,data_Gnoc!$C:$C,"WFM",data_Gnoc!$N:$N,"&lt;&gt;Dong",data_Gnoc!$Q:$Q,"quá hạn",data_Gnoc!$H:$H,TH!D30)</f>
        <v>1</v>
      </c>
      <c r="M30" s="57">
        <f t="shared" si="3"/>
        <v>1</v>
      </c>
      <c r="N30" s="56">
        <f>SUMIFS(data_Gnoc!$O:$O,data_Gnoc!$I:$I,TH!E30,data_Gnoc!$C:$C,"WFM",data_Gnoc!$N:$N,"&lt;&gt;Dong",data_Gnoc!$Q:$Q,"quá hạn",data_Gnoc!$H:$H,TH!D30)</f>
        <v>3250000</v>
      </c>
      <c r="O30" s="56">
        <f>SUMIFS(data_Gnoc!$P:$P,data_Gnoc!$I:$I,TH!E30,data_Gnoc!$C:$C,"WFM",data_Gnoc!$N:$N,"&lt;&gt;Dong",data_Gnoc!$Q:$Q,"quá hạn",data_Gnoc!$H:$H,TH!D30)</f>
        <v>30000000</v>
      </c>
      <c r="P30" s="36">
        <f t="shared" si="5"/>
        <v>33250000</v>
      </c>
      <c r="Q30" s="37">
        <f t="shared" si="4"/>
        <v>1</v>
      </c>
      <c r="R30" s="27"/>
    </row>
    <row r="31" spans="1:18" ht="14.45" customHeight="1" x14ac:dyDescent="0.25">
      <c r="A31">
        <v>1</v>
      </c>
      <c r="B31">
        <v>1</v>
      </c>
      <c r="C31">
        <v>1</v>
      </c>
      <c r="D31" s="54" t="s">
        <v>41</v>
      </c>
      <c r="E31" s="28" t="s">
        <v>19</v>
      </c>
      <c r="F31" s="29">
        <f>COUNTIFS(data_Gnoc!$I:$I,TH!E31,data_Gnoc!$C:$C,"PAKH",data_Gnoc!$N:$N,"&lt;&gt;Dong",data_Gnoc!$H:$H,TH!D31)</f>
        <v>1</v>
      </c>
      <c r="G31" s="29">
        <f>COUNTIFS(data_Gnoc!$I:$I,TH!E31,data_Gnoc!$C:$C,"PAKH",data_Gnoc!$N:$N,"&lt;&gt;Dong",data_Gnoc!$Q:$Q,"quá hạn",data_Gnoc!$H:$H,TH!D31)</f>
        <v>1</v>
      </c>
      <c r="H31" s="55">
        <f t="shared" si="2"/>
        <v>1</v>
      </c>
      <c r="I31" s="56">
        <f>SUMIFS(data_Gnoc!$O:$O,data_Gnoc!$I:$I,TH!E31,data_Gnoc!$C:$C,"PAKH",data_Gnoc!$N:$N,"&lt;&gt;Dong",data_Gnoc!$Q:$Q,"quá hạn",data_Gnoc!$H:$H,TH!D31)</f>
        <v>50000</v>
      </c>
      <c r="J31" s="56">
        <f>SUMIFS(data_Gnoc!$P:$P,data_Gnoc!$I:$I,TH!E31,data_Gnoc!$C:$C,"PAKH",data_Gnoc!$N:$N,"&lt;&gt;Dong",data_Gnoc!$Q:$Q,"quá hạn",data_Gnoc!$H:$H,TH!D31)</f>
        <v>500000</v>
      </c>
      <c r="K31" s="29">
        <f>COUNTIFS(data_Gnoc!$I:$I,TH!E31,data_Gnoc!$C:$C,"WFM",data_Gnoc!$N:$N,"&lt;&gt;Dong",data_Gnoc!$H:$H,TH!D31)</f>
        <v>1</v>
      </c>
      <c r="L31" s="29">
        <f>COUNTIFS(data_Gnoc!$I:$I,TH!E31,data_Gnoc!$C:$C,"WFM",data_Gnoc!$N:$N,"&lt;&gt;Dong",data_Gnoc!$Q:$Q,"quá hạn",data_Gnoc!$H:$H,TH!D31)</f>
        <v>0</v>
      </c>
      <c r="M31" s="55">
        <f t="shared" si="3"/>
        <v>0</v>
      </c>
      <c r="N31" s="56">
        <f>SUMIFS(data_Gnoc!$O:$O,data_Gnoc!$I:$I,TH!E31,data_Gnoc!$C:$C,"WFM",data_Gnoc!$N:$N,"&lt;&gt;Dong",data_Gnoc!$Q:$Q,"quá hạn",data_Gnoc!$H:$H,TH!D31)</f>
        <v>0</v>
      </c>
      <c r="O31" s="56">
        <f>SUMIFS(data_Gnoc!$P:$P,data_Gnoc!$I:$I,TH!E31,data_Gnoc!$C:$C,"WFM",data_Gnoc!$N:$N,"&lt;&gt;Dong",data_Gnoc!$Q:$Q,"quá hạn",data_Gnoc!$H:$H,TH!D31)</f>
        <v>0</v>
      </c>
      <c r="P31" s="36">
        <f t="shared" si="5"/>
        <v>550000</v>
      </c>
      <c r="Q31" s="37">
        <f t="shared" si="4"/>
        <v>2</v>
      </c>
      <c r="R31" s="27"/>
    </row>
    <row r="32" spans="1:18" ht="14.45" customHeight="1" x14ac:dyDescent="0.25">
      <c r="A32">
        <v>1</v>
      </c>
      <c r="B32">
        <v>1</v>
      </c>
      <c r="C32">
        <v>1</v>
      </c>
      <c r="D32" s="54" t="s">
        <v>42</v>
      </c>
      <c r="E32" s="28" t="s">
        <v>16</v>
      </c>
      <c r="F32" s="29">
        <f>COUNTIFS(data_Gnoc!$I:$I,TH!E32,data_Gnoc!$C:$C,"PAKH",data_Gnoc!$N:$N,"&lt;&gt;Dong",data_Gnoc!$H:$H,TH!D32)</f>
        <v>0</v>
      </c>
      <c r="G32" s="29">
        <f>COUNTIFS(data_Gnoc!$I:$I,TH!E32,data_Gnoc!$C:$C,"PAKH",data_Gnoc!$N:$N,"&lt;&gt;Dong",data_Gnoc!$Q:$Q,"quá hạn",data_Gnoc!$H:$H,TH!D32)</f>
        <v>0</v>
      </c>
      <c r="H32" s="55">
        <f t="shared" si="2"/>
        <v>0</v>
      </c>
      <c r="I32" s="56">
        <f>SUMIFS(data_Gnoc!$O:$O,data_Gnoc!$I:$I,TH!E32,data_Gnoc!$C:$C,"PAKH",data_Gnoc!$N:$N,"&lt;&gt;Dong",data_Gnoc!$Q:$Q,"quá hạn",data_Gnoc!$H:$H,TH!D32)</f>
        <v>0</v>
      </c>
      <c r="J32" s="56">
        <f>SUMIFS(data_Gnoc!$P:$P,data_Gnoc!$I:$I,TH!E32,data_Gnoc!$C:$C,"PAKH",data_Gnoc!$N:$N,"&lt;&gt;Dong",data_Gnoc!$Q:$Q,"quá hạn",data_Gnoc!$H:$H,TH!D32)</f>
        <v>0</v>
      </c>
      <c r="K32" s="29">
        <f>COUNTIFS(data_Gnoc!$I:$I,TH!E32,data_Gnoc!$C:$C,"WFM",data_Gnoc!$N:$N,"&lt;&gt;Dong",data_Gnoc!$H:$H,TH!D32)</f>
        <v>2</v>
      </c>
      <c r="L32" s="29">
        <f>COUNTIFS(data_Gnoc!$I:$I,TH!E32,data_Gnoc!$C:$C,"WFM",data_Gnoc!$N:$N,"&lt;&gt;Dong",data_Gnoc!$Q:$Q,"quá hạn",data_Gnoc!$H:$H,TH!D32)</f>
        <v>0</v>
      </c>
      <c r="M32" s="55">
        <f t="shared" si="3"/>
        <v>0</v>
      </c>
      <c r="N32" s="56">
        <f>SUMIFS(data_Gnoc!$O:$O,data_Gnoc!$I:$I,TH!E32,data_Gnoc!$C:$C,"WFM",data_Gnoc!$N:$N,"&lt;&gt;Dong",data_Gnoc!$Q:$Q,"quá hạn",data_Gnoc!$H:$H,TH!D32)</f>
        <v>0</v>
      </c>
      <c r="O32" s="56">
        <f>SUMIFS(data_Gnoc!$P:$P,data_Gnoc!$I:$I,TH!E32,data_Gnoc!$C:$C,"WFM",data_Gnoc!$N:$N,"&lt;&gt;Dong",data_Gnoc!$Q:$Q,"quá hạn",data_Gnoc!$H:$H,TH!D32)</f>
        <v>0</v>
      </c>
      <c r="P32" s="36">
        <f t="shared" si="5"/>
        <v>0</v>
      </c>
      <c r="Q32" s="37">
        <f t="shared" si="4"/>
        <v>2</v>
      </c>
      <c r="R32" s="27"/>
    </row>
    <row r="33" spans="1:18" ht="14.45" customHeight="1" x14ac:dyDescent="0.25">
      <c r="A33">
        <v>1</v>
      </c>
      <c r="B33">
        <v>1</v>
      </c>
      <c r="C33">
        <v>1</v>
      </c>
      <c r="D33" s="54" t="s">
        <v>43</v>
      </c>
      <c r="E33" s="28" t="s">
        <v>21</v>
      </c>
      <c r="F33" s="29">
        <f>COUNTIFS(data_Gnoc!$I:$I,TH!E33,data_Gnoc!$C:$C,"PAKH",data_Gnoc!$N:$N,"&lt;&gt;Dong",data_Gnoc!$H:$H,TH!D33)</f>
        <v>0</v>
      </c>
      <c r="G33" s="29">
        <f>COUNTIFS(data_Gnoc!$I:$I,TH!E33,data_Gnoc!$C:$C,"PAKH",data_Gnoc!$N:$N,"&lt;&gt;Dong",data_Gnoc!$Q:$Q,"quá hạn",data_Gnoc!$H:$H,TH!D33)</f>
        <v>0</v>
      </c>
      <c r="H33" s="55">
        <f t="shared" si="2"/>
        <v>0</v>
      </c>
      <c r="I33" s="56">
        <f>SUMIFS(data_Gnoc!$O:$O,data_Gnoc!$I:$I,TH!E33,data_Gnoc!$C:$C,"PAKH",data_Gnoc!$N:$N,"&lt;&gt;Dong",data_Gnoc!$Q:$Q,"quá hạn",data_Gnoc!$H:$H,TH!D33)</f>
        <v>0</v>
      </c>
      <c r="J33" s="56">
        <f>SUMIFS(data_Gnoc!$P:$P,data_Gnoc!$I:$I,TH!E33,data_Gnoc!$C:$C,"PAKH",data_Gnoc!$N:$N,"&lt;&gt;Dong",data_Gnoc!$Q:$Q,"quá hạn",data_Gnoc!$H:$H,TH!D33)</f>
        <v>0</v>
      </c>
      <c r="K33" s="29">
        <f>COUNTIFS(data_Gnoc!$I:$I,TH!E33,data_Gnoc!$C:$C,"WFM",data_Gnoc!$N:$N,"&lt;&gt;Dong",data_Gnoc!$H:$H,TH!D33)</f>
        <v>0</v>
      </c>
      <c r="L33" s="29">
        <f>COUNTIFS(data_Gnoc!$I:$I,TH!E33,data_Gnoc!$C:$C,"WFM",data_Gnoc!$N:$N,"&lt;&gt;Dong",data_Gnoc!$Q:$Q,"quá hạn",data_Gnoc!$H:$H,TH!D33)</f>
        <v>0</v>
      </c>
      <c r="M33" s="55">
        <f t="shared" si="3"/>
        <v>0</v>
      </c>
      <c r="N33" s="56">
        <f>SUMIFS(data_Gnoc!$O:$O,data_Gnoc!$I:$I,TH!E33,data_Gnoc!$C:$C,"WFM",data_Gnoc!$N:$N,"&lt;&gt;Dong",data_Gnoc!$Q:$Q,"quá hạn",data_Gnoc!$H:$H,TH!D33)</f>
        <v>0</v>
      </c>
      <c r="O33" s="56">
        <f>SUMIFS(data_Gnoc!$P:$P,data_Gnoc!$I:$I,TH!E33,data_Gnoc!$C:$C,"WFM",data_Gnoc!$N:$N,"&lt;&gt;Dong",data_Gnoc!$Q:$Q,"quá hạn",data_Gnoc!$H:$H,TH!D33)</f>
        <v>0</v>
      </c>
      <c r="P33" s="36">
        <f t="shared" si="5"/>
        <v>0</v>
      </c>
      <c r="Q33" s="37">
        <f t="shared" si="4"/>
        <v>0</v>
      </c>
      <c r="R33" s="27"/>
    </row>
    <row r="34" spans="1:18" ht="14.45" customHeight="1" x14ac:dyDescent="0.25">
      <c r="A34">
        <v>1</v>
      </c>
      <c r="B34">
        <v>1</v>
      </c>
      <c r="C34">
        <v>1</v>
      </c>
      <c r="D34" s="54" t="s">
        <v>44</v>
      </c>
      <c r="E34" s="28" t="s">
        <v>17</v>
      </c>
      <c r="F34" s="29">
        <f>COUNTIFS(data_Gnoc!$I:$I,TH!E34,data_Gnoc!$C:$C,"PAKH",data_Gnoc!$N:$N,"&lt;&gt;Dong",data_Gnoc!$H:$H,TH!D34)</f>
        <v>0</v>
      </c>
      <c r="G34" s="29">
        <f>COUNTIFS(data_Gnoc!$I:$I,TH!E34,data_Gnoc!$C:$C,"PAKH",data_Gnoc!$N:$N,"&lt;&gt;Dong",data_Gnoc!$Q:$Q,"quá hạn",data_Gnoc!$H:$H,TH!D34)</f>
        <v>0</v>
      </c>
      <c r="H34" s="55">
        <f t="shared" si="2"/>
        <v>0</v>
      </c>
      <c r="I34" s="56">
        <f>SUMIFS(data_Gnoc!$O:$O,data_Gnoc!$I:$I,TH!E34,data_Gnoc!$C:$C,"PAKH",data_Gnoc!$N:$N,"&lt;&gt;Dong",data_Gnoc!$Q:$Q,"quá hạn",data_Gnoc!$H:$H,TH!D34)</f>
        <v>0</v>
      </c>
      <c r="J34" s="56">
        <f>SUMIFS(data_Gnoc!$P:$P,data_Gnoc!$I:$I,TH!E34,data_Gnoc!$C:$C,"PAKH",data_Gnoc!$N:$N,"&lt;&gt;Dong",data_Gnoc!$Q:$Q,"quá hạn",data_Gnoc!$H:$H,TH!D34)</f>
        <v>0</v>
      </c>
      <c r="K34" s="29">
        <f>COUNTIFS(data_Gnoc!$I:$I,TH!E34,data_Gnoc!$C:$C,"WFM",data_Gnoc!$N:$N,"&lt;&gt;Dong",data_Gnoc!$H:$H,TH!D34)</f>
        <v>0</v>
      </c>
      <c r="L34" s="29">
        <f>COUNTIFS(data_Gnoc!$I:$I,TH!E34,data_Gnoc!$C:$C,"WFM",data_Gnoc!$N:$N,"&lt;&gt;Dong",data_Gnoc!$Q:$Q,"quá hạn",data_Gnoc!$H:$H,TH!D34)</f>
        <v>0</v>
      </c>
      <c r="M34" s="55">
        <f t="shared" si="3"/>
        <v>0</v>
      </c>
      <c r="N34" s="56">
        <f>SUMIFS(data_Gnoc!$O:$O,data_Gnoc!$I:$I,TH!E34,data_Gnoc!$C:$C,"WFM",data_Gnoc!$N:$N,"&lt;&gt;Dong",data_Gnoc!$Q:$Q,"quá hạn",data_Gnoc!$H:$H,TH!D34)</f>
        <v>0</v>
      </c>
      <c r="O34" s="56">
        <f>SUMIFS(data_Gnoc!$P:$P,data_Gnoc!$I:$I,TH!E34,data_Gnoc!$C:$C,"WFM",data_Gnoc!$N:$N,"&lt;&gt;Dong",data_Gnoc!$Q:$Q,"quá hạn",data_Gnoc!$H:$H,TH!D34)</f>
        <v>0</v>
      </c>
      <c r="P34" s="36">
        <f t="shared" si="5"/>
        <v>0</v>
      </c>
      <c r="Q34" s="37">
        <f t="shared" si="4"/>
        <v>0</v>
      </c>
      <c r="R34" s="27"/>
    </row>
    <row r="35" spans="1:18" ht="14.45" customHeight="1" x14ac:dyDescent="0.25">
      <c r="A35">
        <v>1</v>
      </c>
      <c r="B35">
        <v>1</v>
      </c>
      <c r="C35">
        <v>1</v>
      </c>
      <c r="D35" s="54" t="s">
        <v>45</v>
      </c>
      <c r="E35" s="28" t="s">
        <v>17</v>
      </c>
      <c r="F35" s="29">
        <f>COUNTIFS(data_Gnoc!$I:$I,TH!E35,data_Gnoc!$C:$C,"PAKH",data_Gnoc!$N:$N,"&lt;&gt;Dong",data_Gnoc!$H:$H,TH!D35)</f>
        <v>2</v>
      </c>
      <c r="G35" s="29">
        <f>COUNTIFS(data_Gnoc!$I:$I,TH!E35,data_Gnoc!$C:$C,"PAKH",data_Gnoc!$N:$N,"&lt;&gt;Dong",data_Gnoc!$Q:$Q,"quá hạn",data_Gnoc!$H:$H,TH!D35)</f>
        <v>0</v>
      </c>
      <c r="H35" s="55">
        <f t="shared" si="2"/>
        <v>0</v>
      </c>
      <c r="I35" s="56">
        <f>SUMIFS(data_Gnoc!$O:$O,data_Gnoc!$I:$I,TH!E35,data_Gnoc!$C:$C,"PAKH",data_Gnoc!$N:$N,"&lt;&gt;Dong",data_Gnoc!$Q:$Q,"quá hạn",data_Gnoc!$H:$H,TH!D35)</f>
        <v>0</v>
      </c>
      <c r="J35" s="56">
        <f>SUMIFS(data_Gnoc!$P:$P,data_Gnoc!$I:$I,TH!E35,data_Gnoc!$C:$C,"PAKH",data_Gnoc!$N:$N,"&lt;&gt;Dong",data_Gnoc!$Q:$Q,"quá hạn",data_Gnoc!$H:$H,TH!D35)</f>
        <v>0</v>
      </c>
      <c r="K35" s="29">
        <f>COUNTIFS(data_Gnoc!$I:$I,TH!E35,data_Gnoc!$C:$C,"WFM",data_Gnoc!$N:$N,"&lt;&gt;Dong",data_Gnoc!$H:$H,TH!D35)</f>
        <v>0</v>
      </c>
      <c r="L35" s="29">
        <f>COUNTIFS(data_Gnoc!$I:$I,TH!E35,data_Gnoc!$C:$C,"WFM",data_Gnoc!$N:$N,"&lt;&gt;Dong",data_Gnoc!$Q:$Q,"quá hạn",data_Gnoc!$H:$H,TH!D35)</f>
        <v>0</v>
      </c>
      <c r="M35" s="55">
        <f t="shared" si="3"/>
        <v>0</v>
      </c>
      <c r="N35" s="56">
        <f>SUMIFS(data_Gnoc!$O:$O,data_Gnoc!$I:$I,TH!E35,data_Gnoc!$C:$C,"WFM",data_Gnoc!$N:$N,"&lt;&gt;Dong",data_Gnoc!$Q:$Q,"quá hạn",data_Gnoc!$H:$H,TH!D35)</f>
        <v>0</v>
      </c>
      <c r="O35" s="56">
        <f>SUMIFS(data_Gnoc!$P:$P,data_Gnoc!$I:$I,TH!E35,data_Gnoc!$C:$C,"WFM",data_Gnoc!$N:$N,"&lt;&gt;Dong",data_Gnoc!$Q:$Q,"quá hạn",data_Gnoc!$H:$H,TH!D35)</f>
        <v>0</v>
      </c>
      <c r="P35" s="36">
        <f t="shared" si="5"/>
        <v>0</v>
      </c>
      <c r="Q35" s="37">
        <f t="shared" si="4"/>
        <v>2</v>
      </c>
      <c r="R35" s="27"/>
    </row>
    <row r="36" spans="1:18" ht="14.45" customHeight="1" x14ac:dyDescent="0.25">
      <c r="A36">
        <v>1</v>
      </c>
      <c r="B36">
        <v>1</v>
      </c>
      <c r="C36">
        <v>1</v>
      </c>
      <c r="D36" s="54" t="s">
        <v>46</v>
      </c>
      <c r="E36" s="28" t="s">
        <v>22</v>
      </c>
      <c r="F36" s="29">
        <f>COUNTIFS(data_Gnoc!$I:$I,TH!E36,data_Gnoc!$C:$C,"PAKH",data_Gnoc!$N:$N,"&lt;&gt;Dong",data_Gnoc!$H:$H,TH!D36)</f>
        <v>0</v>
      </c>
      <c r="G36" s="29">
        <f>COUNTIFS(data_Gnoc!$I:$I,TH!E36,data_Gnoc!$C:$C,"PAKH",data_Gnoc!$N:$N,"&lt;&gt;Dong",data_Gnoc!$Q:$Q,"quá hạn",data_Gnoc!$H:$H,TH!D36)</f>
        <v>0</v>
      </c>
      <c r="H36" s="55">
        <f t="shared" si="2"/>
        <v>0</v>
      </c>
      <c r="I36" s="56">
        <f>SUMIFS(data_Gnoc!$O:$O,data_Gnoc!$I:$I,TH!E36,data_Gnoc!$C:$C,"PAKH",data_Gnoc!$N:$N,"&lt;&gt;Dong",data_Gnoc!$Q:$Q,"quá hạn",data_Gnoc!$H:$H,TH!D36)</f>
        <v>0</v>
      </c>
      <c r="J36" s="56">
        <f>SUMIFS(data_Gnoc!$P:$P,data_Gnoc!$I:$I,TH!E36,data_Gnoc!$C:$C,"PAKH",data_Gnoc!$N:$N,"&lt;&gt;Dong",data_Gnoc!$Q:$Q,"quá hạn",data_Gnoc!$H:$H,TH!D36)</f>
        <v>0</v>
      </c>
      <c r="K36" s="29">
        <f>COUNTIFS(data_Gnoc!$I:$I,TH!E36,data_Gnoc!$C:$C,"WFM",data_Gnoc!$N:$N,"&lt;&gt;Dong",data_Gnoc!$H:$H,TH!D36)</f>
        <v>1</v>
      </c>
      <c r="L36" s="29">
        <f>COUNTIFS(data_Gnoc!$I:$I,TH!E36,data_Gnoc!$C:$C,"WFM",data_Gnoc!$N:$N,"&lt;&gt;Dong",data_Gnoc!$Q:$Q,"quá hạn",data_Gnoc!$H:$H,TH!D36)</f>
        <v>0</v>
      </c>
      <c r="M36" s="55">
        <f t="shared" si="3"/>
        <v>0</v>
      </c>
      <c r="N36" s="56">
        <f>SUMIFS(data_Gnoc!$O:$O,data_Gnoc!$I:$I,TH!E36,data_Gnoc!$C:$C,"WFM",data_Gnoc!$N:$N,"&lt;&gt;Dong",data_Gnoc!$Q:$Q,"quá hạn",data_Gnoc!$H:$H,TH!D36)</f>
        <v>0</v>
      </c>
      <c r="O36" s="56">
        <f>SUMIFS(data_Gnoc!$P:$P,data_Gnoc!$I:$I,TH!E36,data_Gnoc!$C:$C,"WFM",data_Gnoc!$N:$N,"&lt;&gt;Dong",data_Gnoc!$Q:$Q,"quá hạn",data_Gnoc!$H:$H,TH!D36)</f>
        <v>0</v>
      </c>
      <c r="P36" s="36">
        <f t="shared" si="5"/>
        <v>0</v>
      </c>
      <c r="Q36" s="37">
        <f t="shared" si="4"/>
        <v>1</v>
      </c>
      <c r="R36" s="27"/>
    </row>
    <row r="37" spans="1:18" ht="14.45" customHeight="1" x14ac:dyDescent="0.25">
      <c r="A37">
        <v>1</v>
      </c>
      <c r="B37">
        <v>1</v>
      </c>
      <c r="C37">
        <v>1</v>
      </c>
      <c r="D37" s="54" t="s">
        <v>47</v>
      </c>
      <c r="E37" s="28" t="s">
        <v>17</v>
      </c>
      <c r="F37" s="29">
        <f>COUNTIFS(data_Gnoc!$I:$I,TH!E37,data_Gnoc!$C:$C,"PAKH",data_Gnoc!$N:$N,"&lt;&gt;Dong",data_Gnoc!$H:$H,TH!D37)</f>
        <v>0</v>
      </c>
      <c r="G37" s="29">
        <f>COUNTIFS(data_Gnoc!$I:$I,TH!E37,data_Gnoc!$C:$C,"PAKH",data_Gnoc!$N:$N,"&lt;&gt;Dong",data_Gnoc!$Q:$Q,"quá hạn",data_Gnoc!$H:$H,TH!D37)</f>
        <v>0</v>
      </c>
      <c r="H37" s="55">
        <f t="shared" si="2"/>
        <v>0</v>
      </c>
      <c r="I37" s="56">
        <f>SUMIFS(data_Gnoc!$O:$O,data_Gnoc!$I:$I,TH!E37,data_Gnoc!$C:$C,"PAKH",data_Gnoc!$N:$N,"&lt;&gt;Dong",data_Gnoc!$Q:$Q,"quá hạn",data_Gnoc!$H:$H,TH!D37)</f>
        <v>0</v>
      </c>
      <c r="J37" s="56">
        <f>SUMIFS(data_Gnoc!$P:$P,data_Gnoc!$I:$I,TH!E37,data_Gnoc!$C:$C,"PAKH",data_Gnoc!$N:$N,"&lt;&gt;Dong",data_Gnoc!$Q:$Q,"quá hạn",data_Gnoc!$H:$H,TH!D37)</f>
        <v>0</v>
      </c>
      <c r="K37" s="29">
        <f>COUNTIFS(data_Gnoc!$I:$I,TH!E37,data_Gnoc!$C:$C,"WFM",data_Gnoc!$N:$N,"&lt;&gt;Dong",data_Gnoc!$H:$H,TH!D37)</f>
        <v>0</v>
      </c>
      <c r="L37" s="29">
        <f>COUNTIFS(data_Gnoc!$I:$I,TH!E37,data_Gnoc!$C:$C,"WFM",data_Gnoc!$N:$N,"&lt;&gt;Dong",data_Gnoc!$Q:$Q,"quá hạn",data_Gnoc!$H:$H,TH!D37)</f>
        <v>0</v>
      </c>
      <c r="M37" s="55">
        <f t="shared" si="3"/>
        <v>0</v>
      </c>
      <c r="N37" s="56">
        <f>SUMIFS(data_Gnoc!$O:$O,data_Gnoc!$I:$I,TH!E37,data_Gnoc!$C:$C,"WFM",data_Gnoc!$N:$N,"&lt;&gt;Dong",data_Gnoc!$Q:$Q,"quá hạn",data_Gnoc!$H:$H,TH!D37)</f>
        <v>0</v>
      </c>
      <c r="O37" s="56">
        <f>SUMIFS(data_Gnoc!$P:$P,data_Gnoc!$I:$I,TH!E37,data_Gnoc!$C:$C,"WFM",data_Gnoc!$N:$N,"&lt;&gt;Dong",data_Gnoc!$Q:$Q,"quá hạn",data_Gnoc!$H:$H,TH!D37)</f>
        <v>0</v>
      </c>
      <c r="P37" s="36">
        <f t="shared" si="5"/>
        <v>0</v>
      </c>
      <c r="Q37" s="37">
        <f t="shared" si="4"/>
        <v>0</v>
      </c>
      <c r="R37" s="27"/>
    </row>
    <row r="38" spans="1:18" ht="14.45" customHeight="1" x14ac:dyDescent="0.25">
      <c r="A38">
        <v>1</v>
      </c>
      <c r="B38">
        <v>1</v>
      </c>
      <c r="C38">
        <v>1</v>
      </c>
      <c r="D38" s="54" t="s">
        <v>48</v>
      </c>
      <c r="E38" s="28" t="s">
        <v>18</v>
      </c>
      <c r="F38" s="29">
        <f>COUNTIFS(data_Gnoc!$I:$I,TH!E38,data_Gnoc!$C:$C,"PAKH",data_Gnoc!$N:$N,"&lt;&gt;Dong",data_Gnoc!$H:$H,TH!D38)</f>
        <v>0</v>
      </c>
      <c r="G38" s="29">
        <f>COUNTIFS(data_Gnoc!$I:$I,TH!E38,data_Gnoc!$C:$C,"PAKH",data_Gnoc!$N:$N,"&lt;&gt;Dong",data_Gnoc!$Q:$Q,"quá hạn",data_Gnoc!$H:$H,TH!D38)</f>
        <v>0</v>
      </c>
      <c r="H38" s="55">
        <f t="shared" si="2"/>
        <v>0</v>
      </c>
      <c r="I38" s="56">
        <f>SUMIFS(data_Gnoc!$O:$O,data_Gnoc!$I:$I,TH!E38,data_Gnoc!$C:$C,"PAKH",data_Gnoc!$N:$N,"&lt;&gt;Dong",data_Gnoc!$Q:$Q,"quá hạn",data_Gnoc!$H:$H,TH!D38)</f>
        <v>0</v>
      </c>
      <c r="J38" s="56">
        <f>SUMIFS(data_Gnoc!$P:$P,data_Gnoc!$I:$I,TH!E38,data_Gnoc!$C:$C,"PAKH",data_Gnoc!$N:$N,"&lt;&gt;Dong",data_Gnoc!$Q:$Q,"quá hạn",data_Gnoc!$H:$H,TH!D38)</f>
        <v>0</v>
      </c>
      <c r="K38" s="29">
        <f>COUNTIFS(data_Gnoc!$I:$I,TH!E38,data_Gnoc!$C:$C,"WFM",data_Gnoc!$N:$N,"&lt;&gt;Dong",data_Gnoc!$H:$H,TH!D38)</f>
        <v>4</v>
      </c>
      <c r="L38" s="29">
        <f>COUNTIFS(data_Gnoc!$I:$I,TH!E38,data_Gnoc!$C:$C,"WFM",data_Gnoc!$N:$N,"&lt;&gt;Dong",data_Gnoc!$Q:$Q,"quá hạn",data_Gnoc!$H:$H,TH!D38)</f>
        <v>3</v>
      </c>
      <c r="M38" s="55">
        <f t="shared" si="3"/>
        <v>0.75</v>
      </c>
      <c r="N38" s="56">
        <f>SUMIFS(data_Gnoc!$O:$O,data_Gnoc!$I:$I,TH!E38,data_Gnoc!$C:$C,"WFM",data_Gnoc!$N:$N,"&lt;&gt;Dong",data_Gnoc!$Q:$Q,"quá hạn",data_Gnoc!$H:$H,TH!D38)</f>
        <v>3500000</v>
      </c>
      <c r="O38" s="56">
        <f>SUMIFS(data_Gnoc!$P:$P,data_Gnoc!$I:$I,TH!E38,data_Gnoc!$C:$C,"WFM",data_Gnoc!$N:$N,"&lt;&gt;Dong",data_Gnoc!$Q:$Q,"quá hạn",data_Gnoc!$H:$H,TH!D38)</f>
        <v>27500000</v>
      </c>
      <c r="P38" s="36">
        <f t="shared" si="5"/>
        <v>31000000</v>
      </c>
      <c r="Q38" s="37">
        <f t="shared" si="4"/>
        <v>4</v>
      </c>
      <c r="R38" s="27"/>
    </row>
    <row r="39" spans="1:18" ht="14.45" customHeight="1" x14ac:dyDescent="0.25">
      <c r="A39">
        <v>1</v>
      </c>
      <c r="B39">
        <v>1</v>
      </c>
      <c r="C39">
        <v>1</v>
      </c>
      <c r="D39" s="54" t="s">
        <v>49</v>
      </c>
      <c r="E39" s="28" t="s">
        <v>17</v>
      </c>
      <c r="F39" s="29">
        <f>COUNTIFS(data_Gnoc!$I:$I,TH!E39,data_Gnoc!$C:$C,"PAKH",data_Gnoc!$N:$N,"&lt;&gt;Dong",data_Gnoc!$H:$H,TH!D39)</f>
        <v>0</v>
      </c>
      <c r="G39" s="29">
        <f>COUNTIFS(data_Gnoc!$I:$I,TH!E39,data_Gnoc!$C:$C,"PAKH",data_Gnoc!$N:$N,"&lt;&gt;Dong",data_Gnoc!$Q:$Q,"quá hạn",data_Gnoc!$H:$H,TH!D39)</f>
        <v>0</v>
      </c>
      <c r="H39" s="55">
        <f t="shared" si="2"/>
        <v>0</v>
      </c>
      <c r="I39" s="56">
        <f>SUMIFS(data_Gnoc!$O:$O,data_Gnoc!$I:$I,TH!E39,data_Gnoc!$C:$C,"PAKH",data_Gnoc!$N:$N,"&lt;&gt;Dong",data_Gnoc!$Q:$Q,"quá hạn",data_Gnoc!$H:$H,TH!D39)</f>
        <v>0</v>
      </c>
      <c r="J39" s="56">
        <f>SUMIFS(data_Gnoc!$P:$P,data_Gnoc!$I:$I,TH!E39,data_Gnoc!$C:$C,"PAKH",data_Gnoc!$N:$N,"&lt;&gt;Dong",data_Gnoc!$Q:$Q,"quá hạn",data_Gnoc!$H:$H,TH!D39)</f>
        <v>0</v>
      </c>
      <c r="K39" s="29">
        <f>COUNTIFS(data_Gnoc!$I:$I,TH!E39,data_Gnoc!$C:$C,"WFM",data_Gnoc!$N:$N,"&lt;&gt;Dong",data_Gnoc!$H:$H,TH!D39)</f>
        <v>0</v>
      </c>
      <c r="L39" s="29">
        <f>COUNTIFS(data_Gnoc!$I:$I,TH!E39,data_Gnoc!$C:$C,"WFM",data_Gnoc!$N:$N,"&lt;&gt;Dong",data_Gnoc!$Q:$Q,"quá hạn",data_Gnoc!$H:$H,TH!D39)</f>
        <v>0</v>
      </c>
      <c r="M39" s="55">
        <f t="shared" si="3"/>
        <v>0</v>
      </c>
      <c r="N39" s="56">
        <f>SUMIFS(data_Gnoc!$O:$O,data_Gnoc!$I:$I,TH!E39,data_Gnoc!$C:$C,"WFM",data_Gnoc!$N:$N,"&lt;&gt;Dong",data_Gnoc!$Q:$Q,"quá hạn",data_Gnoc!$H:$H,TH!D39)</f>
        <v>0</v>
      </c>
      <c r="O39" s="56">
        <f>SUMIFS(data_Gnoc!$P:$P,data_Gnoc!$I:$I,TH!E39,data_Gnoc!$C:$C,"WFM",data_Gnoc!$N:$N,"&lt;&gt;Dong",data_Gnoc!$Q:$Q,"quá hạn",data_Gnoc!$H:$H,TH!D39)</f>
        <v>0</v>
      </c>
      <c r="P39" s="36">
        <f t="shared" si="5"/>
        <v>0</v>
      </c>
      <c r="Q39" s="37">
        <f t="shared" si="4"/>
        <v>0</v>
      </c>
      <c r="R39" s="27"/>
    </row>
    <row r="40" spans="1:18" ht="14.45" customHeight="1" x14ac:dyDescent="0.25">
      <c r="A40">
        <v>1</v>
      </c>
      <c r="B40">
        <v>1</v>
      </c>
      <c r="C40">
        <v>1</v>
      </c>
      <c r="D40" s="54" t="s">
        <v>50</v>
      </c>
      <c r="E40" s="28" t="s">
        <v>23</v>
      </c>
      <c r="F40" s="29">
        <f>COUNTIFS(data_Gnoc!$I:$I,TH!E40,data_Gnoc!$C:$C,"PAKH",data_Gnoc!$N:$N,"&lt;&gt;Dong",data_Gnoc!$H:$H,TH!D40)</f>
        <v>2</v>
      </c>
      <c r="G40" s="29">
        <f>COUNTIFS(data_Gnoc!$I:$I,TH!E40,data_Gnoc!$C:$C,"PAKH",data_Gnoc!$N:$N,"&lt;&gt;Dong",data_Gnoc!$Q:$Q,"quá hạn",data_Gnoc!$H:$H,TH!D40)</f>
        <v>0</v>
      </c>
      <c r="H40" s="55">
        <f t="shared" si="2"/>
        <v>0</v>
      </c>
      <c r="I40" s="56">
        <f>SUMIFS(data_Gnoc!$O:$O,data_Gnoc!$I:$I,TH!E40,data_Gnoc!$C:$C,"PAKH",data_Gnoc!$N:$N,"&lt;&gt;Dong",data_Gnoc!$Q:$Q,"quá hạn",data_Gnoc!$H:$H,TH!D40)</f>
        <v>0</v>
      </c>
      <c r="J40" s="56">
        <f>SUMIFS(data_Gnoc!$P:$P,data_Gnoc!$I:$I,TH!E40,data_Gnoc!$C:$C,"PAKH",data_Gnoc!$N:$N,"&lt;&gt;Dong",data_Gnoc!$Q:$Q,"quá hạn",data_Gnoc!$H:$H,TH!D40)</f>
        <v>0</v>
      </c>
      <c r="K40" s="29">
        <f>COUNTIFS(data_Gnoc!$I:$I,TH!E40,data_Gnoc!$C:$C,"WFM",data_Gnoc!$N:$N,"&lt;&gt;Dong",data_Gnoc!$H:$H,TH!D40)</f>
        <v>0</v>
      </c>
      <c r="L40" s="29">
        <f>COUNTIFS(data_Gnoc!$I:$I,TH!E40,data_Gnoc!$C:$C,"WFM",data_Gnoc!$N:$N,"&lt;&gt;Dong",data_Gnoc!$Q:$Q,"quá hạn",data_Gnoc!$H:$H,TH!D40)</f>
        <v>0</v>
      </c>
      <c r="M40" s="55">
        <f t="shared" si="3"/>
        <v>0</v>
      </c>
      <c r="N40" s="56">
        <f>SUMIFS(data_Gnoc!$O:$O,data_Gnoc!$I:$I,TH!E40,data_Gnoc!$C:$C,"WFM",data_Gnoc!$N:$N,"&lt;&gt;Dong",data_Gnoc!$Q:$Q,"quá hạn",data_Gnoc!$H:$H,TH!D40)</f>
        <v>0</v>
      </c>
      <c r="O40" s="56">
        <f>SUMIFS(data_Gnoc!$P:$P,data_Gnoc!$I:$I,TH!E40,data_Gnoc!$C:$C,"WFM",data_Gnoc!$N:$N,"&lt;&gt;Dong",data_Gnoc!$Q:$Q,"quá hạn",data_Gnoc!$H:$H,TH!D40)</f>
        <v>0</v>
      </c>
      <c r="P40" s="36">
        <f t="shared" si="5"/>
        <v>0</v>
      </c>
      <c r="Q40" s="37">
        <f t="shared" si="4"/>
        <v>2</v>
      </c>
      <c r="R40" s="27"/>
    </row>
    <row r="41" spans="1:18" ht="14.45" customHeight="1" x14ac:dyDescent="0.25">
      <c r="A41">
        <v>1</v>
      </c>
      <c r="B41">
        <v>1</v>
      </c>
      <c r="C41">
        <v>1</v>
      </c>
      <c r="D41" s="54" t="s">
        <v>51</v>
      </c>
      <c r="E41" s="28" t="s">
        <v>24</v>
      </c>
      <c r="F41" s="29">
        <f>COUNTIFS(data_Gnoc!$I:$I,TH!E41,data_Gnoc!$C:$C,"PAKH",data_Gnoc!$N:$N,"&lt;&gt;Dong",data_Gnoc!$H:$H,TH!D41)</f>
        <v>0</v>
      </c>
      <c r="G41" s="29">
        <f>COUNTIFS(data_Gnoc!$I:$I,TH!E41,data_Gnoc!$C:$C,"PAKH",data_Gnoc!$N:$N,"&lt;&gt;Dong",data_Gnoc!$Q:$Q,"quá hạn",data_Gnoc!$H:$H,TH!D41)</f>
        <v>0</v>
      </c>
      <c r="H41" s="55">
        <f t="shared" si="2"/>
        <v>0</v>
      </c>
      <c r="I41" s="56">
        <f>SUMIFS(data_Gnoc!$O:$O,data_Gnoc!$I:$I,TH!E41,data_Gnoc!$C:$C,"PAKH",data_Gnoc!$N:$N,"&lt;&gt;Dong",data_Gnoc!$Q:$Q,"quá hạn",data_Gnoc!$H:$H,TH!D41)</f>
        <v>0</v>
      </c>
      <c r="J41" s="56">
        <f>SUMIFS(data_Gnoc!$P:$P,data_Gnoc!$I:$I,TH!E41,data_Gnoc!$C:$C,"PAKH",data_Gnoc!$N:$N,"&lt;&gt;Dong",data_Gnoc!$Q:$Q,"quá hạn",data_Gnoc!$H:$H,TH!D41)</f>
        <v>0</v>
      </c>
      <c r="K41" s="29">
        <f>COUNTIFS(data_Gnoc!$I:$I,TH!E41,data_Gnoc!$C:$C,"WFM",data_Gnoc!$N:$N,"&lt;&gt;Dong",data_Gnoc!$H:$H,TH!D41)</f>
        <v>1</v>
      </c>
      <c r="L41" s="29">
        <f>COUNTIFS(data_Gnoc!$I:$I,TH!E41,data_Gnoc!$C:$C,"WFM",data_Gnoc!$N:$N,"&lt;&gt;Dong",data_Gnoc!$Q:$Q,"quá hạn",data_Gnoc!$H:$H,TH!D41)</f>
        <v>0</v>
      </c>
      <c r="M41" s="55">
        <f t="shared" si="3"/>
        <v>0</v>
      </c>
      <c r="N41" s="56">
        <f>SUMIFS(data_Gnoc!$O:$O,data_Gnoc!$I:$I,TH!E41,data_Gnoc!$C:$C,"WFM",data_Gnoc!$N:$N,"&lt;&gt;Dong",data_Gnoc!$Q:$Q,"quá hạn",data_Gnoc!$H:$H,TH!D41)</f>
        <v>0</v>
      </c>
      <c r="O41" s="56">
        <f>SUMIFS(data_Gnoc!$P:$P,data_Gnoc!$I:$I,TH!E41,data_Gnoc!$C:$C,"WFM",data_Gnoc!$N:$N,"&lt;&gt;Dong",data_Gnoc!$Q:$Q,"quá hạn",data_Gnoc!$H:$H,TH!D41)</f>
        <v>0</v>
      </c>
      <c r="P41" s="36">
        <f t="shared" si="5"/>
        <v>0</v>
      </c>
      <c r="Q41" s="37">
        <f t="shared" si="4"/>
        <v>1</v>
      </c>
      <c r="R41" s="27"/>
    </row>
    <row r="42" spans="1:18" x14ac:dyDescent="0.25">
      <c r="A42">
        <v>1</v>
      </c>
      <c r="B42">
        <v>1</v>
      </c>
      <c r="C42">
        <v>1</v>
      </c>
      <c r="D42" s="54" t="s">
        <v>52</v>
      </c>
      <c r="E42" s="28" t="s">
        <v>25</v>
      </c>
      <c r="F42" s="29">
        <f>COUNTIFS(data_Gnoc!$I:$I,TH!E42,data_Gnoc!$C:$C,"PAKH",data_Gnoc!$N:$N,"&lt;&gt;Dong",data_Gnoc!$H:$H,TH!D42)</f>
        <v>0</v>
      </c>
      <c r="G42" s="29">
        <f>COUNTIFS(data_Gnoc!$I:$I,TH!E42,data_Gnoc!$C:$C,"PAKH",data_Gnoc!$N:$N,"&lt;&gt;Dong",data_Gnoc!$Q:$Q,"quá hạn",data_Gnoc!$H:$H,TH!D42)</f>
        <v>0</v>
      </c>
      <c r="H42" s="55">
        <f t="shared" si="2"/>
        <v>0</v>
      </c>
      <c r="I42" s="56">
        <f>SUMIFS(data_Gnoc!$O:$O,data_Gnoc!$I:$I,TH!E42,data_Gnoc!$C:$C,"PAKH",data_Gnoc!$N:$N,"&lt;&gt;Dong",data_Gnoc!$Q:$Q,"quá hạn",data_Gnoc!$H:$H,TH!D42)</f>
        <v>0</v>
      </c>
      <c r="J42" s="56">
        <f>SUMIFS(data_Gnoc!$P:$P,data_Gnoc!$I:$I,TH!E42,data_Gnoc!$C:$C,"PAKH",data_Gnoc!$N:$N,"&lt;&gt;Dong",data_Gnoc!$Q:$Q,"quá hạn",data_Gnoc!$H:$H,TH!D42)</f>
        <v>0</v>
      </c>
      <c r="K42" s="29">
        <f>COUNTIFS(data_Gnoc!$I:$I,TH!E42,data_Gnoc!$C:$C,"WFM",data_Gnoc!$N:$N,"&lt;&gt;Dong",data_Gnoc!$H:$H,TH!D42)</f>
        <v>1</v>
      </c>
      <c r="L42" s="29">
        <f>COUNTIFS(data_Gnoc!$I:$I,TH!E42,data_Gnoc!$C:$C,"WFM",data_Gnoc!$N:$N,"&lt;&gt;Dong",data_Gnoc!$Q:$Q,"quá hạn",data_Gnoc!$H:$H,TH!D42)</f>
        <v>0</v>
      </c>
      <c r="M42" s="55">
        <f t="shared" si="3"/>
        <v>0</v>
      </c>
      <c r="N42" s="56">
        <f>SUMIFS(data_Gnoc!$O:$O,data_Gnoc!$I:$I,TH!E42,data_Gnoc!$C:$C,"WFM",data_Gnoc!$N:$N,"&lt;&gt;Dong",data_Gnoc!$Q:$Q,"quá hạn",data_Gnoc!$H:$H,TH!D42)</f>
        <v>0</v>
      </c>
      <c r="O42" s="56">
        <f>SUMIFS(data_Gnoc!$P:$P,data_Gnoc!$I:$I,TH!E42,data_Gnoc!$C:$C,"WFM",data_Gnoc!$N:$N,"&lt;&gt;Dong",data_Gnoc!$Q:$Q,"quá hạn",data_Gnoc!$H:$H,TH!D42)</f>
        <v>0</v>
      </c>
      <c r="P42" s="36">
        <f t="shared" si="5"/>
        <v>0</v>
      </c>
      <c r="Q42" s="37">
        <f t="shared" si="4"/>
        <v>1</v>
      </c>
      <c r="R42" s="27"/>
    </row>
    <row r="43" spans="1:18" ht="14.45" customHeight="1" x14ac:dyDescent="0.25">
      <c r="A43">
        <v>1</v>
      </c>
      <c r="B43">
        <v>1</v>
      </c>
      <c r="C43">
        <v>1</v>
      </c>
      <c r="D43" s="54" t="s">
        <v>53</v>
      </c>
      <c r="E43" s="28" t="s">
        <v>21</v>
      </c>
      <c r="F43" s="29">
        <f>COUNTIFS(data_Gnoc!$I:$I,TH!E43,data_Gnoc!$C:$C,"PAKH",data_Gnoc!$N:$N,"&lt;&gt;Dong",data_Gnoc!$H:$H,TH!D43)</f>
        <v>0</v>
      </c>
      <c r="G43" s="29">
        <f>COUNTIFS(data_Gnoc!$I:$I,TH!E43,data_Gnoc!$C:$C,"PAKH",data_Gnoc!$N:$N,"&lt;&gt;Dong",data_Gnoc!$Q:$Q,"quá hạn",data_Gnoc!$H:$H,TH!D43)</f>
        <v>0</v>
      </c>
      <c r="H43" s="55">
        <f t="shared" si="2"/>
        <v>0</v>
      </c>
      <c r="I43" s="56">
        <f>SUMIFS(data_Gnoc!$O:$O,data_Gnoc!$I:$I,TH!E43,data_Gnoc!$C:$C,"PAKH",data_Gnoc!$N:$N,"&lt;&gt;Dong",data_Gnoc!$Q:$Q,"quá hạn",data_Gnoc!$H:$H,TH!D43)</f>
        <v>0</v>
      </c>
      <c r="J43" s="56">
        <f>SUMIFS(data_Gnoc!$P:$P,data_Gnoc!$I:$I,TH!E43,data_Gnoc!$C:$C,"PAKH",data_Gnoc!$N:$N,"&lt;&gt;Dong",data_Gnoc!$Q:$Q,"quá hạn",data_Gnoc!$H:$H,TH!D43)</f>
        <v>0</v>
      </c>
      <c r="K43" s="29">
        <f>COUNTIFS(data_Gnoc!$I:$I,TH!E43,data_Gnoc!$C:$C,"WFM",data_Gnoc!$N:$N,"&lt;&gt;Dong",data_Gnoc!$H:$H,TH!D43)</f>
        <v>0</v>
      </c>
      <c r="L43" s="29">
        <f>COUNTIFS(data_Gnoc!$I:$I,TH!E43,data_Gnoc!$C:$C,"WFM",data_Gnoc!$N:$N,"&lt;&gt;Dong",data_Gnoc!$Q:$Q,"quá hạn",data_Gnoc!$H:$H,TH!D43)</f>
        <v>0</v>
      </c>
      <c r="M43" s="55">
        <f t="shared" si="3"/>
        <v>0</v>
      </c>
      <c r="N43" s="56">
        <f>SUMIFS(data_Gnoc!$O:$O,data_Gnoc!$I:$I,TH!E43,data_Gnoc!$C:$C,"WFM",data_Gnoc!$N:$N,"&lt;&gt;Dong",data_Gnoc!$Q:$Q,"quá hạn",data_Gnoc!$H:$H,TH!D43)</f>
        <v>0</v>
      </c>
      <c r="O43" s="56">
        <f>SUMIFS(data_Gnoc!$P:$P,data_Gnoc!$I:$I,TH!E43,data_Gnoc!$C:$C,"WFM",data_Gnoc!$N:$N,"&lt;&gt;Dong",data_Gnoc!$Q:$Q,"quá hạn",data_Gnoc!$H:$H,TH!D43)</f>
        <v>0</v>
      </c>
      <c r="P43" s="36">
        <f t="shared" si="5"/>
        <v>0</v>
      </c>
      <c r="Q43" s="37">
        <f t="shared" si="4"/>
        <v>0</v>
      </c>
      <c r="R43" s="27"/>
    </row>
    <row r="44" spans="1:18" ht="14.45" customHeight="1" x14ac:dyDescent="0.25">
      <c r="A44">
        <v>1</v>
      </c>
      <c r="B44">
        <v>1</v>
      </c>
      <c r="C44">
        <v>1</v>
      </c>
      <c r="D44" s="54" t="s">
        <v>54</v>
      </c>
      <c r="E44" s="28" t="s">
        <v>21</v>
      </c>
      <c r="F44" s="29">
        <f>COUNTIFS(data_Gnoc!$I:$I,TH!E44,data_Gnoc!$C:$C,"PAKH",data_Gnoc!$N:$N,"&lt;&gt;Dong",data_Gnoc!$H:$H,TH!D44)</f>
        <v>0</v>
      </c>
      <c r="G44" s="29">
        <f>COUNTIFS(data_Gnoc!$I:$I,TH!E44,data_Gnoc!$C:$C,"PAKH",data_Gnoc!$N:$N,"&lt;&gt;Dong",data_Gnoc!$Q:$Q,"quá hạn",data_Gnoc!$H:$H,TH!D44)</f>
        <v>0</v>
      </c>
      <c r="H44" s="55">
        <f t="shared" si="2"/>
        <v>0</v>
      </c>
      <c r="I44" s="56">
        <f>SUMIFS(data_Gnoc!$O:$O,data_Gnoc!$I:$I,TH!E44,data_Gnoc!$C:$C,"PAKH",data_Gnoc!$N:$N,"&lt;&gt;Dong",data_Gnoc!$Q:$Q,"quá hạn",data_Gnoc!$H:$H,TH!D44)</f>
        <v>0</v>
      </c>
      <c r="J44" s="56">
        <f>SUMIFS(data_Gnoc!$P:$P,data_Gnoc!$I:$I,TH!E44,data_Gnoc!$C:$C,"PAKH",data_Gnoc!$N:$N,"&lt;&gt;Dong",data_Gnoc!$Q:$Q,"quá hạn",data_Gnoc!$H:$H,TH!D44)</f>
        <v>0</v>
      </c>
      <c r="K44" s="29">
        <f>COUNTIFS(data_Gnoc!$I:$I,TH!E44,data_Gnoc!$C:$C,"WFM",data_Gnoc!$N:$N,"&lt;&gt;Dong",data_Gnoc!$H:$H,TH!D44)</f>
        <v>0</v>
      </c>
      <c r="L44" s="29">
        <f>COUNTIFS(data_Gnoc!$I:$I,TH!E44,data_Gnoc!$C:$C,"WFM",data_Gnoc!$N:$N,"&lt;&gt;Dong",data_Gnoc!$Q:$Q,"quá hạn",data_Gnoc!$H:$H,TH!D44)</f>
        <v>0</v>
      </c>
      <c r="M44" s="55">
        <f t="shared" si="3"/>
        <v>0</v>
      </c>
      <c r="N44" s="56">
        <f>SUMIFS(data_Gnoc!$O:$O,data_Gnoc!$I:$I,TH!E44,data_Gnoc!$C:$C,"WFM",data_Gnoc!$N:$N,"&lt;&gt;Dong",data_Gnoc!$Q:$Q,"quá hạn",data_Gnoc!$H:$H,TH!D44)</f>
        <v>0</v>
      </c>
      <c r="O44" s="56">
        <f>SUMIFS(data_Gnoc!$P:$P,data_Gnoc!$I:$I,TH!E44,data_Gnoc!$C:$C,"WFM",data_Gnoc!$N:$N,"&lt;&gt;Dong",data_Gnoc!$Q:$Q,"quá hạn",data_Gnoc!$H:$H,TH!D44)</f>
        <v>0</v>
      </c>
      <c r="P44" s="36">
        <f t="shared" si="5"/>
        <v>0</v>
      </c>
      <c r="Q44" s="37">
        <f t="shared" si="4"/>
        <v>0</v>
      </c>
      <c r="R44" s="27"/>
    </row>
    <row r="45" spans="1:18" ht="14.45" customHeight="1" x14ac:dyDescent="0.25">
      <c r="A45">
        <v>1</v>
      </c>
      <c r="B45">
        <v>1</v>
      </c>
      <c r="C45">
        <v>1</v>
      </c>
      <c r="D45" s="54" t="s">
        <v>55</v>
      </c>
      <c r="E45" s="28" t="s">
        <v>19</v>
      </c>
      <c r="F45" s="29">
        <f>COUNTIFS(data_Gnoc!$I:$I,TH!E45,data_Gnoc!$C:$C,"PAKH",data_Gnoc!$N:$N,"&lt;&gt;Dong",data_Gnoc!$H:$H,TH!D45)</f>
        <v>0</v>
      </c>
      <c r="G45" s="29">
        <f>COUNTIFS(data_Gnoc!$I:$I,TH!E45,data_Gnoc!$C:$C,"PAKH",data_Gnoc!$N:$N,"&lt;&gt;Dong",data_Gnoc!$Q:$Q,"quá hạn",data_Gnoc!$H:$H,TH!D45)</f>
        <v>0</v>
      </c>
      <c r="H45" s="55">
        <f t="shared" si="2"/>
        <v>0</v>
      </c>
      <c r="I45" s="56">
        <f>SUMIFS(data_Gnoc!$O:$O,data_Gnoc!$I:$I,TH!E45,data_Gnoc!$C:$C,"PAKH",data_Gnoc!$N:$N,"&lt;&gt;Dong",data_Gnoc!$Q:$Q,"quá hạn",data_Gnoc!$H:$H,TH!D45)</f>
        <v>0</v>
      </c>
      <c r="J45" s="56">
        <f>SUMIFS(data_Gnoc!$P:$P,data_Gnoc!$I:$I,TH!E45,data_Gnoc!$C:$C,"PAKH",data_Gnoc!$N:$N,"&lt;&gt;Dong",data_Gnoc!$Q:$Q,"quá hạn",data_Gnoc!$H:$H,TH!D45)</f>
        <v>0</v>
      </c>
      <c r="K45" s="29">
        <f>COUNTIFS(data_Gnoc!$I:$I,TH!E45,data_Gnoc!$C:$C,"WFM",data_Gnoc!$N:$N,"&lt;&gt;Dong",data_Gnoc!$H:$H,TH!D45)</f>
        <v>1</v>
      </c>
      <c r="L45" s="29">
        <f>COUNTIFS(data_Gnoc!$I:$I,TH!E45,data_Gnoc!$C:$C,"WFM",data_Gnoc!$N:$N,"&lt;&gt;Dong",data_Gnoc!$Q:$Q,"quá hạn",data_Gnoc!$H:$H,TH!D45)</f>
        <v>0</v>
      </c>
      <c r="M45" s="57">
        <f t="shared" si="3"/>
        <v>0</v>
      </c>
      <c r="N45" s="56">
        <f>SUMIFS(data_Gnoc!$O:$O,data_Gnoc!$I:$I,TH!E45,data_Gnoc!$C:$C,"WFM",data_Gnoc!$N:$N,"&lt;&gt;Dong",data_Gnoc!$Q:$Q,"quá hạn",data_Gnoc!$H:$H,TH!D45)</f>
        <v>0</v>
      </c>
      <c r="O45" s="56">
        <f>SUMIFS(data_Gnoc!$P:$P,data_Gnoc!$I:$I,TH!E45,data_Gnoc!$C:$C,"WFM",data_Gnoc!$N:$N,"&lt;&gt;Dong",data_Gnoc!$Q:$Q,"quá hạn",data_Gnoc!$H:$H,TH!D45)</f>
        <v>0</v>
      </c>
      <c r="P45" s="36">
        <f t="shared" si="5"/>
        <v>0</v>
      </c>
      <c r="Q45" s="37">
        <f t="shared" si="4"/>
        <v>1</v>
      </c>
      <c r="R45" s="27"/>
    </row>
    <row r="46" spans="1:18" ht="14.45" customHeight="1" x14ac:dyDescent="0.25">
      <c r="A46">
        <v>1</v>
      </c>
      <c r="B46">
        <v>1</v>
      </c>
      <c r="C46">
        <v>1</v>
      </c>
      <c r="D46" s="54" t="s">
        <v>56</v>
      </c>
      <c r="E46" s="28" t="s">
        <v>17</v>
      </c>
      <c r="F46" s="29">
        <f>COUNTIFS(data_Gnoc!$I:$I,TH!E46,data_Gnoc!$C:$C,"PAKH",data_Gnoc!$N:$N,"&lt;&gt;Dong",data_Gnoc!$H:$H,TH!D46)</f>
        <v>0</v>
      </c>
      <c r="G46" s="29">
        <f>COUNTIFS(data_Gnoc!$I:$I,TH!E46,data_Gnoc!$C:$C,"PAKH",data_Gnoc!$N:$N,"&lt;&gt;Dong",data_Gnoc!$Q:$Q,"quá hạn",data_Gnoc!$H:$H,TH!D46)</f>
        <v>0</v>
      </c>
      <c r="H46" s="55">
        <f t="shared" si="2"/>
        <v>0</v>
      </c>
      <c r="I46" s="56">
        <f>SUMIFS(data_Gnoc!$O:$O,data_Gnoc!$I:$I,TH!E46,data_Gnoc!$C:$C,"PAKH",data_Gnoc!$N:$N,"&lt;&gt;Dong",data_Gnoc!$Q:$Q,"quá hạn",data_Gnoc!$H:$H,TH!D46)</f>
        <v>0</v>
      </c>
      <c r="J46" s="56">
        <f>SUMIFS(data_Gnoc!$P:$P,data_Gnoc!$I:$I,TH!E46,data_Gnoc!$C:$C,"PAKH",data_Gnoc!$N:$N,"&lt;&gt;Dong",data_Gnoc!$Q:$Q,"quá hạn",data_Gnoc!$H:$H,TH!D46)</f>
        <v>0</v>
      </c>
      <c r="K46" s="29">
        <f>COUNTIFS(data_Gnoc!$I:$I,TH!E46,data_Gnoc!$C:$C,"WFM",data_Gnoc!$N:$N,"&lt;&gt;Dong",data_Gnoc!$H:$H,TH!D46)</f>
        <v>0</v>
      </c>
      <c r="L46" s="29">
        <f>COUNTIFS(data_Gnoc!$I:$I,TH!E46,data_Gnoc!$C:$C,"WFM",data_Gnoc!$N:$N,"&lt;&gt;Dong",data_Gnoc!$Q:$Q,"quá hạn",data_Gnoc!$H:$H,TH!D46)</f>
        <v>0</v>
      </c>
      <c r="M46" s="55">
        <f t="shared" si="3"/>
        <v>0</v>
      </c>
      <c r="N46" s="56">
        <f>SUMIFS(data_Gnoc!$O:$O,data_Gnoc!$I:$I,TH!E46,data_Gnoc!$C:$C,"WFM",data_Gnoc!$N:$N,"&lt;&gt;Dong",data_Gnoc!$Q:$Q,"quá hạn",data_Gnoc!$H:$H,TH!D46)</f>
        <v>0</v>
      </c>
      <c r="O46" s="56">
        <f>SUMIFS(data_Gnoc!$P:$P,data_Gnoc!$I:$I,TH!E46,data_Gnoc!$C:$C,"WFM",data_Gnoc!$N:$N,"&lt;&gt;Dong",data_Gnoc!$Q:$Q,"quá hạn",data_Gnoc!$H:$H,TH!D46)</f>
        <v>0</v>
      </c>
      <c r="P46" s="36">
        <f t="shared" si="5"/>
        <v>0</v>
      </c>
      <c r="Q46" s="37">
        <f t="shared" si="4"/>
        <v>0</v>
      </c>
      <c r="R46" s="27"/>
    </row>
    <row r="47" spans="1:18" ht="14.45" customHeight="1" x14ac:dyDescent="0.25">
      <c r="A47">
        <v>1</v>
      </c>
      <c r="B47">
        <v>1</v>
      </c>
      <c r="C47">
        <v>1</v>
      </c>
      <c r="D47" s="54" t="s">
        <v>57</v>
      </c>
      <c r="E47" s="28" t="s">
        <v>18</v>
      </c>
      <c r="F47" s="29">
        <f>COUNTIFS(data_Gnoc!$I:$I,TH!E47,data_Gnoc!$C:$C,"PAKH",data_Gnoc!$N:$N,"&lt;&gt;Dong",data_Gnoc!$H:$H,TH!D47)</f>
        <v>1</v>
      </c>
      <c r="G47" s="29">
        <f>COUNTIFS(data_Gnoc!$I:$I,TH!E47,data_Gnoc!$C:$C,"PAKH",data_Gnoc!$N:$N,"&lt;&gt;Dong",data_Gnoc!$Q:$Q,"quá hạn",data_Gnoc!$H:$H,TH!D47)</f>
        <v>1</v>
      </c>
      <c r="H47" s="55">
        <f t="shared" si="2"/>
        <v>1</v>
      </c>
      <c r="I47" s="56">
        <f>SUMIFS(data_Gnoc!$O:$O,data_Gnoc!$I:$I,TH!E47,data_Gnoc!$C:$C,"PAKH",data_Gnoc!$N:$N,"&lt;&gt;Dong",data_Gnoc!$Q:$Q,"quá hạn",data_Gnoc!$H:$H,TH!D47)</f>
        <v>800000</v>
      </c>
      <c r="J47" s="56">
        <f>SUMIFS(data_Gnoc!$P:$P,data_Gnoc!$I:$I,TH!E47,data_Gnoc!$C:$C,"PAKH",data_Gnoc!$N:$N,"&lt;&gt;Dong",data_Gnoc!$Q:$Q,"quá hạn",data_Gnoc!$H:$H,TH!D47)</f>
        <v>8000000</v>
      </c>
      <c r="K47" s="29">
        <f>COUNTIFS(data_Gnoc!$I:$I,TH!E47,data_Gnoc!$C:$C,"WFM",data_Gnoc!$N:$N,"&lt;&gt;Dong",data_Gnoc!$H:$H,TH!D47)</f>
        <v>0</v>
      </c>
      <c r="L47" s="29">
        <f>COUNTIFS(data_Gnoc!$I:$I,TH!E47,data_Gnoc!$C:$C,"WFM",data_Gnoc!$N:$N,"&lt;&gt;Dong",data_Gnoc!$Q:$Q,"quá hạn",data_Gnoc!$H:$H,TH!D47)</f>
        <v>0</v>
      </c>
      <c r="M47" s="55">
        <f t="shared" si="3"/>
        <v>0</v>
      </c>
      <c r="N47" s="56">
        <f>SUMIFS(data_Gnoc!$O:$O,data_Gnoc!$I:$I,TH!E47,data_Gnoc!$C:$C,"WFM",data_Gnoc!$N:$N,"&lt;&gt;Dong",data_Gnoc!$Q:$Q,"quá hạn",data_Gnoc!$H:$H,TH!D47)</f>
        <v>0</v>
      </c>
      <c r="O47" s="56">
        <f>SUMIFS(data_Gnoc!$P:$P,data_Gnoc!$I:$I,TH!E47,data_Gnoc!$C:$C,"WFM",data_Gnoc!$N:$N,"&lt;&gt;Dong",data_Gnoc!$Q:$Q,"quá hạn",data_Gnoc!$H:$H,TH!D47)</f>
        <v>0</v>
      </c>
      <c r="P47" s="36">
        <f t="shared" si="5"/>
        <v>8800000</v>
      </c>
      <c r="Q47" s="37">
        <f t="shared" si="4"/>
        <v>1</v>
      </c>
      <c r="R47" s="27"/>
    </row>
    <row r="48" spans="1:18" ht="14.45" customHeight="1" x14ac:dyDescent="0.25">
      <c r="A48">
        <v>1</v>
      </c>
      <c r="B48">
        <v>1</v>
      </c>
      <c r="C48">
        <v>1</v>
      </c>
      <c r="D48" s="54" t="s">
        <v>58</v>
      </c>
      <c r="E48" s="28" t="s">
        <v>21</v>
      </c>
      <c r="F48" s="29">
        <f>COUNTIFS(data_Gnoc!$I:$I,TH!E48,data_Gnoc!$C:$C,"PAKH",data_Gnoc!$N:$N,"&lt;&gt;Dong",data_Gnoc!$H:$H,TH!D48)</f>
        <v>0</v>
      </c>
      <c r="G48" s="29">
        <f>COUNTIFS(data_Gnoc!$I:$I,TH!E48,data_Gnoc!$C:$C,"PAKH",data_Gnoc!$N:$N,"&lt;&gt;Dong",data_Gnoc!$Q:$Q,"quá hạn",data_Gnoc!$H:$H,TH!D48)</f>
        <v>0</v>
      </c>
      <c r="H48" s="55">
        <f t="shared" si="2"/>
        <v>0</v>
      </c>
      <c r="I48" s="56">
        <f>SUMIFS(data_Gnoc!$O:$O,data_Gnoc!$I:$I,TH!E48,data_Gnoc!$C:$C,"PAKH",data_Gnoc!$N:$N,"&lt;&gt;Dong",data_Gnoc!$Q:$Q,"quá hạn",data_Gnoc!$H:$H,TH!D48)</f>
        <v>0</v>
      </c>
      <c r="J48" s="56">
        <f>SUMIFS(data_Gnoc!$P:$P,data_Gnoc!$I:$I,TH!E48,data_Gnoc!$C:$C,"PAKH",data_Gnoc!$N:$N,"&lt;&gt;Dong",data_Gnoc!$Q:$Q,"quá hạn",data_Gnoc!$H:$H,TH!D48)</f>
        <v>0</v>
      </c>
      <c r="K48" s="29">
        <f>COUNTIFS(data_Gnoc!$I:$I,TH!E48,data_Gnoc!$C:$C,"WFM",data_Gnoc!$N:$N,"&lt;&gt;Dong",data_Gnoc!$H:$H,TH!D48)</f>
        <v>1</v>
      </c>
      <c r="L48" s="29">
        <f>COUNTIFS(data_Gnoc!$I:$I,TH!E48,data_Gnoc!$C:$C,"WFM",data_Gnoc!$N:$N,"&lt;&gt;Dong",data_Gnoc!$Q:$Q,"quá hạn",data_Gnoc!$H:$H,TH!D48)</f>
        <v>0</v>
      </c>
      <c r="M48" s="55">
        <f t="shared" si="3"/>
        <v>0</v>
      </c>
      <c r="N48" s="56">
        <f>SUMIFS(data_Gnoc!$O:$O,data_Gnoc!$I:$I,TH!E48,data_Gnoc!$C:$C,"WFM",data_Gnoc!$N:$N,"&lt;&gt;Dong",data_Gnoc!$Q:$Q,"quá hạn",data_Gnoc!$H:$H,TH!D48)</f>
        <v>0</v>
      </c>
      <c r="O48" s="56">
        <f>SUMIFS(data_Gnoc!$P:$P,data_Gnoc!$I:$I,TH!E48,data_Gnoc!$C:$C,"WFM",data_Gnoc!$N:$N,"&lt;&gt;Dong",data_Gnoc!$Q:$Q,"quá hạn",data_Gnoc!$H:$H,TH!D48)</f>
        <v>0</v>
      </c>
      <c r="P48" s="36">
        <f t="shared" si="5"/>
        <v>0</v>
      </c>
      <c r="Q48" s="37">
        <f t="shared" si="4"/>
        <v>1</v>
      </c>
      <c r="R48" s="27"/>
    </row>
    <row r="49" spans="1:18" ht="14.45" customHeight="1" x14ac:dyDescent="0.25">
      <c r="A49">
        <v>1</v>
      </c>
      <c r="B49">
        <v>1</v>
      </c>
      <c r="C49">
        <v>1</v>
      </c>
      <c r="D49" s="54" t="s">
        <v>59</v>
      </c>
      <c r="E49" s="28" t="s">
        <v>19</v>
      </c>
      <c r="F49" s="29">
        <f>COUNTIFS(data_Gnoc!$I:$I,TH!E49,data_Gnoc!$C:$C,"PAKH",data_Gnoc!$N:$N,"&lt;&gt;Dong",data_Gnoc!$H:$H,TH!D49)</f>
        <v>0</v>
      </c>
      <c r="G49" s="29">
        <f>COUNTIFS(data_Gnoc!$I:$I,TH!E49,data_Gnoc!$C:$C,"PAKH",data_Gnoc!$N:$N,"&lt;&gt;Dong",data_Gnoc!$Q:$Q,"quá hạn",data_Gnoc!$H:$H,TH!D49)</f>
        <v>0</v>
      </c>
      <c r="H49" s="55">
        <f t="shared" si="2"/>
        <v>0</v>
      </c>
      <c r="I49" s="56">
        <f>SUMIFS(data_Gnoc!$O:$O,data_Gnoc!$I:$I,TH!E49,data_Gnoc!$C:$C,"PAKH",data_Gnoc!$N:$N,"&lt;&gt;Dong",data_Gnoc!$Q:$Q,"quá hạn",data_Gnoc!$H:$H,TH!D49)</f>
        <v>0</v>
      </c>
      <c r="J49" s="56">
        <f>SUMIFS(data_Gnoc!$P:$P,data_Gnoc!$I:$I,TH!E49,data_Gnoc!$C:$C,"PAKH",data_Gnoc!$N:$N,"&lt;&gt;Dong",data_Gnoc!$Q:$Q,"quá hạn",data_Gnoc!$H:$H,TH!D49)</f>
        <v>0</v>
      </c>
      <c r="K49" s="29">
        <f>COUNTIFS(data_Gnoc!$I:$I,TH!E49,data_Gnoc!$C:$C,"WFM",data_Gnoc!$N:$N,"&lt;&gt;Dong",data_Gnoc!$H:$H,TH!D49)</f>
        <v>0</v>
      </c>
      <c r="L49" s="29">
        <f>COUNTIFS(data_Gnoc!$I:$I,TH!E49,data_Gnoc!$C:$C,"WFM",data_Gnoc!$N:$N,"&lt;&gt;Dong",data_Gnoc!$Q:$Q,"quá hạn",data_Gnoc!$H:$H,TH!D49)</f>
        <v>0</v>
      </c>
      <c r="M49" s="57">
        <f t="shared" si="3"/>
        <v>0</v>
      </c>
      <c r="N49" s="56">
        <f>SUMIFS(data_Gnoc!$O:$O,data_Gnoc!$I:$I,TH!E49,data_Gnoc!$C:$C,"WFM",data_Gnoc!$N:$N,"&lt;&gt;Dong",data_Gnoc!$Q:$Q,"quá hạn",data_Gnoc!$H:$H,TH!D49)</f>
        <v>0</v>
      </c>
      <c r="O49" s="56">
        <f>SUMIFS(data_Gnoc!$P:$P,data_Gnoc!$I:$I,TH!E49,data_Gnoc!$C:$C,"WFM",data_Gnoc!$N:$N,"&lt;&gt;Dong",data_Gnoc!$Q:$Q,"quá hạn",data_Gnoc!$H:$H,TH!D49)</f>
        <v>0</v>
      </c>
      <c r="P49" s="36">
        <f t="shared" si="5"/>
        <v>0</v>
      </c>
      <c r="Q49" s="37">
        <f t="shared" si="4"/>
        <v>0</v>
      </c>
      <c r="R49" s="27"/>
    </row>
    <row r="50" spans="1:18" ht="14.45" customHeight="1" x14ac:dyDescent="0.25">
      <c r="A50">
        <v>1</v>
      </c>
      <c r="B50">
        <v>1</v>
      </c>
      <c r="C50">
        <v>1</v>
      </c>
      <c r="D50" s="54" t="s">
        <v>60</v>
      </c>
      <c r="E50" s="28" t="s">
        <v>24</v>
      </c>
      <c r="F50" s="29">
        <f>COUNTIFS(data_Gnoc!$I:$I,TH!E50,data_Gnoc!$C:$C,"PAKH",data_Gnoc!$N:$N,"&lt;&gt;Dong",data_Gnoc!$H:$H,TH!D50)</f>
        <v>0</v>
      </c>
      <c r="G50" s="29">
        <f>COUNTIFS(data_Gnoc!$I:$I,TH!E50,data_Gnoc!$C:$C,"PAKH",data_Gnoc!$N:$N,"&lt;&gt;Dong",data_Gnoc!$Q:$Q,"quá hạn",data_Gnoc!$H:$H,TH!D50)</f>
        <v>0</v>
      </c>
      <c r="H50" s="55">
        <f t="shared" si="2"/>
        <v>0</v>
      </c>
      <c r="I50" s="56">
        <f>SUMIFS(data_Gnoc!$O:$O,data_Gnoc!$I:$I,TH!E50,data_Gnoc!$C:$C,"PAKH",data_Gnoc!$N:$N,"&lt;&gt;Dong",data_Gnoc!$Q:$Q,"quá hạn",data_Gnoc!$H:$H,TH!D50)</f>
        <v>0</v>
      </c>
      <c r="J50" s="56">
        <f>SUMIFS(data_Gnoc!$P:$P,data_Gnoc!$I:$I,TH!E50,data_Gnoc!$C:$C,"PAKH",data_Gnoc!$N:$N,"&lt;&gt;Dong",data_Gnoc!$Q:$Q,"quá hạn",data_Gnoc!$H:$H,TH!D50)</f>
        <v>0</v>
      </c>
      <c r="K50" s="29">
        <f>COUNTIFS(data_Gnoc!$I:$I,TH!E50,data_Gnoc!$C:$C,"WFM",data_Gnoc!$N:$N,"&lt;&gt;Dong",data_Gnoc!$H:$H,TH!D50)</f>
        <v>0</v>
      </c>
      <c r="L50" s="29">
        <f>COUNTIFS(data_Gnoc!$I:$I,TH!E50,data_Gnoc!$C:$C,"WFM",data_Gnoc!$N:$N,"&lt;&gt;Dong",data_Gnoc!$Q:$Q,"quá hạn",data_Gnoc!$H:$H,TH!D50)</f>
        <v>0</v>
      </c>
      <c r="M50" s="55">
        <f t="shared" si="3"/>
        <v>0</v>
      </c>
      <c r="N50" s="56">
        <f>SUMIFS(data_Gnoc!$O:$O,data_Gnoc!$I:$I,TH!E50,data_Gnoc!$C:$C,"WFM",data_Gnoc!$N:$N,"&lt;&gt;Dong",data_Gnoc!$Q:$Q,"quá hạn",data_Gnoc!$H:$H,TH!D50)</f>
        <v>0</v>
      </c>
      <c r="O50" s="56">
        <f>SUMIFS(data_Gnoc!$P:$P,data_Gnoc!$I:$I,TH!E50,data_Gnoc!$C:$C,"WFM",data_Gnoc!$N:$N,"&lt;&gt;Dong",data_Gnoc!$Q:$Q,"quá hạn",data_Gnoc!$H:$H,TH!D50)</f>
        <v>0</v>
      </c>
      <c r="P50" s="36">
        <f t="shared" si="5"/>
        <v>0</v>
      </c>
      <c r="Q50" s="37">
        <f t="shared" si="4"/>
        <v>0</v>
      </c>
      <c r="R50" s="27"/>
    </row>
    <row r="51" spans="1:18" ht="14.45" customHeight="1" x14ac:dyDescent="0.25">
      <c r="A51">
        <v>1</v>
      </c>
      <c r="B51">
        <v>1</v>
      </c>
      <c r="C51">
        <v>1</v>
      </c>
      <c r="D51" s="54" t="s">
        <v>61</v>
      </c>
      <c r="E51" s="28" t="s">
        <v>26</v>
      </c>
      <c r="F51" s="29">
        <f>COUNTIFS(data_Gnoc!$I:$I,TH!E51,data_Gnoc!$C:$C,"PAKH",data_Gnoc!$N:$N,"&lt;&gt;Dong",data_Gnoc!$H:$H,TH!D51)</f>
        <v>0</v>
      </c>
      <c r="G51" s="29">
        <f>COUNTIFS(data_Gnoc!$I:$I,TH!E51,data_Gnoc!$C:$C,"PAKH",data_Gnoc!$N:$N,"&lt;&gt;Dong",data_Gnoc!$Q:$Q,"quá hạn",data_Gnoc!$H:$H,TH!D51)</f>
        <v>0</v>
      </c>
      <c r="H51" s="55">
        <f t="shared" si="2"/>
        <v>0</v>
      </c>
      <c r="I51" s="56">
        <f>SUMIFS(data_Gnoc!$O:$O,data_Gnoc!$I:$I,TH!E51,data_Gnoc!$C:$C,"PAKH",data_Gnoc!$N:$N,"&lt;&gt;Dong",data_Gnoc!$Q:$Q,"quá hạn",data_Gnoc!$H:$H,TH!D51)</f>
        <v>0</v>
      </c>
      <c r="J51" s="56">
        <f>SUMIFS(data_Gnoc!$P:$P,data_Gnoc!$I:$I,TH!E51,data_Gnoc!$C:$C,"PAKH",data_Gnoc!$N:$N,"&lt;&gt;Dong",data_Gnoc!$Q:$Q,"quá hạn",data_Gnoc!$H:$H,TH!D51)</f>
        <v>0</v>
      </c>
      <c r="K51" s="29">
        <f>COUNTIFS(data_Gnoc!$I:$I,TH!E51,data_Gnoc!$C:$C,"WFM",data_Gnoc!$N:$N,"&lt;&gt;Dong",data_Gnoc!$H:$H,TH!D51)</f>
        <v>0</v>
      </c>
      <c r="L51" s="29">
        <f>COUNTIFS(data_Gnoc!$I:$I,TH!E51,data_Gnoc!$C:$C,"WFM",data_Gnoc!$N:$N,"&lt;&gt;Dong",data_Gnoc!$Q:$Q,"quá hạn",data_Gnoc!$H:$H,TH!D51)</f>
        <v>0</v>
      </c>
      <c r="M51" s="55">
        <f t="shared" si="3"/>
        <v>0</v>
      </c>
      <c r="N51" s="56">
        <f>SUMIFS(data_Gnoc!$O:$O,data_Gnoc!$I:$I,TH!E51,data_Gnoc!$C:$C,"WFM",data_Gnoc!$N:$N,"&lt;&gt;Dong",data_Gnoc!$Q:$Q,"quá hạn",data_Gnoc!$H:$H,TH!D51)</f>
        <v>0</v>
      </c>
      <c r="O51" s="56">
        <f>SUMIFS(data_Gnoc!$P:$P,data_Gnoc!$I:$I,TH!E51,data_Gnoc!$C:$C,"WFM",data_Gnoc!$N:$N,"&lt;&gt;Dong",data_Gnoc!$Q:$Q,"quá hạn",data_Gnoc!$H:$H,TH!D51)</f>
        <v>0</v>
      </c>
      <c r="P51" s="36">
        <f t="shared" si="5"/>
        <v>0</v>
      </c>
      <c r="Q51" s="37">
        <f t="shared" si="4"/>
        <v>0</v>
      </c>
      <c r="R51" s="27"/>
    </row>
    <row r="52" spans="1:18" ht="14.45" customHeight="1" x14ac:dyDescent="0.25">
      <c r="A52">
        <v>1</v>
      </c>
      <c r="B52">
        <v>1</v>
      </c>
      <c r="C52">
        <v>1</v>
      </c>
      <c r="D52" s="54" t="s">
        <v>62</v>
      </c>
      <c r="E52" s="28" t="s">
        <v>19</v>
      </c>
      <c r="F52" s="29">
        <f>COUNTIFS(data_Gnoc!$I:$I,TH!E52,data_Gnoc!$C:$C,"PAKH",data_Gnoc!$N:$N,"&lt;&gt;Dong",data_Gnoc!$H:$H,TH!D52)</f>
        <v>0</v>
      </c>
      <c r="G52" s="29">
        <f>COUNTIFS(data_Gnoc!$I:$I,TH!E52,data_Gnoc!$C:$C,"PAKH",data_Gnoc!$N:$N,"&lt;&gt;Dong",data_Gnoc!$Q:$Q,"quá hạn",data_Gnoc!$H:$H,TH!D52)</f>
        <v>0</v>
      </c>
      <c r="H52" s="55">
        <f t="shared" si="2"/>
        <v>0</v>
      </c>
      <c r="I52" s="56">
        <f>SUMIFS(data_Gnoc!$O:$O,data_Gnoc!$I:$I,TH!E52,data_Gnoc!$C:$C,"PAKH",data_Gnoc!$N:$N,"&lt;&gt;Dong",data_Gnoc!$Q:$Q,"quá hạn",data_Gnoc!$H:$H,TH!D52)</f>
        <v>0</v>
      </c>
      <c r="J52" s="56">
        <f>SUMIFS(data_Gnoc!$P:$P,data_Gnoc!$I:$I,TH!E52,data_Gnoc!$C:$C,"PAKH",data_Gnoc!$N:$N,"&lt;&gt;Dong",data_Gnoc!$Q:$Q,"quá hạn",data_Gnoc!$H:$H,TH!D52)</f>
        <v>0</v>
      </c>
      <c r="K52" s="29">
        <f>COUNTIFS(data_Gnoc!$I:$I,TH!E52,data_Gnoc!$C:$C,"WFM",data_Gnoc!$N:$N,"&lt;&gt;Dong",data_Gnoc!$H:$H,TH!D52)</f>
        <v>0</v>
      </c>
      <c r="L52" s="29">
        <f>COUNTIFS(data_Gnoc!$I:$I,TH!E52,data_Gnoc!$C:$C,"WFM",data_Gnoc!$N:$N,"&lt;&gt;Dong",data_Gnoc!$Q:$Q,"quá hạn",data_Gnoc!$H:$H,TH!D52)</f>
        <v>0</v>
      </c>
      <c r="M52" s="55">
        <f t="shared" si="3"/>
        <v>0</v>
      </c>
      <c r="N52" s="56">
        <f>SUMIFS(data_Gnoc!$O:$O,data_Gnoc!$I:$I,TH!E52,data_Gnoc!$C:$C,"WFM",data_Gnoc!$N:$N,"&lt;&gt;Dong",data_Gnoc!$Q:$Q,"quá hạn",data_Gnoc!$H:$H,TH!D52)</f>
        <v>0</v>
      </c>
      <c r="O52" s="56">
        <f>SUMIFS(data_Gnoc!$P:$P,data_Gnoc!$I:$I,TH!E52,data_Gnoc!$C:$C,"WFM",data_Gnoc!$N:$N,"&lt;&gt;Dong",data_Gnoc!$Q:$Q,"quá hạn",data_Gnoc!$H:$H,TH!D52)</f>
        <v>0</v>
      </c>
      <c r="P52" s="36">
        <f t="shared" si="5"/>
        <v>0</v>
      </c>
      <c r="Q52" s="37">
        <f t="shared" si="4"/>
        <v>0</v>
      </c>
      <c r="R52" s="27"/>
    </row>
    <row r="53" spans="1:18" ht="14.45" customHeight="1" x14ac:dyDescent="0.25">
      <c r="A53">
        <v>1</v>
      </c>
      <c r="B53">
        <v>1</v>
      </c>
      <c r="C53">
        <v>1</v>
      </c>
      <c r="D53" s="54" t="s">
        <v>63</v>
      </c>
      <c r="E53" s="28" t="s">
        <v>19</v>
      </c>
      <c r="F53" s="29">
        <f>COUNTIFS(data_Gnoc!$I:$I,TH!E53,data_Gnoc!$C:$C,"PAKH",data_Gnoc!$N:$N,"&lt;&gt;Dong",data_Gnoc!$H:$H,TH!D53)</f>
        <v>0</v>
      </c>
      <c r="G53" s="29">
        <f>COUNTIFS(data_Gnoc!$I:$I,TH!E53,data_Gnoc!$C:$C,"PAKH",data_Gnoc!$N:$N,"&lt;&gt;Dong",data_Gnoc!$Q:$Q,"quá hạn",data_Gnoc!$H:$H,TH!D53)</f>
        <v>0</v>
      </c>
      <c r="H53" s="55">
        <f t="shared" si="2"/>
        <v>0</v>
      </c>
      <c r="I53" s="56">
        <f>SUMIFS(data_Gnoc!$O:$O,data_Gnoc!$I:$I,TH!E53,data_Gnoc!$C:$C,"PAKH",data_Gnoc!$N:$N,"&lt;&gt;Dong",data_Gnoc!$Q:$Q,"quá hạn",data_Gnoc!$H:$H,TH!D53)</f>
        <v>0</v>
      </c>
      <c r="J53" s="56">
        <f>SUMIFS(data_Gnoc!$P:$P,data_Gnoc!$I:$I,TH!E53,data_Gnoc!$C:$C,"PAKH",data_Gnoc!$N:$N,"&lt;&gt;Dong",data_Gnoc!$Q:$Q,"quá hạn",data_Gnoc!$H:$H,TH!D53)</f>
        <v>0</v>
      </c>
      <c r="K53" s="29">
        <f>COUNTIFS(data_Gnoc!$I:$I,TH!E53,data_Gnoc!$C:$C,"WFM",data_Gnoc!$N:$N,"&lt;&gt;Dong",data_Gnoc!$H:$H,TH!D53)</f>
        <v>1</v>
      </c>
      <c r="L53" s="29">
        <f>COUNTIFS(data_Gnoc!$I:$I,TH!E53,data_Gnoc!$C:$C,"WFM",data_Gnoc!$N:$N,"&lt;&gt;Dong",data_Gnoc!$Q:$Q,"quá hạn",data_Gnoc!$H:$H,TH!D53)</f>
        <v>0</v>
      </c>
      <c r="M53" s="55">
        <f t="shared" si="3"/>
        <v>0</v>
      </c>
      <c r="N53" s="56">
        <f>SUMIFS(data_Gnoc!$O:$O,data_Gnoc!$I:$I,TH!E53,data_Gnoc!$C:$C,"WFM",data_Gnoc!$N:$N,"&lt;&gt;Dong",data_Gnoc!$Q:$Q,"quá hạn",data_Gnoc!$H:$H,TH!D53)</f>
        <v>0</v>
      </c>
      <c r="O53" s="56">
        <f>SUMIFS(data_Gnoc!$P:$P,data_Gnoc!$I:$I,TH!E53,data_Gnoc!$C:$C,"WFM",data_Gnoc!$N:$N,"&lt;&gt;Dong",data_Gnoc!$Q:$Q,"quá hạn",data_Gnoc!$H:$H,TH!D53)</f>
        <v>0</v>
      </c>
      <c r="P53" s="36">
        <f t="shared" si="5"/>
        <v>0</v>
      </c>
      <c r="Q53" s="37">
        <f t="shared" si="4"/>
        <v>1</v>
      </c>
      <c r="R53" s="27"/>
    </row>
    <row r="54" spans="1:18" ht="14.45" customHeight="1" x14ac:dyDescent="0.25">
      <c r="A54">
        <v>1</v>
      </c>
      <c r="B54">
        <v>1</v>
      </c>
      <c r="C54">
        <v>1</v>
      </c>
      <c r="D54" s="54" t="s">
        <v>64</v>
      </c>
      <c r="E54" s="28" t="s">
        <v>23</v>
      </c>
      <c r="F54" s="29">
        <f>COUNTIFS(data_Gnoc!$I:$I,TH!E54,data_Gnoc!$C:$C,"PAKH",data_Gnoc!$N:$N,"&lt;&gt;Dong",data_Gnoc!$H:$H,TH!D54)</f>
        <v>1</v>
      </c>
      <c r="G54" s="29">
        <f>COUNTIFS(data_Gnoc!$I:$I,TH!E54,data_Gnoc!$C:$C,"PAKH",data_Gnoc!$N:$N,"&lt;&gt;Dong",data_Gnoc!$Q:$Q,"quá hạn",data_Gnoc!$H:$H,TH!D54)</f>
        <v>1</v>
      </c>
      <c r="H54" s="55">
        <f t="shared" si="2"/>
        <v>1</v>
      </c>
      <c r="I54" s="56">
        <f>SUMIFS(data_Gnoc!$O:$O,data_Gnoc!$I:$I,TH!E54,data_Gnoc!$C:$C,"PAKH",data_Gnoc!$N:$N,"&lt;&gt;Dong",data_Gnoc!$Q:$Q,"quá hạn",data_Gnoc!$H:$H,TH!D54)</f>
        <v>50000</v>
      </c>
      <c r="J54" s="56">
        <f>SUMIFS(data_Gnoc!$P:$P,data_Gnoc!$I:$I,TH!E54,data_Gnoc!$C:$C,"PAKH",data_Gnoc!$N:$N,"&lt;&gt;Dong",data_Gnoc!$Q:$Q,"quá hạn",data_Gnoc!$H:$H,TH!D54)</f>
        <v>500000</v>
      </c>
      <c r="K54" s="29">
        <f>COUNTIFS(data_Gnoc!$I:$I,TH!E54,data_Gnoc!$C:$C,"WFM",data_Gnoc!$N:$N,"&lt;&gt;Dong",data_Gnoc!$H:$H,TH!D54)</f>
        <v>0</v>
      </c>
      <c r="L54" s="29">
        <f>COUNTIFS(data_Gnoc!$I:$I,TH!E54,data_Gnoc!$C:$C,"WFM",data_Gnoc!$N:$N,"&lt;&gt;Dong",data_Gnoc!$Q:$Q,"quá hạn",data_Gnoc!$H:$H,TH!D54)</f>
        <v>0</v>
      </c>
      <c r="M54" s="55">
        <f t="shared" si="3"/>
        <v>0</v>
      </c>
      <c r="N54" s="56">
        <f>SUMIFS(data_Gnoc!$O:$O,data_Gnoc!$I:$I,TH!E54,data_Gnoc!$C:$C,"WFM",data_Gnoc!$N:$N,"&lt;&gt;Dong",data_Gnoc!$Q:$Q,"quá hạn",data_Gnoc!$H:$H,TH!D54)</f>
        <v>0</v>
      </c>
      <c r="O54" s="56">
        <f>SUMIFS(data_Gnoc!$P:$P,data_Gnoc!$I:$I,TH!E54,data_Gnoc!$C:$C,"WFM",data_Gnoc!$N:$N,"&lt;&gt;Dong",data_Gnoc!$Q:$Q,"quá hạn",data_Gnoc!$H:$H,TH!D54)</f>
        <v>0</v>
      </c>
      <c r="P54" s="36">
        <f t="shared" si="5"/>
        <v>550000</v>
      </c>
      <c r="Q54" s="37">
        <f t="shared" si="4"/>
        <v>1</v>
      </c>
      <c r="R54" s="27"/>
    </row>
    <row r="55" spans="1:18" ht="14.45" customHeight="1" x14ac:dyDescent="0.25">
      <c r="A55">
        <v>1</v>
      </c>
      <c r="B55">
        <v>1</v>
      </c>
      <c r="C55">
        <v>1</v>
      </c>
      <c r="D55" s="54" t="s">
        <v>65</v>
      </c>
      <c r="E55" s="28" t="s">
        <v>17</v>
      </c>
      <c r="F55" s="29">
        <f>COUNTIFS(data_Gnoc!$I:$I,TH!E55,data_Gnoc!$C:$C,"PAKH",data_Gnoc!$N:$N,"&lt;&gt;Dong",data_Gnoc!$H:$H,TH!D55)</f>
        <v>0</v>
      </c>
      <c r="G55" s="29">
        <f>COUNTIFS(data_Gnoc!$I:$I,TH!E55,data_Gnoc!$C:$C,"PAKH",data_Gnoc!$N:$N,"&lt;&gt;Dong",data_Gnoc!$Q:$Q,"quá hạn",data_Gnoc!$H:$H,TH!D55)</f>
        <v>0</v>
      </c>
      <c r="H55" s="55">
        <f t="shared" si="2"/>
        <v>0</v>
      </c>
      <c r="I55" s="56">
        <f>SUMIFS(data_Gnoc!$O:$O,data_Gnoc!$I:$I,TH!E55,data_Gnoc!$C:$C,"PAKH",data_Gnoc!$N:$N,"&lt;&gt;Dong",data_Gnoc!$Q:$Q,"quá hạn",data_Gnoc!$H:$H,TH!D55)</f>
        <v>0</v>
      </c>
      <c r="J55" s="56">
        <f>SUMIFS(data_Gnoc!$P:$P,data_Gnoc!$I:$I,TH!E55,data_Gnoc!$C:$C,"PAKH",data_Gnoc!$N:$N,"&lt;&gt;Dong",data_Gnoc!$Q:$Q,"quá hạn",data_Gnoc!$H:$H,TH!D55)</f>
        <v>0</v>
      </c>
      <c r="K55" s="29">
        <f>COUNTIFS(data_Gnoc!$I:$I,TH!E55,data_Gnoc!$C:$C,"WFM",data_Gnoc!$N:$N,"&lt;&gt;Dong",data_Gnoc!$H:$H,TH!D55)</f>
        <v>0</v>
      </c>
      <c r="L55" s="29">
        <f>COUNTIFS(data_Gnoc!$I:$I,TH!E55,data_Gnoc!$C:$C,"WFM",data_Gnoc!$N:$N,"&lt;&gt;Dong",data_Gnoc!$Q:$Q,"quá hạn",data_Gnoc!$H:$H,TH!D55)</f>
        <v>0</v>
      </c>
      <c r="M55" s="55">
        <f t="shared" si="3"/>
        <v>0</v>
      </c>
      <c r="N55" s="56">
        <f>SUMIFS(data_Gnoc!$O:$O,data_Gnoc!$I:$I,TH!E55,data_Gnoc!$C:$C,"WFM",data_Gnoc!$N:$N,"&lt;&gt;Dong",data_Gnoc!$Q:$Q,"quá hạn",data_Gnoc!$H:$H,TH!D55)</f>
        <v>0</v>
      </c>
      <c r="O55" s="56">
        <f>SUMIFS(data_Gnoc!$P:$P,data_Gnoc!$I:$I,TH!E55,data_Gnoc!$C:$C,"WFM",data_Gnoc!$N:$N,"&lt;&gt;Dong",data_Gnoc!$Q:$Q,"quá hạn",data_Gnoc!$H:$H,TH!D55)</f>
        <v>0</v>
      </c>
      <c r="P55" s="36">
        <f t="shared" si="5"/>
        <v>0</v>
      </c>
      <c r="Q55" s="37">
        <f t="shared" si="4"/>
        <v>0</v>
      </c>
      <c r="R55" s="27"/>
    </row>
    <row r="56" spans="1:18" ht="14.45" customHeight="1" x14ac:dyDescent="0.25">
      <c r="A56">
        <v>1</v>
      </c>
      <c r="B56">
        <v>1</v>
      </c>
      <c r="C56">
        <v>1</v>
      </c>
      <c r="D56" s="58" t="s">
        <v>66</v>
      </c>
      <c r="E56" s="59" t="s">
        <v>16</v>
      </c>
      <c r="F56" s="60">
        <f>COUNTIFS(data_Gnoc!$I:$I,TH!E56,data_Gnoc!$C:$C,"PAKH",data_Gnoc!$N:$N,"&lt;&gt;Dong",data_Gnoc!$H:$H,TH!D56)</f>
        <v>0</v>
      </c>
      <c r="G56" s="60">
        <f>COUNTIFS(data_Gnoc!$I:$I,TH!E56,data_Gnoc!$C:$C,"PAKH",data_Gnoc!$N:$N,"&lt;&gt;Dong",data_Gnoc!$Q:$Q,"quá hạn",data_Gnoc!$H:$H,TH!D56)</f>
        <v>0</v>
      </c>
      <c r="H56" s="61">
        <f t="shared" si="2"/>
        <v>0</v>
      </c>
      <c r="I56" s="62">
        <f>SUMIFS(data_Gnoc!$O:$O,data_Gnoc!$I:$I,TH!E56,data_Gnoc!$C:$C,"PAKH",data_Gnoc!$N:$N,"&lt;&gt;Dong",data_Gnoc!$Q:$Q,"quá hạn",data_Gnoc!$H:$H,TH!D56)</f>
        <v>0</v>
      </c>
      <c r="J56" s="62">
        <f>SUMIFS(data_Gnoc!$P:$P,data_Gnoc!$I:$I,TH!E56,data_Gnoc!$C:$C,"PAKH",data_Gnoc!$N:$N,"&lt;&gt;Dong",data_Gnoc!$Q:$Q,"quá hạn",data_Gnoc!$H:$H,TH!D56)</f>
        <v>0</v>
      </c>
      <c r="K56" s="60">
        <f>COUNTIFS(data_Gnoc!$I:$I,TH!E56,data_Gnoc!$C:$C,"WFM",data_Gnoc!$N:$N,"&lt;&gt;Dong",data_Gnoc!$H:$H,TH!D56)</f>
        <v>0</v>
      </c>
      <c r="L56" s="60">
        <f>COUNTIFS(data_Gnoc!$I:$I,TH!E56,data_Gnoc!$C:$C,"WFM",data_Gnoc!$N:$N,"&lt;&gt;Dong",data_Gnoc!$Q:$Q,"quá hạn",data_Gnoc!$H:$H,TH!D56)</f>
        <v>0</v>
      </c>
      <c r="M56" s="61">
        <f t="shared" si="3"/>
        <v>0</v>
      </c>
      <c r="N56" s="62">
        <f>SUMIFS(data_Gnoc!$O:$O,data_Gnoc!$I:$I,TH!E56,data_Gnoc!$C:$C,"WFM",data_Gnoc!$N:$N,"&lt;&gt;Dong",data_Gnoc!$Q:$Q,"quá hạn",data_Gnoc!$H:$H,TH!D56)</f>
        <v>0</v>
      </c>
      <c r="O56" s="62">
        <f>SUMIFS(data_Gnoc!$P:$P,data_Gnoc!$I:$I,TH!E56,data_Gnoc!$C:$C,"WFM",data_Gnoc!$N:$N,"&lt;&gt;Dong",data_Gnoc!$Q:$Q,"quá hạn",data_Gnoc!$H:$H,TH!D56)</f>
        <v>0</v>
      </c>
      <c r="P56" s="63">
        <f t="shared" si="5"/>
        <v>0</v>
      </c>
      <c r="Q56" s="37">
        <f t="shared" si="4"/>
        <v>0</v>
      </c>
      <c r="R56" s="27"/>
    </row>
    <row r="57" spans="1:18" ht="14.45" customHeight="1" x14ac:dyDescent="0.25">
      <c r="A57">
        <v>1</v>
      </c>
      <c r="B57">
        <v>1</v>
      </c>
      <c r="C57">
        <v>1</v>
      </c>
      <c r="D57" s="58" t="s">
        <v>67</v>
      </c>
      <c r="E57" s="59" t="s">
        <v>27</v>
      </c>
      <c r="F57" s="60">
        <f>COUNTIFS(data_Gnoc!$I:$I,TH!E57,data_Gnoc!$C:$C,"PAKH",data_Gnoc!$N:$N,"&lt;&gt;Dong",data_Gnoc!$H:$H,TH!D57)</f>
        <v>0</v>
      </c>
      <c r="G57" s="60">
        <f>COUNTIFS(data_Gnoc!$I:$I,TH!E57,data_Gnoc!$C:$C,"PAKH",data_Gnoc!$N:$N,"&lt;&gt;Dong",data_Gnoc!$Q:$Q,"quá hạn",data_Gnoc!$H:$H,TH!D57)</f>
        <v>0</v>
      </c>
      <c r="H57" s="61">
        <f t="shared" si="2"/>
        <v>0</v>
      </c>
      <c r="I57" s="62">
        <f>SUMIFS(data_Gnoc!$O:$O,data_Gnoc!$I:$I,TH!E57,data_Gnoc!$C:$C,"PAKH",data_Gnoc!$N:$N,"&lt;&gt;Dong",data_Gnoc!$Q:$Q,"quá hạn",data_Gnoc!$H:$H,TH!D57)</f>
        <v>0</v>
      </c>
      <c r="J57" s="62">
        <f>SUMIFS(data_Gnoc!$P:$P,data_Gnoc!$I:$I,TH!E57,data_Gnoc!$C:$C,"PAKH",data_Gnoc!$N:$N,"&lt;&gt;Dong",data_Gnoc!$Q:$Q,"quá hạn",data_Gnoc!$H:$H,TH!D57)</f>
        <v>0</v>
      </c>
      <c r="K57" s="60">
        <f>COUNTIFS(data_Gnoc!$I:$I,TH!E57,data_Gnoc!$C:$C,"WFM",data_Gnoc!$N:$N,"&lt;&gt;Dong",data_Gnoc!$H:$H,TH!D57)</f>
        <v>0</v>
      </c>
      <c r="L57" s="60">
        <f>COUNTIFS(data_Gnoc!$I:$I,TH!E57,data_Gnoc!$C:$C,"WFM",data_Gnoc!$N:$N,"&lt;&gt;Dong",data_Gnoc!$Q:$Q,"quá hạn",data_Gnoc!$H:$H,TH!D57)</f>
        <v>0</v>
      </c>
      <c r="M57" s="61">
        <f t="shared" si="3"/>
        <v>0</v>
      </c>
      <c r="N57" s="62">
        <f>SUMIFS(data_Gnoc!$O:$O,data_Gnoc!$I:$I,TH!E57,data_Gnoc!$C:$C,"WFM",data_Gnoc!$N:$N,"&lt;&gt;Dong",data_Gnoc!$Q:$Q,"quá hạn",data_Gnoc!$H:$H,TH!D57)</f>
        <v>0</v>
      </c>
      <c r="O57" s="62">
        <f>SUMIFS(data_Gnoc!$P:$P,data_Gnoc!$I:$I,TH!E57,data_Gnoc!$C:$C,"WFM",data_Gnoc!$N:$N,"&lt;&gt;Dong",data_Gnoc!$Q:$Q,"quá hạn",data_Gnoc!$H:$H,TH!D57)</f>
        <v>0</v>
      </c>
      <c r="P57" s="63">
        <f t="shared" si="5"/>
        <v>0</v>
      </c>
      <c r="Q57" s="37">
        <f t="shared" si="4"/>
        <v>0</v>
      </c>
      <c r="R57" s="27"/>
    </row>
    <row r="58" spans="1:18" ht="14.45" customHeight="1" x14ac:dyDescent="0.25">
      <c r="A58">
        <v>1</v>
      </c>
      <c r="B58">
        <v>1</v>
      </c>
      <c r="C58">
        <v>1</v>
      </c>
      <c r="D58" s="58" t="s">
        <v>68</v>
      </c>
      <c r="E58" s="59" t="s">
        <v>23</v>
      </c>
      <c r="F58" s="60">
        <f>COUNTIFS(data_Gnoc!$I:$I,TH!E58,data_Gnoc!$C:$C,"PAKH",data_Gnoc!$N:$N,"&lt;&gt;Dong",data_Gnoc!$H:$H,TH!D58)</f>
        <v>0</v>
      </c>
      <c r="G58" s="60">
        <f>COUNTIFS(data_Gnoc!$I:$I,TH!E58,data_Gnoc!$C:$C,"PAKH",data_Gnoc!$N:$N,"&lt;&gt;Dong",data_Gnoc!$Q:$Q,"quá hạn",data_Gnoc!$H:$H,TH!D58)</f>
        <v>0</v>
      </c>
      <c r="H58" s="61">
        <f t="shared" si="2"/>
        <v>0</v>
      </c>
      <c r="I58" s="62">
        <f>SUMIFS(data_Gnoc!$O:$O,data_Gnoc!$I:$I,TH!E58,data_Gnoc!$C:$C,"PAKH",data_Gnoc!$N:$N,"&lt;&gt;Dong",data_Gnoc!$Q:$Q,"quá hạn",data_Gnoc!$H:$H,TH!D58)</f>
        <v>0</v>
      </c>
      <c r="J58" s="62">
        <f>SUMIFS(data_Gnoc!$P:$P,data_Gnoc!$I:$I,TH!E58,data_Gnoc!$C:$C,"PAKH",data_Gnoc!$N:$N,"&lt;&gt;Dong",data_Gnoc!$Q:$Q,"quá hạn",data_Gnoc!$H:$H,TH!D58)</f>
        <v>0</v>
      </c>
      <c r="K58" s="60">
        <f>COUNTIFS(data_Gnoc!$I:$I,TH!E58,data_Gnoc!$C:$C,"WFM",data_Gnoc!$N:$N,"&lt;&gt;Dong",data_Gnoc!$H:$H,TH!D58)</f>
        <v>0</v>
      </c>
      <c r="L58" s="60">
        <f>COUNTIFS(data_Gnoc!$I:$I,TH!E58,data_Gnoc!$C:$C,"WFM",data_Gnoc!$N:$N,"&lt;&gt;Dong",data_Gnoc!$Q:$Q,"quá hạn",data_Gnoc!$H:$H,TH!D58)</f>
        <v>0</v>
      </c>
      <c r="M58" s="61">
        <f t="shared" si="3"/>
        <v>0</v>
      </c>
      <c r="N58" s="62">
        <f>SUMIFS(data_Gnoc!$O:$O,data_Gnoc!$I:$I,TH!E58,data_Gnoc!$C:$C,"WFM",data_Gnoc!$N:$N,"&lt;&gt;Dong",data_Gnoc!$Q:$Q,"quá hạn",data_Gnoc!$H:$H,TH!D58)</f>
        <v>0</v>
      </c>
      <c r="O58" s="62">
        <f>SUMIFS(data_Gnoc!$P:$P,data_Gnoc!$I:$I,TH!E58,data_Gnoc!$C:$C,"WFM",data_Gnoc!$N:$N,"&lt;&gt;Dong",data_Gnoc!$Q:$Q,"quá hạn",data_Gnoc!$H:$H,TH!D58)</f>
        <v>0</v>
      </c>
      <c r="P58" s="63">
        <f t="shared" si="5"/>
        <v>0</v>
      </c>
      <c r="Q58" s="37">
        <f t="shared" si="4"/>
        <v>0</v>
      </c>
      <c r="R58" s="27"/>
    </row>
    <row r="59" spans="1:18" ht="14.45" customHeight="1" x14ac:dyDescent="0.25">
      <c r="A59">
        <v>1</v>
      </c>
      <c r="B59">
        <v>1</v>
      </c>
      <c r="C59">
        <v>1</v>
      </c>
      <c r="D59" s="58" t="s">
        <v>69</v>
      </c>
      <c r="E59" s="59" t="s">
        <v>18</v>
      </c>
      <c r="F59" s="60">
        <f>COUNTIFS(data_Gnoc!$I:$I,TH!E59,data_Gnoc!$C:$C,"PAKH",data_Gnoc!$N:$N,"&lt;&gt;Dong",data_Gnoc!$H:$H,TH!D59)</f>
        <v>0</v>
      </c>
      <c r="G59" s="60">
        <f>COUNTIFS(data_Gnoc!$I:$I,TH!E59,data_Gnoc!$C:$C,"PAKH",data_Gnoc!$N:$N,"&lt;&gt;Dong",data_Gnoc!$Q:$Q,"quá hạn",data_Gnoc!$H:$H,TH!D59)</f>
        <v>0</v>
      </c>
      <c r="H59" s="61">
        <f t="shared" si="2"/>
        <v>0</v>
      </c>
      <c r="I59" s="62">
        <f>SUMIFS(data_Gnoc!$O:$O,data_Gnoc!$I:$I,TH!E59,data_Gnoc!$C:$C,"PAKH",data_Gnoc!$N:$N,"&lt;&gt;Dong",data_Gnoc!$Q:$Q,"quá hạn",data_Gnoc!$H:$H,TH!D59)</f>
        <v>0</v>
      </c>
      <c r="J59" s="62">
        <f>SUMIFS(data_Gnoc!$P:$P,data_Gnoc!$I:$I,TH!E59,data_Gnoc!$C:$C,"PAKH",data_Gnoc!$N:$N,"&lt;&gt;Dong",data_Gnoc!$Q:$Q,"quá hạn",data_Gnoc!$H:$H,TH!D59)</f>
        <v>0</v>
      </c>
      <c r="K59" s="60">
        <f>COUNTIFS(data_Gnoc!$I:$I,TH!E59,data_Gnoc!$C:$C,"WFM",data_Gnoc!$N:$N,"&lt;&gt;Dong",data_Gnoc!$H:$H,TH!D59)</f>
        <v>0</v>
      </c>
      <c r="L59" s="60">
        <f>COUNTIFS(data_Gnoc!$I:$I,TH!E59,data_Gnoc!$C:$C,"WFM",data_Gnoc!$N:$N,"&lt;&gt;Dong",data_Gnoc!$Q:$Q,"quá hạn",data_Gnoc!$H:$H,TH!D59)</f>
        <v>0</v>
      </c>
      <c r="M59" s="61">
        <f t="shared" si="3"/>
        <v>0</v>
      </c>
      <c r="N59" s="62">
        <f>SUMIFS(data_Gnoc!$O:$O,data_Gnoc!$I:$I,TH!E59,data_Gnoc!$C:$C,"WFM",data_Gnoc!$N:$N,"&lt;&gt;Dong",data_Gnoc!$Q:$Q,"quá hạn",data_Gnoc!$H:$H,TH!D59)</f>
        <v>0</v>
      </c>
      <c r="O59" s="62">
        <f>SUMIFS(data_Gnoc!$P:$P,data_Gnoc!$I:$I,TH!E59,data_Gnoc!$C:$C,"WFM",data_Gnoc!$N:$N,"&lt;&gt;Dong",data_Gnoc!$Q:$Q,"quá hạn",data_Gnoc!$H:$H,TH!D59)</f>
        <v>0</v>
      </c>
      <c r="P59" s="63">
        <f t="shared" si="5"/>
        <v>0</v>
      </c>
      <c r="Q59" s="37">
        <f t="shared" si="4"/>
        <v>0</v>
      </c>
      <c r="R59" s="27"/>
    </row>
    <row r="60" spans="1:18" ht="14.45" customHeight="1" x14ac:dyDescent="0.25">
      <c r="A60">
        <v>1</v>
      </c>
      <c r="B60">
        <v>1</v>
      </c>
      <c r="C60">
        <v>1</v>
      </c>
      <c r="D60" s="59" t="s">
        <v>70</v>
      </c>
      <c r="E60" s="59" t="s">
        <v>23</v>
      </c>
      <c r="F60" s="29">
        <f>COUNTIFS(data_Gnoc!$I:$I,TH!E60,data_Gnoc!$C:$C,"PAKH",data_Gnoc!$N:$N,"&lt;&gt;Dong",data_Gnoc!$H:$H,TH!D60)</f>
        <v>1</v>
      </c>
      <c r="G60" s="29">
        <f>COUNTIFS(data_Gnoc!$I:$I,TH!E60,data_Gnoc!$C:$C,"PAKH",data_Gnoc!$N:$N,"&lt;&gt;Dong",data_Gnoc!$Q:$Q,"quá hạn",data_Gnoc!$H:$H,TH!D60)</f>
        <v>0</v>
      </c>
      <c r="H60" s="55">
        <f t="shared" si="2"/>
        <v>0</v>
      </c>
      <c r="I60" s="56">
        <f>SUMIFS(data_Gnoc!$O:$O,data_Gnoc!$I:$I,TH!E60,data_Gnoc!$C:$C,"PAKH",data_Gnoc!$N:$N,"&lt;&gt;Dong",data_Gnoc!$Q:$Q,"quá hạn",data_Gnoc!$H:$H,TH!D60)</f>
        <v>0</v>
      </c>
      <c r="J60" s="56">
        <f>SUMIFS(data_Gnoc!$P:$P,data_Gnoc!$I:$I,TH!E60,data_Gnoc!$C:$C,"PAKH",data_Gnoc!$N:$N,"&lt;&gt;Dong",data_Gnoc!$Q:$Q,"quá hạn",data_Gnoc!$H:$H,TH!D60)</f>
        <v>0</v>
      </c>
      <c r="K60" s="29">
        <f>COUNTIFS(data_Gnoc!$I:$I,TH!E60,data_Gnoc!$C:$C,"WFM",data_Gnoc!$N:$N,"&lt;&gt;Dong",data_Gnoc!$H:$H,TH!D60)</f>
        <v>1</v>
      </c>
      <c r="L60" s="29">
        <f>COUNTIFS(data_Gnoc!$I:$I,TH!E60,data_Gnoc!$C:$C,"WFM",data_Gnoc!$N:$N,"&lt;&gt;Dong",data_Gnoc!$Q:$Q,"quá hạn",data_Gnoc!$H:$H,TH!D60)</f>
        <v>0</v>
      </c>
      <c r="M60" s="55">
        <f t="shared" si="3"/>
        <v>0</v>
      </c>
      <c r="N60" s="56">
        <f>SUMIFS(data_Gnoc!$O:$O,data_Gnoc!$I:$I,TH!E60,data_Gnoc!$C:$C,"WFM",data_Gnoc!$N:$N,"&lt;&gt;Dong",data_Gnoc!$Q:$Q,"quá hạn",data_Gnoc!$H:$H,TH!D60)</f>
        <v>0</v>
      </c>
      <c r="O60" s="56">
        <f>SUMIFS(data_Gnoc!$P:$P,data_Gnoc!$I:$I,TH!E60,data_Gnoc!$C:$C,"WFM",data_Gnoc!$N:$N,"&lt;&gt;Dong",data_Gnoc!$Q:$Q,"quá hạn",data_Gnoc!$H:$H,TH!D60)</f>
        <v>0</v>
      </c>
      <c r="P60" s="36">
        <f t="shared" si="5"/>
        <v>0</v>
      </c>
      <c r="Q60" s="37">
        <f t="shared" si="4"/>
        <v>2</v>
      </c>
      <c r="R60" s="27"/>
    </row>
    <row r="61" spans="1:18" ht="14.45" customHeight="1" x14ac:dyDescent="0.25">
      <c r="A61">
        <v>1</v>
      </c>
      <c r="B61">
        <v>1</v>
      </c>
      <c r="C61">
        <v>1</v>
      </c>
      <c r="D61" s="58" t="s">
        <v>71</v>
      </c>
      <c r="E61" s="59" t="s">
        <v>19</v>
      </c>
      <c r="F61" s="29">
        <f>COUNTIFS(data_Gnoc!$I:$I,TH!E61,data_Gnoc!$C:$C,"PAKH",data_Gnoc!$N:$N,"&lt;&gt;Dong",data_Gnoc!$H:$H,TH!D61)</f>
        <v>0</v>
      </c>
      <c r="G61" s="29">
        <f>COUNTIFS(data_Gnoc!$I:$I,TH!E61,data_Gnoc!$C:$C,"PAKH",data_Gnoc!$N:$N,"&lt;&gt;Dong",data_Gnoc!$Q:$Q,"quá hạn",data_Gnoc!$H:$H,TH!D61)</f>
        <v>0</v>
      </c>
      <c r="H61" s="55">
        <f t="shared" si="2"/>
        <v>0</v>
      </c>
      <c r="I61" s="56">
        <f>SUMIFS(data_Gnoc!$O:$O,data_Gnoc!$I:$I,TH!E61,data_Gnoc!$C:$C,"PAKH",data_Gnoc!$N:$N,"&lt;&gt;Dong",data_Gnoc!$Q:$Q,"quá hạn",data_Gnoc!$H:$H,TH!D61)</f>
        <v>0</v>
      </c>
      <c r="J61" s="56">
        <f>SUMIFS(data_Gnoc!$P:$P,data_Gnoc!$I:$I,TH!E61,data_Gnoc!$C:$C,"PAKH",data_Gnoc!$N:$N,"&lt;&gt;Dong",data_Gnoc!$Q:$Q,"quá hạn",data_Gnoc!$H:$H,TH!D61)</f>
        <v>0</v>
      </c>
      <c r="K61" s="29">
        <f>COUNTIFS(data_Gnoc!$I:$I,TH!E61,data_Gnoc!$C:$C,"WFM",data_Gnoc!$N:$N,"&lt;&gt;Dong",data_Gnoc!$H:$H,TH!D61)</f>
        <v>0</v>
      </c>
      <c r="L61" s="29">
        <f>COUNTIFS(data_Gnoc!$I:$I,TH!E61,data_Gnoc!$C:$C,"WFM",data_Gnoc!$N:$N,"&lt;&gt;Dong",data_Gnoc!$Q:$Q,"quá hạn",data_Gnoc!$H:$H,TH!D61)</f>
        <v>0</v>
      </c>
      <c r="M61" s="55">
        <f t="shared" si="3"/>
        <v>0</v>
      </c>
      <c r="N61" s="56">
        <f>SUMIFS(data_Gnoc!$O:$O,data_Gnoc!$I:$I,TH!E61,data_Gnoc!$C:$C,"WFM",data_Gnoc!$N:$N,"&lt;&gt;Dong",data_Gnoc!$Q:$Q,"quá hạn",data_Gnoc!$H:$H,TH!D61)</f>
        <v>0</v>
      </c>
      <c r="O61" s="56">
        <f>SUMIFS(data_Gnoc!$P:$P,data_Gnoc!$I:$I,TH!E61,data_Gnoc!$C:$C,"WFM",data_Gnoc!$N:$N,"&lt;&gt;Dong",data_Gnoc!$Q:$Q,"quá hạn",data_Gnoc!$H:$H,TH!D61)</f>
        <v>0</v>
      </c>
      <c r="P61" s="36">
        <f t="shared" si="5"/>
        <v>0</v>
      </c>
      <c r="Q61" s="37">
        <f t="shared" si="4"/>
        <v>0</v>
      </c>
      <c r="R61" s="27"/>
    </row>
    <row r="62" spans="1:18" ht="14.45" customHeight="1" x14ac:dyDescent="0.25">
      <c r="A62">
        <v>1</v>
      </c>
      <c r="B62">
        <v>1</v>
      </c>
      <c r="C62">
        <v>1</v>
      </c>
      <c r="D62" s="58" t="s">
        <v>72</v>
      </c>
      <c r="E62" s="59" t="s">
        <v>18</v>
      </c>
      <c r="F62" s="29">
        <f>COUNTIFS(data_Gnoc!$I:$I,TH!E62,data_Gnoc!$C:$C,"PAKH",data_Gnoc!$N:$N,"&lt;&gt;Dong",data_Gnoc!$H:$H,TH!D62)</f>
        <v>0</v>
      </c>
      <c r="G62" s="29">
        <f>COUNTIFS(data_Gnoc!$I:$I,TH!E62,data_Gnoc!$C:$C,"PAKH",data_Gnoc!$N:$N,"&lt;&gt;Dong",data_Gnoc!$Q:$Q,"quá hạn",data_Gnoc!$H:$H,TH!D62)</f>
        <v>0</v>
      </c>
      <c r="H62" s="55">
        <f t="shared" si="2"/>
        <v>0</v>
      </c>
      <c r="I62" s="56">
        <f>SUMIFS(data_Gnoc!$O:$O,data_Gnoc!$I:$I,TH!E62,data_Gnoc!$C:$C,"PAKH",data_Gnoc!$N:$N,"&lt;&gt;Dong",data_Gnoc!$Q:$Q,"quá hạn",data_Gnoc!$H:$H,TH!D62)</f>
        <v>0</v>
      </c>
      <c r="J62" s="56">
        <f>SUMIFS(data_Gnoc!$P:$P,data_Gnoc!$I:$I,TH!E62,data_Gnoc!$C:$C,"PAKH",data_Gnoc!$N:$N,"&lt;&gt;Dong",data_Gnoc!$Q:$Q,"quá hạn",data_Gnoc!$H:$H,TH!D62)</f>
        <v>0</v>
      </c>
      <c r="K62" s="29">
        <f>COUNTIFS(data_Gnoc!$I:$I,TH!E62,data_Gnoc!$C:$C,"WFM",data_Gnoc!$N:$N,"&lt;&gt;Dong",data_Gnoc!$H:$H,TH!D62)</f>
        <v>0</v>
      </c>
      <c r="L62" s="29">
        <f>COUNTIFS(data_Gnoc!$I:$I,TH!E62,data_Gnoc!$C:$C,"WFM",data_Gnoc!$N:$N,"&lt;&gt;Dong",data_Gnoc!$Q:$Q,"quá hạn",data_Gnoc!$H:$H,TH!D62)</f>
        <v>0</v>
      </c>
      <c r="M62" s="55">
        <f t="shared" si="3"/>
        <v>0</v>
      </c>
      <c r="N62" s="56">
        <f>SUMIFS(data_Gnoc!$O:$O,data_Gnoc!$I:$I,TH!E62,data_Gnoc!$C:$C,"WFM",data_Gnoc!$N:$N,"&lt;&gt;Dong",data_Gnoc!$Q:$Q,"quá hạn",data_Gnoc!$H:$H,TH!D62)</f>
        <v>0</v>
      </c>
      <c r="O62" s="56">
        <f>SUMIFS(data_Gnoc!$P:$P,data_Gnoc!$I:$I,TH!E62,data_Gnoc!$C:$C,"WFM",data_Gnoc!$N:$N,"&lt;&gt;Dong",data_Gnoc!$Q:$Q,"quá hạn",data_Gnoc!$H:$H,TH!D62)</f>
        <v>0</v>
      </c>
      <c r="P62" s="36">
        <f t="shared" si="5"/>
        <v>0</v>
      </c>
      <c r="Q62" s="37">
        <f t="shared" si="4"/>
        <v>0</v>
      </c>
      <c r="R62" s="27"/>
    </row>
    <row r="63" spans="1:18" ht="14.45" customHeight="1" x14ac:dyDescent="0.25">
      <c r="A63">
        <v>1</v>
      </c>
      <c r="B63">
        <v>1</v>
      </c>
      <c r="C63">
        <v>1</v>
      </c>
      <c r="D63" s="58" t="s">
        <v>73</v>
      </c>
      <c r="E63" s="59" t="s">
        <v>27</v>
      </c>
      <c r="F63" s="29">
        <f>COUNTIFS(data_Gnoc!$I:$I,TH!E63,data_Gnoc!$C:$C,"PAKH",data_Gnoc!$N:$N,"&lt;&gt;Dong",data_Gnoc!$H:$H,TH!D63)</f>
        <v>1</v>
      </c>
      <c r="G63" s="29">
        <f>COUNTIFS(data_Gnoc!$I:$I,TH!E63,data_Gnoc!$C:$C,"PAKH",data_Gnoc!$N:$N,"&lt;&gt;Dong",data_Gnoc!$Q:$Q,"quá hạn",data_Gnoc!$H:$H,TH!D63)</f>
        <v>1</v>
      </c>
      <c r="H63" s="55">
        <f t="shared" si="2"/>
        <v>1</v>
      </c>
      <c r="I63" s="56">
        <f>SUMIFS(data_Gnoc!$O:$O,data_Gnoc!$I:$I,TH!E63,data_Gnoc!$C:$C,"PAKH",data_Gnoc!$N:$N,"&lt;&gt;Dong",data_Gnoc!$Q:$Q,"quá hạn",data_Gnoc!$H:$H,TH!D63)</f>
        <v>50000</v>
      </c>
      <c r="J63" s="56">
        <f>SUMIFS(data_Gnoc!$P:$P,data_Gnoc!$I:$I,TH!E63,data_Gnoc!$C:$C,"PAKH",data_Gnoc!$N:$N,"&lt;&gt;Dong",data_Gnoc!$Q:$Q,"quá hạn",data_Gnoc!$H:$H,TH!D63)</f>
        <v>500000</v>
      </c>
      <c r="K63" s="29">
        <f>COUNTIFS(data_Gnoc!$I:$I,TH!E63,data_Gnoc!$C:$C,"WFM",data_Gnoc!$N:$N,"&lt;&gt;Dong",data_Gnoc!$H:$H,TH!D63)</f>
        <v>1</v>
      </c>
      <c r="L63" s="29">
        <f>COUNTIFS(data_Gnoc!$I:$I,TH!E63,data_Gnoc!$C:$C,"WFM",data_Gnoc!$N:$N,"&lt;&gt;Dong",data_Gnoc!$Q:$Q,"quá hạn",data_Gnoc!$H:$H,TH!D63)</f>
        <v>0</v>
      </c>
      <c r="M63" s="57">
        <f t="shared" si="3"/>
        <v>0</v>
      </c>
      <c r="N63" s="56">
        <f>SUMIFS(data_Gnoc!$O:$O,data_Gnoc!$I:$I,TH!E63,data_Gnoc!$C:$C,"WFM",data_Gnoc!$N:$N,"&lt;&gt;Dong",data_Gnoc!$Q:$Q,"quá hạn",data_Gnoc!$H:$H,TH!D63)</f>
        <v>0</v>
      </c>
      <c r="O63" s="56">
        <f>SUMIFS(data_Gnoc!$P:$P,data_Gnoc!$I:$I,TH!E63,data_Gnoc!$C:$C,"WFM",data_Gnoc!$N:$N,"&lt;&gt;Dong",data_Gnoc!$Q:$Q,"quá hạn",data_Gnoc!$H:$H,TH!D63)</f>
        <v>0</v>
      </c>
      <c r="P63" s="36">
        <f t="shared" si="5"/>
        <v>550000</v>
      </c>
      <c r="Q63" s="37">
        <f t="shared" si="4"/>
        <v>2</v>
      </c>
      <c r="R63" s="27"/>
    </row>
    <row r="64" spans="1:18" ht="14.45" customHeight="1" x14ac:dyDescent="0.25">
      <c r="A64">
        <v>1</v>
      </c>
      <c r="B64">
        <v>1</v>
      </c>
      <c r="C64">
        <v>1</v>
      </c>
      <c r="D64" s="58" t="s">
        <v>74</v>
      </c>
      <c r="E64" s="59" t="s">
        <v>20</v>
      </c>
      <c r="F64" s="60">
        <f>COUNTIFS(data_Gnoc!$I:$I,TH!E64,data_Gnoc!$C:$C,"PAKH",data_Gnoc!$N:$N,"&lt;&gt;Dong",data_Gnoc!$H:$H,TH!D64)</f>
        <v>0</v>
      </c>
      <c r="G64" s="60">
        <f>COUNTIFS(data_Gnoc!$I:$I,TH!E64,data_Gnoc!$C:$C,"PAKH",data_Gnoc!$N:$N,"&lt;&gt;Dong",data_Gnoc!$Q:$Q,"quá hạn",data_Gnoc!$H:$H,TH!D64)</f>
        <v>0</v>
      </c>
      <c r="H64" s="61">
        <f t="shared" si="2"/>
        <v>0</v>
      </c>
      <c r="I64" s="62">
        <f>SUMIFS(data_Gnoc!$O:$O,data_Gnoc!$I:$I,TH!E64,data_Gnoc!$C:$C,"PAKH",data_Gnoc!$N:$N,"&lt;&gt;Dong",data_Gnoc!$Q:$Q,"quá hạn",data_Gnoc!$H:$H,TH!D64)</f>
        <v>0</v>
      </c>
      <c r="J64" s="62">
        <f>SUMIFS(data_Gnoc!$P:$P,data_Gnoc!$I:$I,TH!E64,data_Gnoc!$C:$C,"PAKH",data_Gnoc!$N:$N,"&lt;&gt;Dong",data_Gnoc!$Q:$Q,"quá hạn",data_Gnoc!$H:$H,TH!D64)</f>
        <v>0</v>
      </c>
      <c r="K64" s="60">
        <f>COUNTIFS(data_Gnoc!$I:$I,TH!E64,data_Gnoc!$C:$C,"WFM",data_Gnoc!$N:$N,"&lt;&gt;Dong",data_Gnoc!$H:$H,TH!D64)</f>
        <v>1</v>
      </c>
      <c r="L64" s="60">
        <f>COUNTIFS(data_Gnoc!$I:$I,TH!E64,data_Gnoc!$C:$C,"WFM",data_Gnoc!$N:$N,"&lt;&gt;Dong",data_Gnoc!$Q:$Q,"quá hạn",data_Gnoc!$H:$H,TH!D64)</f>
        <v>0</v>
      </c>
      <c r="M64" s="61">
        <f t="shared" si="3"/>
        <v>0</v>
      </c>
      <c r="N64" s="62">
        <f>SUMIFS(data_Gnoc!$O:$O,data_Gnoc!$I:$I,TH!E64,data_Gnoc!$C:$C,"WFM",data_Gnoc!$N:$N,"&lt;&gt;Dong",data_Gnoc!$Q:$Q,"quá hạn",data_Gnoc!$H:$H,TH!D64)</f>
        <v>0</v>
      </c>
      <c r="O64" s="62">
        <f>SUMIFS(data_Gnoc!$P:$P,data_Gnoc!$I:$I,TH!E64,data_Gnoc!$C:$C,"WFM",data_Gnoc!$N:$N,"&lt;&gt;Dong",data_Gnoc!$Q:$Q,"quá hạn",data_Gnoc!$H:$H,TH!D64)</f>
        <v>0</v>
      </c>
      <c r="P64" s="63">
        <f t="shared" si="5"/>
        <v>0</v>
      </c>
      <c r="Q64" s="37">
        <f t="shared" si="4"/>
        <v>1</v>
      </c>
      <c r="R64" s="27"/>
    </row>
    <row r="65" spans="1:18" ht="14.45" customHeight="1" x14ac:dyDescent="0.25">
      <c r="A65">
        <v>1</v>
      </c>
      <c r="B65">
        <v>1</v>
      </c>
      <c r="C65">
        <v>1</v>
      </c>
      <c r="D65" s="58" t="s">
        <v>75</v>
      </c>
      <c r="E65" s="59" t="s">
        <v>24</v>
      </c>
      <c r="F65" s="60">
        <f>COUNTIFS(data_Gnoc!$I:$I,TH!E65,data_Gnoc!$C:$C,"PAKH",data_Gnoc!$N:$N,"&lt;&gt;Dong",data_Gnoc!$H:$H,TH!D65)</f>
        <v>1</v>
      </c>
      <c r="G65" s="60">
        <f>COUNTIFS(data_Gnoc!$I:$I,TH!E65,data_Gnoc!$C:$C,"PAKH",data_Gnoc!$N:$N,"&lt;&gt;Dong",data_Gnoc!$Q:$Q,"quá hạn",data_Gnoc!$H:$H,TH!D65)</f>
        <v>0</v>
      </c>
      <c r="H65" s="61">
        <f t="shared" si="2"/>
        <v>0</v>
      </c>
      <c r="I65" s="62">
        <f>SUMIFS(data_Gnoc!$O:$O,data_Gnoc!$I:$I,TH!E65,data_Gnoc!$C:$C,"PAKH",data_Gnoc!$N:$N,"&lt;&gt;Dong",data_Gnoc!$Q:$Q,"quá hạn",data_Gnoc!$H:$H,TH!D65)</f>
        <v>0</v>
      </c>
      <c r="J65" s="62">
        <f>SUMIFS(data_Gnoc!$P:$P,data_Gnoc!$I:$I,TH!E65,data_Gnoc!$C:$C,"PAKH",data_Gnoc!$N:$N,"&lt;&gt;Dong",data_Gnoc!$Q:$Q,"quá hạn",data_Gnoc!$H:$H,TH!D65)</f>
        <v>0</v>
      </c>
      <c r="K65" s="29">
        <f>COUNTIFS(data_Gnoc!$I:$I,TH!E65,data_Gnoc!$C:$C,"WFM",data_Gnoc!$N:$N,"&lt;&gt;Dong",data_Gnoc!$H:$H,TH!D65)</f>
        <v>1</v>
      </c>
      <c r="L65" s="29">
        <f>COUNTIFS(data_Gnoc!$I:$I,TH!E65,data_Gnoc!$C:$C,"WFM",data_Gnoc!$N:$N,"&lt;&gt;Dong",data_Gnoc!$Q:$Q,"quá hạn",data_Gnoc!$H:$H,TH!D65)</f>
        <v>0</v>
      </c>
      <c r="M65" s="55">
        <f t="shared" si="3"/>
        <v>0</v>
      </c>
      <c r="N65" s="56">
        <f>SUMIFS(data_Gnoc!$O:$O,data_Gnoc!$I:$I,TH!E65,data_Gnoc!$C:$C,"WFM",data_Gnoc!$N:$N,"&lt;&gt;Dong",data_Gnoc!$Q:$Q,"quá hạn",data_Gnoc!$H:$H,TH!D65)</f>
        <v>0</v>
      </c>
      <c r="O65" s="56">
        <f>SUMIFS(data_Gnoc!$P:$P,data_Gnoc!$I:$I,TH!E65,data_Gnoc!$C:$C,"WFM",data_Gnoc!$N:$N,"&lt;&gt;Dong",data_Gnoc!$Q:$Q,"quá hạn",data_Gnoc!$H:$H,TH!D65)</f>
        <v>0</v>
      </c>
      <c r="P65" s="36">
        <f t="shared" si="5"/>
        <v>0</v>
      </c>
      <c r="Q65" s="37">
        <f t="shared" si="4"/>
        <v>2</v>
      </c>
      <c r="R65" s="27"/>
    </row>
    <row r="66" spans="1:18" ht="14.45" customHeight="1" x14ac:dyDescent="0.25">
      <c r="A66">
        <v>1</v>
      </c>
      <c r="B66">
        <v>1</v>
      </c>
      <c r="C66">
        <v>1</v>
      </c>
      <c r="D66" s="58" t="s">
        <v>76</v>
      </c>
      <c r="E66" s="59" t="s">
        <v>18</v>
      </c>
      <c r="F66" s="64">
        <f>COUNTIFS(data_Gnoc!$I:$I,TH!E66,data_Gnoc!$C:$C,"PAKH",data_Gnoc!$N:$N,"&lt;&gt;Dong",data_Gnoc!$H:$H,TH!D66)</f>
        <v>0</v>
      </c>
      <c r="G66" s="64">
        <f>COUNTIFS(data_Gnoc!$I:$I,TH!E66,data_Gnoc!$C:$C,"PAKH",data_Gnoc!$N:$N,"&lt;&gt;Dong",data_Gnoc!$Q:$Q,"quá hạn",data_Gnoc!$H:$H,TH!D66)</f>
        <v>0</v>
      </c>
      <c r="H66" s="65">
        <f t="shared" si="2"/>
        <v>0</v>
      </c>
      <c r="I66" s="66">
        <f>SUMIFS(data_Gnoc!$O:$O,data_Gnoc!$I:$I,TH!E66,data_Gnoc!$C:$C,"PAKH",data_Gnoc!$N:$N,"&lt;&gt;Dong",data_Gnoc!$Q:$Q,"quá hạn",data_Gnoc!$H:$H,TH!D66)</f>
        <v>0</v>
      </c>
      <c r="J66" s="66">
        <f>SUMIFS(data_Gnoc!$P:$P,data_Gnoc!$I:$I,TH!E66,data_Gnoc!$C:$C,"PAKH",data_Gnoc!$N:$N,"&lt;&gt;Dong",data_Gnoc!$Q:$Q,"quá hạn",data_Gnoc!$H:$H,TH!D66)</f>
        <v>0</v>
      </c>
      <c r="K66" s="67">
        <f>COUNTIFS(data_Gnoc!$I:$I,TH!E66,data_Gnoc!$C:$C,"WFM",data_Gnoc!$N:$N,"&lt;&gt;Dong",data_Gnoc!$H:$H,TH!D66)</f>
        <v>0</v>
      </c>
      <c r="L66" s="67">
        <f>COUNTIFS(data_Gnoc!$I:$I,TH!E66,data_Gnoc!$C:$C,"WFM",data_Gnoc!$N:$N,"&lt;&gt;Dong",data_Gnoc!$Q:$Q,"quá hạn",data_Gnoc!$H:$H,TH!D66)</f>
        <v>0</v>
      </c>
      <c r="M66" s="68">
        <f t="shared" si="3"/>
        <v>0</v>
      </c>
      <c r="N66" s="69">
        <f>SUMIFS(data_Gnoc!$O:$O,data_Gnoc!$I:$I,TH!E66,data_Gnoc!$C:$C,"WFM",data_Gnoc!$N:$N,"&lt;&gt;Dong",data_Gnoc!$Q:$Q,"quá hạn",data_Gnoc!$H:$H,TH!D66)</f>
        <v>0</v>
      </c>
      <c r="O66" s="69">
        <f>SUMIFS(data_Gnoc!$P:$P,data_Gnoc!$I:$I,TH!E66,data_Gnoc!$C:$C,"WFM",data_Gnoc!$N:$N,"&lt;&gt;Dong",data_Gnoc!$Q:$Q,"quá hạn",data_Gnoc!$H:$H,TH!D66)</f>
        <v>0</v>
      </c>
      <c r="P66" s="70">
        <f t="shared" si="5"/>
        <v>0</v>
      </c>
      <c r="Q66" s="37">
        <f t="shared" si="4"/>
        <v>0</v>
      </c>
      <c r="R66" s="27"/>
    </row>
    <row r="67" spans="1:18" ht="14.45" customHeight="1" x14ac:dyDescent="0.25">
      <c r="A67">
        <v>1</v>
      </c>
      <c r="B67">
        <v>1</v>
      </c>
      <c r="C67">
        <v>1</v>
      </c>
      <c r="D67" s="58" t="s">
        <v>77</v>
      </c>
      <c r="E67" s="59" t="s">
        <v>18</v>
      </c>
      <c r="F67" s="29">
        <f>COUNTIFS(data_Gnoc!$I:$I,TH!E67,data_Gnoc!$C:$C,"PAKH",data_Gnoc!$N:$N,"&lt;&gt;Dong",data_Gnoc!$H:$H,TH!D67)</f>
        <v>0</v>
      </c>
      <c r="G67" s="29">
        <f>COUNTIFS(data_Gnoc!$I:$I,TH!E67,data_Gnoc!$C:$C,"PAKH",data_Gnoc!$N:$N,"&lt;&gt;Dong",data_Gnoc!$Q:$Q,"quá hạn",data_Gnoc!$H:$H,TH!D67)</f>
        <v>0</v>
      </c>
      <c r="H67" s="55">
        <f t="shared" si="2"/>
        <v>0</v>
      </c>
      <c r="I67" s="56">
        <f>SUMIFS(data_Gnoc!$O:$O,data_Gnoc!$I:$I,TH!E67,data_Gnoc!$C:$C,"PAKH",data_Gnoc!$N:$N,"&lt;&gt;Dong",data_Gnoc!$Q:$Q,"quá hạn",data_Gnoc!$H:$H,TH!D67)</f>
        <v>0</v>
      </c>
      <c r="J67" s="56">
        <f>SUMIFS(data_Gnoc!$P:$P,data_Gnoc!$I:$I,TH!E67,data_Gnoc!$C:$C,"PAKH",data_Gnoc!$N:$N,"&lt;&gt;Dong",data_Gnoc!$Q:$Q,"quá hạn",data_Gnoc!$H:$H,TH!D67)</f>
        <v>0</v>
      </c>
      <c r="K67" s="29">
        <f>COUNTIFS(data_Gnoc!$I:$I,TH!E67,data_Gnoc!$C:$C,"WFM",data_Gnoc!$N:$N,"&lt;&gt;Dong",data_Gnoc!$H:$H,TH!D67)</f>
        <v>1</v>
      </c>
      <c r="L67" s="29">
        <f>COUNTIFS(data_Gnoc!$I:$I,TH!E67,data_Gnoc!$C:$C,"WFM",data_Gnoc!$N:$N,"&lt;&gt;Dong",data_Gnoc!$Q:$Q,"quá hạn",data_Gnoc!$H:$H,TH!D67)</f>
        <v>0</v>
      </c>
      <c r="M67" s="55">
        <f t="shared" si="3"/>
        <v>0</v>
      </c>
      <c r="N67" s="56">
        <f>SUMIFS(data_Gnoc!$O:$O,data_Gnoc!$I:$I,TH!E67,data_Gnoc!$C:$C,"WFM",data_Gnoc!$N:$N,"&lt;&gt;Dong",data_Gnoc!$Q:$Q,"quá hạn",data_Gnoc!$H:$H,TH!D67)</f>
        <v>0</v>
      </c>
      <c r="O67" s="56">
        <f>SUMIFS(data_Gnoc!$P:$P,data_Gnoc!$I:$I,TH!E67,data_Gnoc!$C:$C,"WFM",data_Gnoc!$N:$N,"&lt;&gt;Dong",data_Gnoc!$Q:$Q,"quá hạn",data_Gnoc!$H:$H,TH!D67)</f>
        <v>0</v>
      </c>
      <c r="P67" s="36">
        <f t="shared" si="5"/>
        <v>0</v>
      </c>
      <c r="Q67" s="37">
        <f t="shared" si="4"/>
        <v>1</v>
      </c>
      <c r="R67" s="27"/>
    </row>
    <row r="68" spans="1:18" ht="14.45" customHeight="1" x14ac:dyDescent="0.25">
      <c r="A68">
        <v>1</v>
      </c>
      <c r="B68">
        <v>1</v>
      </c>
      <c r="C68">
        <v>1</v>
      </c>
      <c r="D68" s="58" t="s">
        <v>78</v>
      </c>
      <c r="E68" s="59" t="s">
        <v>16</v>
      </c>
      <c r="F68" s="60">
        <f>COUNTIFS(data_Gnoc!$I:$I,TH!E68,data_Gnoc!$C:$C,"PAKH",data_Gnoc!$N:$N,"&lt;&gt;Dong",data_Gnoc!$H:$H,TH!D68)</f>
        <v>2</v>
      </c>
      <c r="G68" s="60">
        <f>COUNTIFS(data_Gnoc!$I:$I,TH!E68,data_Gnoc!$C:$C,"PAKH",data_Gnoc!$N:$N,"&lt;&gt;Dong",data_Gnoc!$Q:$Q,"quá hạn",data_Gnoc!$H:$H,TH!D68)</f>
        <v>2</v>
      </c>
      <c r="H68" s="61">
        <f t="shared" si="2"/>
        <v>1</v>
      </c>
      <c r="I68" s="62">
        <f>SUMIFS(data_Gnoc!$O:$O,data_Gnoc!$I:$I,TH!E68,data_Gnoc!$C:$C,"PAKH",data_Gnoc!$N:$N,"&lt;&gt;Dong",data_Gnoc!$Q:$Q,"quá hạn",data_Gnoc!$H:$H,TH!D68)</f>
        <v>300000</v>
      </c>
      <c r="J68" s="62">
        <f>SUMIFS(data_Gnoc!$P:$P,data_Gnoc!$I:$I,TH!E68,data_Gnoc!$C:$C,"PAKH",data_Gnoc!$N:$N,"&lt;&gt;Dong",data_Gnoc!$Q:$Q,"quá hạn",data_Gnoc!$H:$H,TH!D68)</f>
        <v>3000000</v>
      </c>
      <c r="K68" s="60">
        <f>COUNTIFS(data_Gnoc!$I:$I,TH!E68,data_Gnoc!$C:$C,"WFM",data_Gnoc!$N:$N,"&lt;&gt;Dong",data_Gnoc!$H:$H,TH!D68)</f>
        <v>0</v>
      </c>
      <c r="L68" s="60">
        <f>COUNTIFS(data_Gnoc!$I:$I,TH!E68,data_Gnoc!$C:$C,"WFM",data_Gnoc!$N:$N,"&lt;&gt;Dong",data_Gnoc!$Q:$Q,"quá hạn",data_Gnoc!$H:$H,TH!D68)</f>
        <v>0</v>
      </c>
      <c r="M68" s="61">
        <f t="shared" si="3"/>
        <v>0</v>
      </c>
      <c r="N68" s="62">
        <f>SUMIFS(data_Gnoc!$O:$O,data_Gnoc!$I:$I,TH!E68,data_Gnoc!$C:$C,"WFM",data_Gnoc!$N:$N,"&lt;&gt;Dong",data_Gnoc!$Q:$Q,"quá hạn",data_Gnoc!$H:$H,TH!D68)</f>
        <v>0</v>
      </c>
      <c r="O68" s="62">
        <f>SUMIFS(data_Gnoc!$P:$P,data_Gnoc!$I:$I,TH!E68,data_Gnoc!$C:$C,"WFM",data_Gnoc!$N:$N,"&lt;&gt;Dong",data_Gnoc!$Q:$Q,"quá hạn",data_Gnoc!$H:$H,TH!D68)</f>
        <v>0</v>
      </c>
      <c r="P68" s="63">
        <f t="shared" si="5"/>
        <v>3300000</v>
      </c>
      <c r="Q68" s="37">
        <f t="shared" si="4"/>
        <v>2</v>
      </c>
      <c r="R68" s="27"/>
    </row>
    <row r="69" spans="1:18" ht="14.45" customHeight="1" x14ac:dyDescent="0.25">
      <c r="A69">
        <v>1</v>
      </c>
      <c r="B69">
        <v>1</v>
      </c>
      <c r="C69">
        <v>1</v>
      </c>
      <c r="D69" s="58" t="s">
        <v>79</v>
      </c>
      <c r="E69" s="59" t="s">
        <v>21</v>
      </c>
      <c r="F69" s="60">
        <f>COUNTIFS(data_Gnoc!$I:$I,TH!E69,data_Gnoc!$C:$C,"PAKH",data_Gnoc!$N:$N,"&lt;&gt;Dong",data_Gnoc!$H:$H,TH!D69)</f>
        <v>0</v>
      </c>
      <c r="G69" s="60">
        <f>COUNTIFS(data_Gnoc!$I:$I,TH!E69,data_Gnoc!$C:$C,"PAKH",data_Gnoc!$N:$N,"&lt;&gt;Dong",data_Gnoc!$Q:$Q,"quá hạn",data_Gnoc!$H:$H,TH!D69)</f>
        <v>0</v>
      </c>
      <c r="H69" s="61">
        <f t="shared" si="2"/>
        <v>0</v>
      </c>
      <c r="I69" s="62">
        <f>SUMIFS(data_Gnoc!$O:$O,data_Gnoc!$I:$I,TH!E69,data_Gnoc!$C:$C,"PAKH",data_Gnoc!$N:$N,"&lt;&gt;Dong",data_Gnoc!$Q:$Q,"quá hạn",data_Gnoc!$H:$H,TH!D69)</f>
        <v>0</v>
      </c>
      <c r="J69" s="62">
        <f>SUMIFS(data_Gnoc!$P:$P,data_Gnoc!$I:$I,TH!E69,data_Gnoc!$C:$C,"PAKH",data_Gnoc!$N:$N,"&lt;&gt;Dong",data_Gnoc!$Q:$Q,"quá hạn",data_Gnoc!$H:$H,TH!D69)</f>
        <v>0</v>
      </c>
      <c r="K69" s="29">
        <f>COUNTIFS(data_Gnoc!$I:$I,TH!E69,data_Gnoc!$C:$C,"WFM",data_Gnoc!$N:$N,"&lt;&gt;Dong",data_Gnoc!$H:$H,TH!D69)</f>
        <v>0</v>
      </c>
      <c r="L69" s="29">
        <f>COUNTIFS(data_Gnoc!$I:$I,TH!E69,data_Gnoc!$C:$C,"WFM",data_Gnoc!$N:$N,"&lt;&gt;Dong",data_Gnoc!$Q:$Q,"quá hạn",data_Gnoc!$H:$H,TH!D69)</f>
        <v>0</v>
      </c>
      <c r="M69" s="55">
        <f t="shared" si="3"/>
        <v>0</v>
      </c>
      <c r="N69" s="56">
        <f>SUMIFS(data_Gnoc!$O:$O,data_Gnoc!$I:$I,TH!E69,data_Gnoc!$C:$C,"WFM",data_Gnoc!$N:$N,"&lt;&gt;Dong",data_Gnoc!$Q:$Q,"quá hạn",data_Gnoc!$H:$H,TH!D69)</f>
        <v>0</v>
      </c>
      <c r="O69" s="56">
        <f>SUMIFS(data_Gnoc!$P:$P,data_Gnoc!$I:$I,TH!E69,data_Gnoc!$C:$C,"WFM",data_Gnoc!$N:$N,"&lt;&gt;Dong",data_Gnoc!$Q:$Q,"quá hạn",data_Gnoc!$H:$H,TH!D69)</f>
        <v>0</v>
      </c>
      <c r="P69" s="36">
        <f t="shared" si="5"/>
        <v>0</v>
      </c>
      <c r="Q69" s="37">
        <f t="shared" si="4"/>
        <v>0</v>
      </c>
      <c r="R69" s="27"/>
    </row>
    <row r="70" spans="1:18" x14ac:dyDescent="0.25">
      <c r="A70">
        <v>1</v>
      </c>
      <c r="B70">
        <v>1</v>
      </c>
      <c r="C70">
        <v>1</v>
      </c>
      <c r="D70" s="58" t="s">
        <v>80</v>
      </c>
      <c r="E70" s="59" t="s">
        <v>25</v>
      </c>
      <c r="F70" s="60">
        <f>COUNTIFS(data_Gnoc!$I:$I,TH!E70,data_Gnoc!$C:$C,"PAKH",data_Gnoc!$N:$N,"&lt;&gt;Dong",data_Gnoc!$H:$H,TH!D70)</f>
        <v>0</v>
      </c>
      <c r="G70" s="60">
        <f>COUNTIFS(data_Gnoc!$I:$I,TH!E70,data_Gnoc!$C:$C,"PAKH",data_Gnoc!$N:$N,"&lt;&gt;Dong",data_Gnoc!$Q:$Q,"quá hạn",data_Gnoc!$H:$H,TH!D70)</f>
        <v>0</v>
      </c>
      <c r="H70" s="61">
        <f t="shared" si="2"/>
        <v>0</v>
      </c>
      <c r="I70" s="62">
        <f>SUMIFS(data_Gnoc!$O:$O,data_Gnoc!$I:$I,TH!E70,data_Gnoc!$C:$C,"PAKH",data_Gnoc!$N:$N,"&lt;&gt;Dong",data_Gnoc!$Q:$Q,"quá hạn",data_Gnoc!$H:$H,TH!D70)</f>
        <v>0</v>
      </c>
      <c r="J70" s="62">
        <f>SUMIFS(data_Gnoc!$P:$P,data_Gnoc!$I:$I,TH!E70,data_Gnoc!$C:$C,"PAKH",data_Gnoc!$N:$N,"&lt;&gt;Dong",data_Gnoc!$Q:$Q,"quá hạn",data_Gnoc!$H:$H,TH!D70)</f>
        <v>0</v>
      </c>
      <c r="K70" s="29">
        <f>COUNTIFS(data_Gnoc!$I:$I,TH!E70,data_Gnoc!$C:$C,"WFM",data_Gnoc!$N:$N,"&lt;&gt;Dong",data_Gnoc!$H:$H,TH!D70)</f>
        <v>0</v>
      </c>
      <c r="L70" s="29">
        <f>COUNTIFS(data_Gnoc!$I:$I,TH!E70,data_Gnoc!$C:$C,"WFM",data_Gnoc!$N:$N,"&lt;&gt;Dong",data_Gnoc!$Q:$Q,"quá hạn",data_Gnoc!$H:$H,TH!D70)</f>
        <v>0</v>
      </c>
      <c r="M70" s="55">
        <f t="shared" si="3"/>
        <v>0</v>
      </c>
      <c r="N70" s="56">
        <f>SUMIFS(data_Gnoc!$O:$O,data_Gnoc!$I:$I,TH!E70,data_Gnoc!$C:$C,"WFM",data_Gnoc!$N:$N,"&lt;&gt;Dong",data_Gnoc!$Q:$Q,"quá hạn",data_Gnoc!$H:$H,TH!D70)</f>
        <v>0</v>
      </c>
      <c r="O70" s="56">
        <f>SUMIFS(data_Gnoc!$P:$P,data_Gnoc!$I:$I,TH!E70,data_Gnoc!$C:$C,"WFM",data_Gnoc!$N:$N,"&lt;&gt;Dong",data_Gnoc!$Q:$Q,"quá hạn",data_Gnoc!$H:$H,TH!D70)</f>
        <v>0</v>
      </c>
      <c r="P70" s="36">
        <f t="shared" si="5"/>
        <v>0</v>
      </c>
      <c r="Q70" s="37">
        <f t="shared" si="4"/>
        <v>0</v>
      </c>
      <c r="R70" s="27"/>
    </row>
    <row r="71" spans="1:18" ht="14.45" customHeight="1" x14ac:dyDescent="0.25">
      <c r="A71">
        <v>1</v>
      </c>
      <c r="B71">
        <v>1</v>
      </c>
      <c r="C71">
        <v>1</v>
      </c>
      <c r="D71" s="58" t="s">
        <v>81</v>
      </c>
      <c r="E71" s="59" t="s">
        <v>28</v>
      </c>
      <c r="F71" s="60">
        <f>COUNTIFS(data_Gnoc!$I:$I,TH!E71,data_Gnoc!$C:$C,"PAKH",data_Gnoc!$N:$N,"&lt;&gt;Dong",data_Gnoc!$H:$H,TH!D71)</f>
        <v>0</v>
      </c>
      <c r="G71" s="60">
        <f>COUNTIFS(data_Gnoc!$I:$I,TH!E71,data_Gnoc!$C:$C,"PAKH",data_Gnoc!$N:$N,"&lt;&gt;Dong",data_Gnoc!$Q:$Q,"quá hạn",data_Gnoc!$H:$H,TH!D71)</f>
        <v>0</v>
      </c>
      <c r="H71" s="61">
        <f t="shared" si="2"/>
        <v>0</v>
      </c>
      <c r="I71" s="62">
        <f>SUMIFS(data_Gnoc!$O:$O,data_Gnoc!$I:$I,TH!E71,data_Gnoc!$C:$C,"PAKH",data_Gnoc!$N:$N,"&lt;&gt;Dong",data_Gnoc!$Q:$Q,"quá hạn",data_Gnoc!$H:$H,TH!D71)</f>
        <v>0</v>
      </c>
      <c r="J71" s="62">
        <f>SUMIFS(data_Gnoc!$P:$P,data_Gnoc!$I:$I,TH!E71,data_Gnoc!$C:$C,"PAKH",data_Gnoc!$N:$N,"&lt;&gt;Dong",data_Gnoc!$Q:$Q,"quá hạn",data_Gnoc!$H:$H,TH!D71)</f>
        <v>0</v>
      </c>
      <c r="K71" s="29">
        <f>COUNTIFS(data_Gnoc!$I:$I,TH!E71,data_Gnoc!$C:$C,"WFM",data_Gnoc!$N:$N,"&lt;&gt;Dong",data_Gnoc!$H:$H,TH!D71)</f>
        <v>1</v>
      </c>
      <c r="L71" s="29">
        <f>COUNTIFS(data_Gnoc!$I:$I,TH!E71,data_Gnoc!$C:$C,"WFM",data_Gnoc!$N:$N,"&lt;&gt;Dong",data_Gnoc!$Q:$Q,"quá hạn",data_Gnoc!$H:$H,TH!D71)</f>
        <v>0</v>
      </c>
      <c r="M71" s="55">
        <f t="shared" si="3"/>
        <v>0</v>
      </c>
      <c r="N71" s="56">
        <f>SUMIFS(data_Gnoc!$O:$O,data_Gnoc!$I:$I,TH!E71,data_Gnoc!$C:$C,"WFM",data_Gnoc!$N:$N,"&lt;&gt;Dong",data_Gnoc!$Q:$Q,"quá hạn",data_Gnoc!$H:$H,TH!D71)</f>
        <v>0</v>
      </c>
      <c r="O71" s="56">
        <f>SUMIFS(data_Gnoc!$P:$P,data_Gnoc!$I:$I,TH!E71,data_Gnoc!$C:$C,"WFM",data_Gnoc!$N:$N,"&lt;&gt;Dong",data_Gnoc!$Q:$Q,"quá hạn",data_Gnoc!$H:$H,TH!D71)</f>
        <v>0</v>
      </c>
      <c r="P71" s="36">
        <f t="shared" si="5"/>
        <v>0</v>
      </c>
      <c r="Q71" s="37">
        <f t="shared" si="4"/>
        <v>1</v>
      </c>
      <c r="R71" s="27"/>
    </row>
    <row r="72" spans="1:18" ht="14.45" customHeight="1" x14ac:dyDescent="0.25">
      <c r="A72">
        <v>1</v>
      </c>
      <c r="B72">
        <v>1</v>
      </c>
      <c r="C72">
        <v>1</v>
      </c>
      <c r="D72" s="58" t="s">
        <v>82</v>
      </c>
      <c r="E72" s="59" t="s">
        <v>20</v>
      </c>
      <c r="F72" s="60">
        <f>COUNTIFS(data_Gnoc!$I:$I,TH!E72,data_Gnoc!$C:$C,"PAKH",data_Gnoc!$N:$N,"&lt;&gt;Dong",data_Gnoc!$H:$H,TH!D72)</f>
        <v>0</v>
      </c>
      <c r="G72" s="60">
        <f>COUNTIFS(data_Gnoc!$I:$I,TH!E72,data_Gnoc!$C:$C,"PAKH",data_Gnoc!$N:$N,"&lt;&gt;Dong",data_Gnoc!$Q:$Q,"quá hạn",data_Gnoc!$H:$H,TH!D72)</f>
        <v>0</v>
      </c>
      <c r="H72" s="61">
        <f t="shared" si="2"/>
        <v>0</v>
      </c>
      <c r="I72" s="62">
        <f>SUMIFS(data_Gnoc!$O:$O,data_Gnoc!$I:$I,TH!E72,data_Gnoc!$C:$C,"PAKH",data_Gnoc!$N:$N,"&lt;&gt;Dong",data_Gnoc!$Q:$Q,"quá hạn",data_Gnoc!$H:$H,TH!D72)</f>
        <v>0</v>
      </c>
      <c r="J72" s="62">
        <f>SUMIFS(data_Gnoc!$P:$P,data_Gnoc!$I:$I,TH!E72,data_Gnoc!$C:$C,"PAKH",data_Gnoc!$N:$N,"&lt;&gt;Dong",data_Gnoc!$Q:$Q,"quá hạn",data_Gnoc!$H:$H,TH!D72)</f>
        <v>0</v>
      </c>
      <c r="K72" s="29">
        <f>COUNTIFS(data_Gnoc!$I:$I,TH!E72,data_Gnoc!$C:$C,"WFM",data_Gnoc!$N:$N,"&lt;&gt;Dong",data_Gnoc!$H:$H,TH!D72)</f>
        <v>1</v>
      </c>
      <c r="L72" s="29">
        <f>COUNTIFS(data_Gnoc!$I:$I,TH!E72,data_Gnoc!$C:$C,"WFM",data_Gnoc!$N:$N,"&lt;&gt;Dong",data_Gnoc!$Q:$Q,"quá hạn",data_Gnoc!$H:$H,TH!D72)</f>
        <v>0</v>
      </c>
      <c r="M72" s="55">
        <f t="shared" si="3"/>
        <v>0</v>
      </c>
      <c r="N72" s="56">
        <f>SUMIFS(data_Gnoc!$O:$O,data_Gnoc!$I:$I,TH!E72,data_Gnoc!$C:$C,"WFM",data_Gnoc!$N:$N,"&lt;&gt;Dong",data_Gnoc!$Q:$Q,"quá hạn",data_Gnoc!$H:$H,TH!D72)</f>
        <v>0</v>
      </c>
      <c r="O72" s="56">
        <f>SUMIFS(data_Gnoc!$P:$P,data_Gnoc!$I:$I,TH!E72,data_Gnoc!$C:$C,"WFM",data_Gnoc!$N:$N,"&lt;&gt;Dong",data_Gnoc!$Q:$Q,"quá hạn",data_Gnoc!$H:$H,TH!D72)</f>
        <v>0</v>
      </c>
      <c r="P72" s="36">
        <f t="shared" si="5"/>
        <v>0</v>
      </c>
      <c r="Q72" s="37">
        <f t="shared" si="4"/>
        <v>1</v>
      </c>
      <c r="R72" s="27"/>
    </row>
    <row r="73" spans="1:18" ht="14.45" customHeight="1" x14ac:dyDescent="0.25">
      <c r="A73">
        <v>1</v>
      </c>
      <c r="B73">
        <v>1</v>
      </c>
      <c r="C73">
        <v>1</v>
      </c>
      <c r="D73" s="58" t="s">
        <v>83</v>
      </c>
      <c r="E73" s="59" t="s">
        <v>20</v>
      </c>
      <c r="F73" s="60">
        <f>COUNTIFS(data_Gnoc!$I:$I,TH!E73,data_Gnoc!$C:$C,"PAKH",data_Gnoc!$N:$N,"&lt;&gt;Dong",data_Gnoc!$H:$H,TH!D73)</f>
        <v>0</v>
      </c>
      <c r="G73" s="60">
        <f>COUNTIFS(data_Gnoc!$I:$I,TH!E73,data_Gnoc!$C:$C,"PAKH",data_Gnoc!$N:$N,"&lt;&gt;Dong",data_Gnoc!$Q:$Q,"quá hạn",data_Gnoc!$H:$H,TH!D73)</f>
        <v>0</v>
      </c>
      <c r="H73" s="61">
        <f t="shared" si="2"/>
        <v>0</v>
      </c>
      <c r="I73" s="62">
        <f>SUMIFS(data_Gnoc!$O:$O,data_Gnoc!$I:$I,TH!E73,data_Gnoc!$C:$C,"PAKH",data_Gnoc!$N:$N,"&lt;&gt;Dong",data_Gnoc!$Q:$Q,"quá hạn",data_Gnoc!$H:$H,TH!D73)</f>
        <v>0</v>
      </c>
      <c r="J73" s="62">
        <f>SUMIFS(data_Gnoc!$P:$P,data_Gnoc!$I:$I,TH!E73,data_Gnoc!$C:$C,"PAKH",data_Gnoc!$N:$N,"&lt;&gt;Dong",data_Gnoc!$Q:$Q,"quá hạn",data_Gnoc!$H:$H,TH!D73)</f>
        <v>0</v>
      </c>
      <c r="K73" s="29">
        <f>COUNTIFS(data_Gnoc!$I:$I,TH!E73,data_Gnoc!$C:$C,"WFM",data_Gnoc!$N:$N,"&lt;&gt;Dong",data_Gnoc!$H:$H,TH!D73)</f>
        <v>0</v>
      </c>
      <c r="L73" s="29">
        <f>COUNTIFS(data_Gnoc!$I:$I,TH!E73,data_Gnoc!$C:$C,"WFM",data_Gnoc!$N:$N,"&lt;&gt;Dong",data_Gnoc!$Q:$Q,"quá hạn",data_Gnoc!$H:$H,TH!D73)</f>
        <v>0</v>
      </c>
      <c r="M73" s="55">
        <f t="shared" si="3"/>
        <v>0</v>
      </c>
      <c r="N73" s="56">
        <f>SUMIFS(data_Gnoc!$O:$O,data_Gnoc!$I:$I,TH!E73,data_Gnoc!$C:$C,"WFM",data_Gnoc!$N:$N,"&lt;&gt;Dong",data_Gnoc!$Q:$Q,"quá hạn",data_Gnoc!$H:$H,TH!D73)</f>
        <v>0</v>
      </c>
      <c r="O73" s="56">
        <f>SUMIFS(data_Gnoc!$P:$P,data_Gnoc!$I:$I,TH!E73,data_Gnoc!$C:$C,"WFM",data_Gnoc!$N:$N,"&lt;&gt;Dong",data_Gnoc!$Q:$Q,"quá hạn",data_Gnoc!$H:$H,TH!D73)</f>
        <v>0</v>
      </c>
      <c r="P73" s="36">
        <f t="shared" si="5"/>
        <v>0</v>
      </c>
      <c r="Q73" s="37">
        <f t="shared" si="4"/>
        <v>0</v>
      </c>
      <c r="R73" s="27"/>
    </row>
    <row r="74" spans="1:18" ht="14.45" customHeight="1" x14ac:dyDescent="0.25">
      <c r="A74">
        <v>1</v>
      </c>
      <c r="B74">
        <v>1</v>
      </c>
      <c r="C74">
        <v>1</v>
      </c>
      <c r="D74" s="58" t="s">
        <v>84</v>
      </c>
      <c r="E74" s="59" t="s">
        <v>27</v>
      </c>
      <c r="F74" s="60">
        <f>COUNTIFS(data_Gnoc!$I:$I,TH!E74,data_Gnoc!$C:$C,"PAKH",data_Gnoc!$N:$N,"&lt;&gt;Dong",data_Gnoc!$H:$H,TH!D74)</f>
        <v>0</v>
      </c>
      <c r="G74" s="60">
        <f>COUNTIFS(data_Gnoc!$I:$I,TH!E74,data_Gnoc!$C:$C,"PAKH",data_Gnoc!$N:$N,"&lt;&gt;Dong",data_Gnoc!$Q:$Q,"quá hạn",data_Gnoc!$H:$H,TH!D74)</f>
        <v>0</v>
      </c>
      <c r="H74" s="61">
        <f t="shared" si="2"/>
        <v>0</v>
      </c>
      <c r="I74" s="62">
        <f>SUMIFS(data_Gnoc!$O:$O,data_Gnoc!$I:$I,TH!E74,data_Gnoc!$C:$C,"PAKH",data_Gnoc!$N:$N,"&lt;&gt;Dong",data_Gnoc!$Q:$Q,"quá hạn",data_Gnoc!$H:$H,TH!D74)</f>
        <v>0</v>
      </c>
      <c r="J74" s="62">
        <f>SUMIFS(data_Gnoc!$P:$P,data_Gnoc!$I:$I,TH!E74,data_Gnoc!$C:$C,"PAKH",data_Gnoc!$N:$N,"&lt;&gt;Dong",data_Gnoc!$Q:$Q,"quá hạn",data_Gnoc!$H:$H,TH!D74)</f>
        <v>0</v>
      </c>
      <c r="K74" s="29">
        <f>COUNTIFS(data_Gnoc!$I:$I,TH!E74,data_Gnoc!$C:$C,"WFM",data_Gnoc!$N:$N,"&lt;&gt;Dong",data_Gnoc!$H:$H,TH!D74)</f>
        <v>0</v>
      </c>
      <c r="L74" s="29">
        <f>COUNTIFS(data_Gnoc!$I:$I,TH!E74,data_Gnoc!$C:$C,"WFM",data_Gnoc!$N:$N,"&lt;&gt;Dong",data_Gnoc!$Q:$Q,"quá hạn",data_Gnoc!$H:$H,TH!D74)</f>
        <v>0</v>
      </c>
      <c r="M74" s="55">
        <f t="shared" si="3"/>
        <v>0</v>
      </c>
      <c r="N74" s="56">
        <f>SUMIFS(data_Gnoc!$O:$O,data_Gnoc!$I:$I,TH!E74,data_Gnoc!$C:$C,"WFM",data_Gnoc!$N:$N,"&lt;&gt;Dong",data_Gnoc!$Q:$Q,"quá hạn",data_Gnoc!$H:$H,TH!D74)</f>
        <v>0</v>
      </c>
      <c r="O74" s="56">
        <f>SUMIFS(data_Gnoc!$P:$P,data_Gnoc!$I:$I,TH!E74,data_Gnoc!$C:$C,"WFM",data_Gnoc!$N:$N,"&lt;&gt;Dong",data_Gnoc!$Q:$Q,"quá hạn",data_Gnoc!$H:$H,TH!D74)</f>
        <v>0</v>
      </c>
      <c r="P74" s="36">
        <f t="shared" si="5"/>
        <v>0</v>
      </c>
      <c r="Q74" s="37">
        <f t="shared" si="4"/>
        <v>0</v>
      </c>
      <c r="R74" s="27"/>
    </row>
    <row r="75" spans="1:18" ht="14.45" customHeight="1" x14ac:dyDescent="0.25">
      <c r="A75">
        <v>1</v>
      </c>
      <c r="B75">
        <v>1</v>
      </c>
      <c r="C75">
        <v>1</v>
      </c>
      <c r="D75" s="58" t="s">
        <v>85</v>
      </c>
      <c r="E75" s="59" t="s">
        <v>29</v>
      </c>
      <c r="F75" s="60">
        <f>COUNTIFS(data_Gnoc!$I:$I,TH!E75,data_Gnoc!$C:$C,"PAKH",data_Gnoc!$N:$N,"&lt;&gt;Dong",data_Gnoc!$H:$H,TH!D75)</f>
        <v>0</v>
      </c>
      <c r="G75" s="60">
        <f>COUNTIFS(data_Gnoc!$I:$I,TH!E75,data_Gnoc!$C:$C,"PAKH",data_Gnoc!$N:$N,"&lt;&gt;Dong",data_Gnoc!$Q:$Q,"quá hạn",data_Gnoc!$H:$H,TH!D75)</f>
        <v>0</v>
      </c>
      <c r="H75" s="61">
        <f t="shared" si="2"/>
        <v>0</v>
      </c>
      <c r="I75" s="62">
        <f>SUMIFS(data_Gnoc!$O:$O,data_Gnoc!$I:$I,TH!E75,data_Gnoc!$C:$C,"PAKH",data_Gnoc!$N:$N,"&lt;&gt;Dong",data_Gnoc!$Q:$Q,"quá hạn",data_Gnoc!$H:$H,TH!D75)</f>
        <v>0</v>
      </c>
      <c r="J75" s="62">
        <f>SUMIFS(data_Gnoc!$P:$P,data_Gnoc!$I:$I,TH!E75,data_Gnoc!$C:$C,"PAKH",data_Gnoc!$N:$N,"&lt;&gt;Dong",data_Gnoc!$Q:$Q,"quá hạn",data_Gnoc!$H:$H,TH!D75)</f>
        <v>0</v>
      </c>
      <c r="K75" s="29">
        <f>COUNTIFS(data_Gnoc!$I:$I,TH!E75,data_Gnoc!$C:$C,"WFM",data_Gnoc!$N:$N,"&lt;&gt;Dong",data_Gnoc!$H:$H,TH!D75)</f>
        <v>0</v>
      </c>
      <c r="L75" s="29">
        <f>COUNTIFS(data_Gnoc!$I:$I,TH!E75,data_Gnoc!$C:$C,"WFM",data_Gnoc!$N:$N,"&lt;&gt;Dong",data_Gnoc!$Q:$Q,"quá hạn",data_Gnoc!$H:$H,TH!D75)</f>
        <v>0</v>
      </c>
      <c r="M75" s="57">
        <f t="shared" si="3"/>
        <v>0</v>
      </c>
      <c r="N75" s="56">
        <f>SUMIFS(data_Gnoc!$O:$O,data_Gnoc!$I:$I,TH!E75,data_Gnoc!$C:$C,"WFM",data_Gnoc!$N:$N,"&lt;&gt;Dong",data_Gnoc!$Q:$Q,"quá hạn",data_Gnoc!$H:$H,TH!D75)</f>
        <v>0</v>
      </c>
      <c r="O75" s="56">
        <f>SUMIFS(data_Gnoc!$P:$P,data_Gnoc!$I:$I,TH!E75,data_Gnoc!$C:$C,"WFM",data_Gnoc!$N:$N,"&lt;&gt;Dong",data_Gnoc!$Q:$Q,"quá hạn",data_Gnoc!$H:$H,TH!D75)</f>
        <v>0</v>
      </c>
      <c r="P75" s="36">
        <f t="shared" si="5"/>
        <v>0</v>
      </c>
      <c r="Q75" s="37">
        <f t="shared" si="4"/>
        <v>0</v>
      </c>
      <c r="R75" s="27"/>
    </row>
    <row r="76" spans="1:18" ht="14.45" customHeight="1" x14ac:dyDescent="0.25">
      <c r="A76">
        <v>1</v>
      </c>
      <c r="B76">
        <v>1</v>
      </c>
      <c r="C76">
        <v>1</v>
      </c>
      <c r="D76" s="58" t="s">
        <v>86</v>
      </c>
      <c r="E76" s="59" t="s">
        <v>26</v>
      </c>
      <c r="F76" s="60">
        <f>COUNTIFS(data_Gnoc!$I:$I,TH!E76,data_Gnoc!$C:$C,"PAKH",data_Gnoc!$N:$N,"&lt;&gt;Dong",data_Gnoc!$H:$H,TH!D76)</f>
        <v>0</v>
      </c>
      <c r="G76" s="60">
        <f>COUNTIFS(data_Gnoc!$I:$I,TH!E76,data_Gnoc!$C:$C,"PAKH",data_Gnoc!$N:$N,"&lt;&gt;Dong",data_Gnoc!$Q:$Q,"quá hạn",data_Gnoc!$H:$H,TH!D76)</f>
        <v>0</v>
      </c>
      <c r="H76" s="61">
        <f t="shared" si="2"/>
        <v>0</v>
      </c>
      <c r="I76" s="62">
        <f>SUMIFS(data_Gnoc!$O:$O,data_Gnoc!$I:$I,TH!E76,data_Gnoc!$C:$C,"PAKH",data_Gnoc!$N:$N,"&lt;&gt;Dong",data_Gnoc!$Q:$Q,"quá hạn",data_Gnoc!$H:$H,TH!D76)</f>
        <v>0</v>
      </c>
      <c r="J76" s="62">
        <f>SUMIFS(data_Gnoc!$P:$P,data_Gnoc!$I:$I,TH!E76,data_Gnoc!$C:$C,"PAKH",data_Gnoc!$N:$N,"&lt;&gt;Dong",data_Gnoc!$Q:$Q,"quá hạn",data_Gnoc!$H:$H,TH!D76)</f>
        <v>0</v>
      </c>
      <c r="K76" s="29">
        <f>COUNTIFS(data_Gnoc!$I:$I,TH!E76,data_Gnoc!$C:$C,"WFM",data_Gnoc!$N:$N,"&lt;&gt;Dong",data_Gnoc!$H:$H,TH!D76)</f>
        <v>0</v>
      </c>
      <c r="L76" s="29">
        <f>COUNTIFS(data_Gnoc!$I:$I,TH!E76,data_Gnoc!$C:$C,"WFM",data_Gnoc!$N:$N,"&lt;&gt;Dong",data_Gnoc!$Q:$Q,"quá hạn",data_Gnoc!$H:$H,TH!D76)</f>
        <v>0</v>
      </c>
      <c r="M76" s="55">
        <f t="shared" si="3"/>
        <v>0</v>
      </c>
      <c r="N76" s="56">
        <f>SUMIFS(data_Gnoc!$O:$O,data_Gnoc!$I:$I,TH!E76,data_Gnoc!$C:$C,"WFM",data_Gnoc!$N:$N,"&lt;&gt;Dong",data_Gnoc!$Q:$Q,"quá hạn",data_Gnoc!$H:$H,TH!D76)</f>
        <v>0</v>
      </c>
      <c r="O76" s="56">
        <f>SUMIFS(data_Gnoc!$P:$P,data_Gnoc!$I:$I,TH!E76,data_Gnoc!$C:$C,"WFM",data_Gnoc!$N:$N,"&lt;&gt;Dong",data_Gnoc!$Q:$Q,"quá hạn",data_Gnoc!$H:$H,TH!D76)</f>
        <v>0</v>
      </c>
      <c r="P76" s="36">
        <f t="shared" si="5"/>
        <v>0</v>
      </c>
      <c r="Q76" s="37">
        <f t="shared" si="4"/>
        <v>0</v>
      </c>
      <c r="R76" s="27"/>
    </row>
    <row r="77" spans="1:18" ht="14.45" customHeight="1" x14ac:dyDescent="0.25">
      <c r="A77">
        <v>1</v>
      </c>
      <c r="B77">
        <v>1</v>
      </c>
      <c r="C77">
        <v>1</v>
      </c>
      <c r="D77" s="58" t="s">
        <v>87</v>
      </c>
      <c r="E77" s="59" t="s">
        <v>29</v>
      </c>
      <c r="F77" s="60">
        <f>COUNTIFS(data_Gnoc!$I:$I,TH!E77,data_Gnoc!$C:$C,"PAKH",data_Gnoc!$N:$N,"&lt;&gt;Dong",data_Gnoc!$H:$H,TH!D77)</f>
        <v>0</v>
      </c>
      <c r="G77" s="60">
        <f>COUNTIFS(data_Gnoc!$I:$I,TH!E77,data_Gnoc!$C:$C,"PAKH",data_Gnoc!$N:$N,"&lt;&gt;Dong",data_Gnoc!$Q:$Q,"quá hạn",data_Gnoc!$H:$H,TH!D77)</f>
        <v>0</v>
      </c>
      <c r="H77" s="61">
        <f t="shared" si="2"/>
        <v>0</v>
      </c>
      <c r="I77" s="62">
        <f>SUMIFS(data_Gnoc!$O:$O,data_Gnoc!$I:$I,TH!E77,data_Gnoc!$C:$C,"PAKH",data_Gnoc!$N:$N,"&lt;&gt;Dong",data_Gnoc!$Q:$Q,"quá hạn",data_Gnoc!$H:$H,TH!D77)</f>
        <v>0</v>
      </c>
      <c r="J77" s="62">
        <f>SUMIFS(data_Gnoc!$P:$P,data_Gnoc!$I:$I,TH!E77,data_Gnoc!$C:$C,"PAKH",data_Gnoc!$N:$N,"&lt;&gt;Dong",data_Gnoc!$Q:$Q,"quá hạn",data_Gnoc!$H:$H,TH!D77)</f>
        <v>0</v>
      </c>
      <c r="K77" s="29">
        <f>COUNTIFS(data_Gnoc!$I:$I,TH!E77,data_Gnoc!$C:$C,"WFM",data_Gnoc!$N:$N,"&lt;&gt;Dong",data_Gnoc!$H:$H,TH!D77)</f>
        <v>0</v>
      </c>
      <c r="L77" s="29">
        <f>COUNTIFS(data_Gnoc!$I:$I,TH!E77,data_Gnoc!$C:$C,"WFM",data_Gnoc!$N:$N,"&lt;&gt;Dong",data_Gnoc!$Q:$Q,"quá hạn",data_Gnoc!$H:$H,TH!D77)</f>
        <v>0</v>
      </c>
      <c r="M77" s="55">
        <f t="shared" si="3"/>
        <v>0</v>
      </c>
      <c r="N77" s="56">
        <f>SUMIFS(data_Gnoc!$O:$O,data_Gnoc!$I:$I,TH!E77,data_Gnoc!$C:$C,"WFM",data_Gnoc!$N:$N,"&lt;&gt;Dong",data_Gnoc!$Q:$Q,"quá hạn",data_Gnoc!$H:$H,TH!D77)</f>
        <v>0</v>
      </c>
      <c r="O77" s="56">
        <f>SUMIFS(data_Gnoc!$P:$P,data_Gnoc!$I:$I,TH!E77,data_Gnoc!$C:$C,"WFM",data_Gnoc!$N:$N,"&lt;&gt;Dong",data_Gnoc!$Q:$Q,"quá hạn",data_Gnoc!$H:$H,TH!D77)</f>
        <v>0</v>
      </c>
      <c r="P77" s="36">
        <f t="shared" si="5"/>
        <v>0</v>
      </c>
      <c r="Q77" s="37">
        <f t="shared" si="4"/>
        <v>0</v>
      </c>
      <c r="R77" s="27"/>
    </row>
    <row r="78" spans="1:18" x14ac:dyDescent="0.25">
      <c r="A78">
        <v>1</v>
      </c>
      <c r="B78">
        <v>1</v>
      </c>
      <c r="C78">
        <v>1</v>
      </c>
      <c r="D78" s="58" t="s">
        <v>88</v>
      </c>
      <c r="E78" s="59" t="s">
        <v>25</v>
      </c>
      <c r="F78" s="60">
        <f>COUNTIFS(data_Gnoc!$I:$I,TH!E78,data_Gnoc!$C:$C,"PAKH",data_Gnoc!$N:$N,"&lt;&gt;Dong",data_Gnoc!$H:$H,TH!D78)</f>
        <v>0</v>
      </c>
      <c r="G78" s="60">
        <f>COUNTIFS(data_Gnoc!$I:$I,TH!E78,data_Gnoc!$C:$C,"PAKH",data_Gnoc!$N:$N,"&lt;&gt;Dong",data_Gnoc!$Q:$Q,"quá hạn",data_Gnoc!$H:$H,TH!D78)</f>
        <v>0</v>
      </c>
      <c r="H78" s="61">
        <f t="shared" si="2"/>
        <v>0</v>
      </c>
      <c r="I78" s="62">
        <f>SUMIFS(data_Gnoc!$O:$O,data_Gnoc!$I:$I,TH!E78,data_Gnoc!$C:$C,"PAKH",data_Gnoc!$N:$N,"&lt;&gt;Dong",data_Gnoc!$Q:$Q,"quá hạn",data_Gnoc!$H:$H,TH!D78)</f>
        <v>0</v>
      </c>
      <c r="J78" s="62">
        <f>SUMIFS(data_Gnoc!$P:$P,data_Gnoc!$I:$I,TH!E78,data_Gnoc!$C:$C,"PAKH",data_Gnoc!$N:$N,"&lt;&gt;Dong",data_Gnoc!$Q:$Q,"quá hạn",data_Gnoc!$H:$H,TH!D78)</f>
        <v>0</v>
      </c>
      <c r="K78" s="29">
        <f>COUNTIFS(data_Gnoc!$I:$I,TH!E78,data_Gnoc!$C:$C,"WFM",data_Gnoc!$N:$N,"&lt;&gt;Dong",data_Gnoc!$H:$H,TH!D78)</f>
        <v>1</v>
      </c>
      <c r="L78" s="29">
        <f>COUNTIFS(data_Gnoc!$I:$I,TH!E78,data_Gnoc!$C:$C,"WFM",data_Gnoc!$N:$N,"&lt;&gt;Dong",data_Gnoc!$Q:$Q,"quá hạn",data_Gnoc!$H:$H,TH!D78)</f>
        <v>0</v>
      </c>
      <c r="M78" s="55">
        <f t="shared" si="3"/>
        <v>0</v>
      </c>
      <c r="N78" s="56">
        <f>SUMIFS(data_Gnoc!$O:$O,data_Gnoc!$I:$I,TH!E78,data_Gnoc!$C:$C,"WFM",data_Gnoc!$N:$N,"&lt;&gt;Dong",data_Gnoc!$Q:$Q,"quá hạn",data_Gnoc!$H:$H,TH!D78)</f>
        <v>0</v>
      </c>
      <c r="O78" s="56">
        <f>SUMIFS(data_Gnoc!$P:$P,data_Gnoc!$I:$I,TH!E78,data_Gnoc!$C:$C,"WFM",data_Gnoc!$N:$N,"&lt;&gt;Dong",data_Gnoc!$Q:$Q,"quá hạn",data_Gnoc!$H:$H,TH!D78)</f>
        <v>0</v>
      </c>
      <c r="P78" s="36">
        <f t="shared" si="5"/>
        <v>0</v>
      </c>
      <c r="Q78" s="37">
        <f t="shared" si="4"/>
        <v>1</v>
      </c>
      <c r="R78" s="27"/>
    </row>
    <row r="79" spans="1:18" ht="14.45" customHeight="1" x14ac:dyDescent="0.25">
      <c r="A79">
        <v>1</v>
      </c>
      <c r="B79">
        <v>1</v>
      </c>
      <c r="C79">
        <v>1</v>
      </c>
      <c r="D79" s="58" t="s">
        <v>89</v>
      </c>
      <c r="E79" s="59" t="s">
        <v>30</v>
      </c>
      <c r="F79" s="60">
        <f>COUNTIFS(data_Gnoc!$I:$I,TH!E79,data_Gnoc!$C:$C,"PAKH",data_Gnoc!$N:$N,"&lt;&gt;Dong",data_Gnoc!$H:$H,TH!D79)</f>
        <v>0</v>
      </c>
      <c r="G79" s="60">
        <f>COUNTIFS(data_Gnoc!$I:$I,TH!E79,data_Gnoc!$C:$C,"PAKH",data_Gnoc!$N:$N,"&lt;&gt;Dong",data_Gnoc!$Q:$Q,"quá hạn",data_Gnoc!$H:$H,TH!D79)</f>
        <v>0</v>
      </c>
      <c r="H79" s="61">
        <f t="shared" si="2"/>
        <v>0</v>
      </c>
      <c r="I79" s="62">
        <f>SUMIFS(data_Gnoc!$O:$O,data_Gnoc!$I:$I,TH!E79,data_Gnoc!$C:$C,"PAKH",data_Gnoc!$N:$N,"&lt;&gt;Dong",data_Gnoc!$Q:$Q,"quá hạn",data_Gnoc!$H:$H,TH!D79)</f>
        <v>0</v>
      </c>
      <c r="J79" s="62">
        <f>SUMIFS(data_Gnoc!$P:$P,data_Gnoc!$I:$I,TH!E79,data_Gnoc!$C:$C,"PAKH",data_Gnoc!$N:$N,"&lt;&gt;Dong",data_Gnoc!$Q:$Q,"quá hạn",data_Gnoc!$H:$H,TH!D79)</f>
        <v>0</v>
      </c>
      <c r="K79" s="29">
        <f>COUNTIFS(data_Gnoc!$I:$I,TH!E79,data_Gnoc!$C:$C,"WFM",data_Gnoc!$N:$N,"&lt;&gt;Dong",data_Gnoc!$H:$H,TH!D79)</f>
        <v>0</v>
      </c>
      <c r="L79" s="29">
        <f>COUNTIFS(data_Gnoc!$I:$I,TH!E79,data_Gnoc!$C:$C,"WFM",data_Gnoc!$N:$N,"&lt;&gt;Dong",data_Gnoc!$Q:$Q,"quá hạn",data_Gnoc!$H:$H,TH!D79)</f>
        <v>0</v>
      </c>
      <c r="M79" s="55">
        <f t="shared" si="3"/>
        <v>0</v>
      </c>
      <c r="N79" s="56">
        <f>SUMIFS(data_Gnoc!$O:$O,data_Gnoc!$I:$I,TH!E79,data_Gnoc!$C:$C,"WFM",data_Gnoc!$N:$N,"&lt;&gt;Dong",data_Gnoc!$Q:$Q,"quá hạn",data_Gnoc!$H:$H,TH!D79)</f>
        <v>0</v>
      </c>
      <c r="O79" s="56">
        <f>SUMIFS(data_Gnoc!$P:$P,data_Gnoc!$I:$I,TH!E79,data_Gnoc!$C:$C,"WFM",data_Gnoc!$N:$N,"&lt;&gt;Dong",data_Gnoc!$Q:$Q,"quá hạn",data_Gnoc!$H:$H,TH!D79)</f>
        <v>0</v>
      </c>
      <c r="P79" s="36">
        <f t="shared" si="5"/>
        <v>0</v>
      </c>
      <c r="Q79" s="37">
        <f t="shared" si="4"/>
        <v>0</v>
      </c>
      <c r="R79" s="27"/>
    </row>
    <row r="80" spans="1:18" x14ac:dyDescent="0.25">
      <c r="A80">
        <v>1</v>
      </c>
      <c r="B80">
        <v>1</v>
      </c>
      <c r="C80">
        <v>1</v>
      </c>
      <c r="D80" s="58" t="s">
        <v>90</v>
      </c>
      <c r="E80" s="59" t="s">
        <v>25</v>
      </c>
      <c r="F80" s="60">
        <f>COUNTIFS(data_Gnoc!$I:$I,TH!E80,data_Gnoc!$C:$C,"PAKH",data_Gnoc!$N:$N,"&lt;&gt;Dong",data_Gnoc!$H:$H,TH!D80)</f>
        <v>0</v>
      </c>
      <c r="G80" s="60">
        <f>COUNTIFS(data_Gnoc!$I:$I,TH!E80,data_Gnoc!$C:$C,"PAKH",data_Gnoc!$N:$N,"&lt;&gt;Dong",data_Gnoc!$Q:$Q,"quá hạn",data_Gnoc!$H:$H,TH!D80)</f>
        <v>0</v>
      </c>
      <c r="H80" s="61">
        <f t="shared" si="2"/>
        <v>0</v>
      </c>
      <c r="I80" s="62">
        <f>SUMIFS(data_Gnoc!$O:$O,data_Gnoc!$I:$I,TH!E80,data_Gnoc!$C:$C,"PAKH",data_Gnoc!$N:$N,"&lt;&gt;Dong",data_Gnoc!$Q:$Q,"quá hạn",data_Gnoc!$H:$H,TH!D80)</f>
        <v>0</v>
      </c>
      <c r="J80" s="62">
        <f>SUMIFS(data_Gnoc!$P:$P,data_Gnoc!$I:$I,TH!E80,data_Gnoc!$C:$C,"PAKH",data_Gnoc!$N:$N,"&lt;&gt;Dong",data_Gnoc!$Q:$Q,"quá hạn",data_Gnoc!$H:$H,TH!D80)</f>
        <v>0</v>
      </c>
      <c r="K80" s="29">
        <f>COUNTIFS(data_Gnoc!$I:$I,TH!E80,data_Gnoc!$C:$C,"WFM",data_Gnoc!$N:$N,"&lt;&gt;Dong",data_Gnoc!$H:$H,TH!D80)</f>
        <v>1</v>
      </c>
      <c r="L80" s="29">
        <f>COUNTIFS(data_Gnoc!$I:$I,TH!E80,data_Gnoc!$C:$C,"WFM",data_Gnoc!$N:$N,"&lt;&gt;Dong",data_Gnoc!$Q:$Q,"quá hạn",data_Gnoc!$H:$H,TH!D80)</f>
        <v>0</v>
      </c>
      <c r="M80" s="55">
        <f t="shared" si="3"/>
        <v>0</v>
      </c>
      <c r="N80" s="56">
        <f>SUMIFS(data_Gnoc!$O:$O,data_Gnoc!$I:$I,TH!E80,data_Gnoc!$C:$C,"WFM",data_Gnoc!$N:$N,"&lt;&gt;Dong",data_Gnoc!$Q:$Q,"quá hạn",data_Gnoc!$H:$H,TH!D80)</f>
        <v>0</v>
      </c>
      <c r="O80" s="56">
        <f>SUMIFS(data_Gnoc!$P:$P,data_Gnoc!$I:$I,TH!E80,data_Gnoc!$C:$C,"WFM",data_Gnoc!$N:$N,"&lt;&gt;Dong",data_Gnoc!$Q:$Q,"quá hạn",data_Gnoc!$H:$H,TH!D80)</f>
        <v>0</v>
      </c>
      <c r="P80" s="36">
        <f t="shared" si="5"/>
        <v>0</v>
      </c>
      <c r="Q80" s="37">
        <f t="shared" si="4"/>
        <v>1</v>
      </c>
      <c r="R80" s="27"/>
    </row>
    <row r="81" spans="1:18" x14ac:dyDescent="0.25">
      <c r="A81">
        <v>1</v>
      </c>
      <c r="B81">
        <v>1</v>
      </c>
      <c r="C81">
        <v>1</v>
      </c>
      <c r="D81" s="58" t="s">
        <v>91</v>
      </c>
      <c r="E81" s="59" t="s">
        <v>25</v>
      </c>
      <c r="F81" s="60">
        <f>COUNTIFS(data_Gnoc!$I:$I,TH!E81,data_Gnoc!$C:$C,"PAKH",data_Gnoc!$N:$N,"&lt;&gt;Dong",data_Gnoc!$H:$H,TH!D81)</f>
        <v>0</v>
      </c>
      <c r="G81" s="60">
        <f>COUNTIFS(data_Gnoc!$I:$I,TH!E81,data_Gnoc!$C:$C,"PAKH",data_Gnoc!$N:$N,"&lt;&gt;Dong",data_Gnoc!$Q:$Q,"quá hạn",data_Gnoc!$H:$H,TH!D81)</f>
        <v>0</v>
      </c>
      <c r="H81" s="61">
        <f t="shared" si="2"/>
        <v>0</v>
      </c>
      <c r="I81" s="62">
        <f>SUMIFS(data_Gnoc!$O:$O,data_Gnoc!$I:$I,TH!E81,data_Gnoc!$C:$C,"PAKH",data_Gnoc!$N:$N,"&lt;&gt;Dong",data_Gnoc!$Q:$Q,"quá hạn",data_Gnoc!$H:$H,TH!D81)</f>
        <v>0</v>
      </c>
      <c r="J81" s="62">
        <f>SUMIFS(data_Gnoc!$P:$P,data_Gnoc!$I:$I,TH!E81,data_Gnoc!$C:$C,"PAKH",data_Gnoc!$N:$N,"&lt;&gt;Dong",data_Gnoc!$Q:$Q,"quá hạn",data_Gnoc!$H:$H,TH!D81)</f>
        <v>0</v>
      </c>
      <c r="K81" s="29">
        <f>COUNTIFS(data_Gnoc!$I:$I,TH!E81,data_Gnoc!$C:$C,"WFM",data_Gnoc!$N:$N,"&lt;&gt;Dong",data_Gnoc!$H:$H,TH!D81)</f>
        <v>0</v>
      </c>
      <c r="L81" s="29">
        <f>COUNTIFS(data_Gnoc!$I:$I,TH!E81,data_Gnoc!$C:$C,"WFM",data_Gnoc!$N:$N,"&lt;&gt;Dong",data_Gnoc!$Q:$Q,"quá hạn",data_Gnoc!$H:$H,TH!D81)</f>
        <v>0</v>
      </c>
      <c r="M81" s="55">
        <f t="shared" si="3"/>
        <v>0</v>
      </c>
      <c r="N81" s="56">
        <f>SUMIFS(data_Gnoc!$O:$O,data_Gnoc!$I:$I,TH!E81,data_Gnoc!$C:$C,"WFM",data_Gnoc!$N:$N,"&lt;&gt;Dong",data_Gnoc!$Q:$Q,"quá hạn",data_Gnoc!$H:$H,TH!D81)</f>
        <v>0</v>
      </c>
      <c r="O81" s="56">
        <f>SUMIFS(data_Gnoc!$P:$P,data_Gnoc!$I:$I,TH!E81,data_Gnoc!$C:$C,"WFM",data_Gnoc!$N:$N,"&lt;&gt;Dong",data_Gnoc!$Q:$Q,"quá hạn",data_Gnoc!$H:$H,TH!D81)</f>
        <v>0</v>
      </c>
      <c r="P81" s="36">
        <f t="shared" si="5"/>
        <v>0</v>
      </c>
      <c r="Q81" s="37">
        <f t="shared" si="4"/>
        <v>0</v>
      </c>
      <c r="R81" s="27"/>
    </row>
    <row r="82" spans="1:18" ht="14.45" customHeight="1" x14ac:dyDescent="0.25">
      <c r="A82">
        <v>1</v>
      </c>
      <c r="B82">
        <v>1</v>
      </c>
      <c r="C82">
        <v>1</v>
      </c>
      <c r="D82" s="58" t="s">
        <v>92</v>
      </c>
      <c r="E82" s="59" t="s">
        <v>21</v>
      </c>
      <c r="F82" s="60">
        <f>COUNTIFS(data_Gnoc!$I:$I,TH!E82,data_Gnoc!$C:$C,"PAKH",data_Gnoc!$N:$N,"&lt;&gt;Dong",data_Gnoc!$H:$H,TH!D82)</f>
        <v>0</v>
      </c>
      <c r="G82" s="60">
        <f>COUNTIFS(data_Gnoc!$I:$I,TH!E82,data_Gnoc!$C:$C,"PAKH",data_Gnoc!$N:$N,"&lt;&gt;Dong",data_Gnoc!$Q:$Q,"quá hạn",data_Gnoc!$H:$H,TH!D82)</f>
        <v>0</v>
      </c>
      <c r="H82" s="61">
        <f t="shared" si="2"/>
        <v>0</v>
      </c>
      <c r="I82" s="62">
        <f>SUMIFS(data_Gnoc!$O:$O,data_Gnoc!$I:$I,TH!E82,data_Gnoc!$C:$C,"PAKH",data_Gnoc!$N:$N,"&lt;&gt;Dong",data_Gnoc!$Q:$Q,"quá hạn",data_Gnoc!$H:$H,TH!D82)</f>
        <v>0</v>
      </c>
      <c r="J82" s="62">
        <f>SUMIFS(data_Gnoc!$P:$P,data_Gnoc!$I:$I,TH!E82,data_Gnoc!$C:$C,"PAKH",data_Gnoc!$N:$N,"&lt;&gt;Dong",data_Gnoc!$Q:$Q,"quá hạn",data_Gnoc!$H:$H,TH!D82)</f>
        <v>0</v>
      </c>
      <c r="K82" s="29">
        <f>COUNTIFS(data_Gnoc!$I:$I,TH!E82,data_Gnoc!$C:$C,"WFM",data_Gnoc!$N:$N,"&lt;&gt;Dong",data_Gnoc!$H:$H,TH!D82)</f>
        <v>0</v>
      </c>
      <c r="L82" s="29">
        <f>COUNTIFS(data_Gnoc!$I:$I,TH!E82,data_Gnoc!$C:$C,"WFM",data_Gnoc!$N:$N,"&lt;&gt;Dong",data_Gnoc!$Q:$Q,"quá hạn",data_Gnoc!$H:$H,TH!D82)</f>
        <v>0</v>
      </c>
      <c r="M82" s="55">
        <f t="shared" si="3"/>
        <v>0</v>
      </c>
      <c r="N82" s="56">
        <f>SUMIFS(data_Gnoc!$O:$O,data_Gnoc!$I:$I,TH!E82,data_Gnoc!$C:$C,"WFM",data_Gnoc!$N:$N,"&lt;&gt;Dong",data_Gnoc!$Q:$Q,"quá hạn",data_Gnoc!$H:$H,TH!D82)</f>
        <v>0</v>
      </c>
      <c r="O82" s="56">
        <f>SUMIFS(data_Gnoc!$P:$P,data_Gnoc!$I:$I,TH!E82,data_Gnoc!$C:$C,"WFM",data_Gnoc!$N:$N,"&lt;&gt;Dong",data_Gnoc!$Q:$Q,"quá hạn",data_Gnoc!$H:$H,TH!D82)</f>
        <v>0</v>
      </c>
      <c r="P82" s="36">
        <f t="shared" si="5"/>
        <v>0</v>
      </c>
      <c r="Q82" s="37">
        <f t="shared" si="4"/>
        <v>0</v>
      </c>
      <c r="R82" s="27"/>
    </row>
    <row r="83" spans="1:18" ht="14.45" customHeight="1" x14ac:dyDescent="0.25">
      <c r="A83">
        <v>1</v>
      </c>
      <c r="B83">
        <v>1</v>
      </c>
      <c r="C83">
        <v>1</v>
      </c>
      <c r="D83" s="58" t="s">
        <v>93</v>
      </c>
      <c r="E83" s="59" t="s">
        <v>26</v>
      </c>
      <c r="F83" s="60">
        <f>COUNTIFS(data_Gnoc!$I:$I,TH!E83,data_Gnoc!$C:$C,"PAKH",data_Gnoc!$N:$N,"&lt;&gt;Dong",data_Gnoc!$H:$H,TH!D83)</f>
        <v>0</v>
      </c>
      <c r="G83" s="60">
        <f>COUNTIFS(data_Gnoc!$I:$I,TH!E83,data_Gnoc!$C:$C,"PAKH",data_Gnoc!$N:$N,"&lt;&gt;Dong",data_Gnoc!$Q:$Q,"quá hạn",data_Gnoc!$H:$H,TH!D83)</f>
        <v>0</v>
      </c>
      <c r="H83" s="61">
        <f t="shared" si="2"/>
        <v>0</v>
      </c>
      <c r="I83" s="62">
        <f>SUMIFS(data_Gnoc!$O:$O,data_Gnoc!$I:$I,TH!E83,data_Gnoc!$C:$C,"PAKH",data_Gnoc!$N:$N,"&lt;&gt;Dong",data_Gnoc!$Q:$Q,"quá hạn",data_Gnoc!$H:$H,TH!D83)</f>
        <v>0</v>
      </c>
      <c r="J83" s="62">
        <f>SUMIFS(data_Gnoc!$P:$P,data_Gnoc!$I:$I,TH!E83,data_Gnoc!$C:$C,"PAKH",data_Gnoc!$N:$N,"&lt;&gt;Dong",data_Gnoc!$Q:$Q,"quá hạn",data_Gnoc!$H:$H,TH!D83)</f>
        <v>0</v>
      </c>
      <c r="K83" s="29">
        <f>COUNTIFS(data_Gnoc!$I:$I,TH!E83,data_Gnoc!$C:$C,"WFM",data_Gnoc!$N:$N,"&lt;&gt;Dong",data_Gnoc!$H:$H,TH!D83)</f>
        <v>0</v>
      </c>
      <c r="L83" s="29">
        <f>COUNTIFS(data_Gnoc!$I:$I,TH!E83,data_Gnoc!$C:$C,"WFM",data_Gnoc!$N:$N,"&lt;&gt;Dong",data_Gnoc!$Q:$Q,"quá hạn",data_Gnoc!$H:$H,TH!D83)</f>
        <v>0</v>
      </c>
      <c r="M83" s="55">
        <f t="shared" si="3"/>
        <v>0</v>
      </c>
      <c r="N83" s="56">
        <f>SUMIFS(data_Gnoc!$O:$O,data_Gnoc!$I:$I,TH!E83,data_Gnoc!$C:$C,"WFM",data_Gnoc!$N:$N,"&lt;&gt;Dong",data_Gnoc!$Q:$Q,"quá hạn",data_Gnoc!$H:$H,TH!D83)</f>
        <v>0</v>
      </c>
      <c r="O83" s="56">
        <f>SUMIFS(data_Gnoc!$P:$P,data_Gnoc!$I:$I,TH!E83,data_Gnoc!$C:$C,"WFM",data_Gnoc!$N:$N,"&lt;&gt;Dong",data_Gnoc!$Q:$Q,"quá hạn",data_Gnoc!$H:$H,TH!D83)</f>
        <v>0</v>
      </c>
      <c r="P83" s="36">
        <f t="shared" si="5"/>
        <v>0</v>
      </c>
      <c r="Q83" s="37">
        <f t="shared" si="4"/>
        <v>0</v>
      </c>
      <c r="R83" s="27"/>
    </row>
    <row r="84" spans="1:18" ht="14.45" customHeight="1" x14ac:dyDescent="0.25">
      <c r="A84">
        <v>1</v>
      </c>
      <c r="B84">
        <v>1</v>
      </c>
      <c r="C84">
        <v>1</v>
      </c>
      <c r="D84" s="58" t="s">
        <v>94</v>
      </c>
      <c r="E84" s="59" t="s">
        <v>31</v>
      </c>
      <c r="F84" s="60">
        <f>COUNTIFS(data_Gnoc!$I:$I,TH!E84,data_Gnoc!$C:$C,"PAKH",data_Gnoc!$N:$N,"&lt;&gt;Dong",data_Gnoc!$H:$H,TH!D84)</f>
        <v>0</v>
      </c>
      <c r="G84" s="60">
        <f>COUNTIFS(data_Gnoc!$I:$I,TH!E84,data_Gnoc!$C:$C,"PAKH",data_Gnoc!$N:$N,"&lt;&gt;Dong",data_Gnoc!$Q:$Q,"quá hạn",data_Gnoc!$H:$H,TH!D84)</f>
        <v>0</v>
      </c>
      <c r="H84" s="61">
        <f t="shared" si="2"/>
        <v>0</v>
      </c>
      <c r="I84" s="62">
        <f>SUMIFS(data_Gnoc!$O:$O,data_Gnoc!$I:$I,TH!E84,data_Gnoc!$C:$C,"PAKH",data_Gnoc!$N:$N,"&lt;&gt;Dong",data_Gnoc!$Q:$Q,"quá hạn",data_Gnoc!$H:$H,TH!D84)</f>
        <v>0</v>
      </c>
      <c r="J84" s="62">
        <f>SUMIFS(data_Gnoc!$P:$P,data_Gnoc!$I:$I,TH!E84,data_Gnoc!$C:$C,"PAKH",data_Gnoc!$N:$N,"&lt;&gt;Dong",data_Gnoc!$Q:$Q,"quá hạn",data_Gnoc!$H:$H,TH!D84)</f>
        <v>0</v>
      </c>
      <c r="K84" s="29">
        <f>COUNTIFS(data_Gnoc!$I:$I,TH!E84,data_Gnoc!$C:$C,"WFM",data_Gnoc!$N:$N,"&lt;&gt;Dong",data_Gnoc!$H:$H,TH!D84)</f>
        <v>0</v>
      </c>
      <c r="L84" s="29">
        <f>COUNTIFS(data_Gnoc!$I:$I,TH!E84,data_Gnoc!$C:$C,"WFM",data_Gnoc!$N:$N,"&lt;&gt;Dong",data_Gnoc!$Q:$Q,"quá hạn",data_Gnoc!$H:$H,TH!D84)</f>
        <v>0</v>
      </c>
      <c r="M84" s="55">
        <f t="shared" si="3"/>
        <v>0</v>
      </c>
      <c r="N84" s="56">
        <f>SUMIFS(data_Gnoc!$O:$O,data_Gnoc!$I:$I,TH!E84,data_Gnoc!$C:$C,"WFM",data_Gnoc!$N:$N,"&lt;&gt;Dong",data_Gnoc!$Q:$Q,"quá hạn",data_Gnoc!$H:$H,TH!D84)</f>
        <v>0</v>
      </c>
      <c r="O84" s="56">
        <f>SUMIFS(data_Gnoc!$P:$P,data_Gnoc!$I:$I,TH!E84,data_Gnoc!$C:$C,"WFM",data_Gnoc!$N:$N,"&lt;&gt;Dong",data_Gnoc!$Q:$Q,"quá hạn",data_Gnoc!$H:$H,TH!D84)</f>
        <v>0</v>
      </c>
      <c r="P84" s="36">
        <f t="shared" si="5"/>
        <v>0</v>
      </c>
      <c r="Q84" s="37">
        <f t="shared" si="4"/>
        <v>0</v>
      </c>
      <c r="R84" s="27"/>
    </row>
    <row r="85" spans="1:18" ht="14.45" customHeight="1" x14ac:dyDescent="0.25">
      <c r="A85">
        <v>1</v>
      </c>
      <c r="B85">
        <v>1</v>
      </c>
      <c r="C85">
        <v>1</v>
      </c>
      <c r="D85" s="58" t="s">
        <v>95</v>
      </c>
      <c r="E85" s="59" t="s">
        <v>32</v>
      </c>
      <c r="F85" s="60">
        <f>COUNTIFS(data_Gnoc!$I:$I,TH!E85,data_Gnoc!$C:$C,"PAKH",data_Gnoc!$N:$N,"&lt;&gt;Dong",data_Gnoc!$H:$H,TH!D85)</f>
        <v>0</v>
      </c>
      <c r="G85" s="60">
        <f>COUNTIFS(data_Gnoc!$I:$I,TH!E85,data_Gnoc!$C:$C,"PAKH",data_Gnoc!$N:$N,"&lt;&gt;Dong",data_Gnoc!$Q:$Q,"quá hạn",data_Gnoc!$H:$H,TH!D85)</f>
        <v>0</v>
      </c>
      <c r="H85" s="61">
        <f t="shared" si="2"/>
        <v>0</v>
      </c>
      <c r="I85" s="62">
        <f>SUMIFS(data_Gnoc!$O:$O,data_Gnoc!$I:$I,TH!E85,data_Gnoc!$C:$C,"PAKH",data_Gnoc!$N:$N,"&lt;&gt;Dong",data_Gnoc!$Q:$Q,"quá hạn",data_Gnoc!$H:$H,TH!D85)</f>
        <v>0</v>
      </c>
      <c r="J85" s="62">
        <f>SUMIFS(data_Gnoc!$P:$P,data_Gnoc!$I:$I,TH!E85,data_Gnoc!$C:$C,"PAKH",data_Gnoc!$N:$N,"&lt;&gt;Dong",data_Gnoc!$Q:$Q,"quá hạn",data_Gnoc!$H:$H,TH!D85)</f>
        <v>0</v>
      </c>
      <c r="K85" s="29">
        <f>COUNTIFS(data_Gnoc!$I:$I,TH!E85,data_Gnoc!$C:$C,"WFM",data_Gnoc!$N:$N,"&lt;&gt;Dong",data_Gnoc!$H:$H,TH!D85)</f>
        <v>0</v>
      </c>
      <c r="L85" s="29">
        <f>COUNTIFS(data_Gnoc!$I:$I,TH!E85,data_Gnoc!$C:$C,"WFM",data_Gnoc!$N:$N,"&lt;&gt;Dong",data_Gnoc!$Q:$Q,"quá hạn",data_Gnoc!$H:$H,TH!D85)</f>
        <v>0</v>
      </c>
      <c r="M85" s="55">
        <f t="shared" si="3"/>
        <v>0</v>
      </c>
      <c r="N85" s="56">
        <f>SUMIFS(data_Gnoc!$O:$O,data_Gnoc!$I:$I,TH!E85,data_Gnoc!$C:$C,"WFM",data_Gnoc!$N:$N,"&lt;&gt;Dong",data_Gnoc!$Q:$Q,"quá hạn",data_Gnoc!$H:$H,TH!D85)</f>
        <v>0</v>
      </c>
      <c r="O85" s="56">
        <f>SUMIFS(data_Gnoc!$P:$P,data_Gnoc!$I:$I,TH!E85,data_Gnoc!$C:$C,"WFM",data_Gnoc!$N:$N,"&lt;&gt;Dong",data_Gnoc!$Q:$Q,"quá hạn",data_Gnoc!$H:$H,TH!D85)</f>
        <v>0</v>
      </c>
      <c r="P85" s="36">
        <f t="shared" si="5"/>
        <v>0</v>
      </c>
      <c r="Q85" s="37">
        <f t="shared" si="4"/>
        <v>0</v>
      </c>
      <c r="R85" s="27"/>
    </row>
    <row r="86" spans="1:18" ht="14.45" customHeight="1" x14ac:dyDescent="0.25">
      <c r="A86">
        <v>1</v>
      </c>
      <c r="B86">
        <v>1</v>
      </c>
      <c r="C86">
        <v>1</v>
      </c>
      <c r="D86" s="58" t="s">
        <v>96</v>
      </c>
      <c r="E86" s="59" t="s">
        <v>32</v>
      </c>
      <c r="F86" s="60">
        <f>COUNTIFS(data_Gnoc!$I:$I,TH!E86,data_Gnoc!$C:$C,"PAKH",data_Gnoc!$N:$N,"&lt;&gt;Dong",data_Gnoc!$H:$H,TH!D86)</f>
        <v>0</v>
      </c>
      <c r="G86" s="60">
        <f>COUNTIFS(data_Gnoc!$I:$I,TH!E86,data_Gnoc!$C:$C,"PAKH",data_Gnoc!$N:$N,"&lt;&gt;Dong",data_Gnoc!$Q:$Q,"quá hạn",data_Gnoc!$H:$H,TH!D86)</f>
        <v>0</v>
      </c>
      <c r="H86" s="61">
        <f t="shared" si="2"/>
        <v>0</v>
      </c>
      <c r="I86" s="62">
        <f>SUMIFS(data_Gnoc!$O:$O,data_Gnoc!$I:$I,TH!E86,data_Gnoc!$C:$C,"PAKH",data_Gnoc!$N:$N,"&lt;&gt;Dong",data_Gnoc!$Q:$Q,"quá hạn",data_Gnoc!$H:$H,TH!D86)</f>
        <v>0</v>
      </c>
      <c r="J86" s="62">
        <f>SUMIFS(data_Gnoc!$P:$P,data_Gnoc!$I:$I,TH!E86,data_Gnoc!$C:$C,"PAKH",data_Gnoc!$N:$N,"&lt;&gt;Dong",data_Gnoc!$Q:$Q,"quá hạn",data_Gnoc!$H:$H,TH!D86)</f>
        <v>0</v>
      </c>
      <c r="K86" s="29">
        <f>COUNTIFS(data_Gnoc!$I:$I,TH!E86,data_Gnoc!$C:$C,"WFM",data_Gnoc!$N:$N,"&lt;&gt;Dong",data_Gnoc!$H:$H,TH!D86)</f>
        <v>0</v>
      </c>
      <c r="L86" s="29">
        <f>COUNTIFS(data_Gnoc!$I:$I,TH!E86,data_Gnoc!$C:$C,"WFM",data_Gnoc!$N:$N,"&lt;&gt;Dong",data_Gnoc!$Q:$Q,"quá hạn",data_Gnoc!$H:$H,TH!D86)</f>
        <v>0</v>
      </c>
      <c r="M86" s="55">
        <f t="shared" si="3"/>
        <v>0</v>
      </c>
      <c r="N86" s="56">
        <f>SUMIFS(data_Gnoc!$O:$O,data_Gnoc!$I:$I,TH!E86,data_Gnoc!$C:$C,"WFM",data_Gnoc!$N:$N,"&lt;&gt;Dong",data_Gnoc!$Q:$Q,"quá hạn",data_Gnoc!$H:$H,TH!D86)</f>
        <v>0</v>
      </c>
      <c r="O86" s="56">
        <f>SUMIFS(data_Gnoc!$P:$P,data_Gnoc!$I:$I,TH!E86,data_Gnoc!$C:$C,"WFM",data_Gnoc!$N:$N,"&lt;&gt;Dong",data_Gnoc!$Q:$Q,"quá hạn",data_Gnoc!$H:$H,TH!D86)</f>
        <v>0</v>
      </c>
      <c r="P86" s="36">
        <f t="shared" si="5"/>
        <v>0</v>
      </c>
      <c r="Q86" s="37">
        <f t="shared" si="4"/>
        <v>0</v>
      </c>
      <c r="R86" s="27"/>
    </row>
    <row r="87" spans="1:18" ht="14.45" customHeight="1" x14ac:dyDescent="0.25">
      <c r="A87">
        <v>1</v>
      </c>
      <c r="B87">
        <v>1</v>
      </c>
      <c r="C87">
        <v>1</v>
      </c>
      <c r="D87" s="58" t="s">
        <v>97</v>
      </c>
      <c r="E87" s="59" t="s">
        <v>32</v>
      </c>
      <c r="F87" s="60">
        <f>COUNTIFS(data_Gnoc!$I:$I,TH!E87,data_Gnoc!$C:$C,"PAKH",data_Gnoc!$N:$N,"&lt;&gt;Dong",data_Gnoc!$H:$H,TH!D87)</f>
        <v>1</v>
      </c>
      <c r="G87" s="60">
        <f>COUNTIFS(data_Gnoc!$I:$I,TH!E87,data_Gnoc!$C:$C,"PAKH",data_Gnoc!$N:$N,"&lt;&gt;Dong",data_Gnoc!$Q:$Q,"quá hạn",data_Gnoc!$H:$H,TH!D87)</f>
        <v>0</v>
      </c>
      <c r="H87" s="61">
        <f t="shared" si="2"/>
        <v>0</v>
      </c>
      <c r="I87" s="62">
        <f>SUMIFS(data_Gnoc!$O:$O,data_Gnoc!$I:$I,TH!E87,data_Gnoc!$C:$C,"PAKH",data_Gnoc!$N:$N,"&lt;&gt;Dong",data_Gnoc!$Q:$Q,"quá hạn",data_Gnoc!$H:$H,TH!D87)</f>
        <v>0</v>
      </c>
      <c r="J87" s="62">
        <f>SUMIFS(data_Gnoc!$P:$P,data_Gnoc!$I:$I,TH!E87,data_Gnoc!$C:$C,"PAKH",data_Gnoc!$N:$N,"&lt;&gt;Dong",data_Gnoc!$Q:$Q,"quá hạn",data_Gnoc!$H:$H,TH!D87)</f>
        <v>0</v>
      </c>
      <c r="K87" s="29">
        <f>COUNTIFS(data_Gnoc!$I:$I,TH!E87,data_Gnoc!$C:$C,"WFM",data_Gnoc!$N:$N,"&lt;&gt;Dong",data_Gnoc!$H:$H,TH!D87)</f>
        <v>0</v>
      </c>
      <c r="L87" s="29">
        <f>COUNTIFS(data_Gnoc!$I:$I,TH!E87,data_Gnoc!$C:$C,"WFM",data_Gnoc!$N:$N,"&lt;&gt;Dong",data_Gnoc!$Q:$Q,"quá hạn",data_Gnoc!$H:$H,TH!D87)</f>
        <v>0</v>
      </c>
      <c r="M87" s="55">
        <f t="shared" si="3"/>
        <v>0</v>
      </c>
      <c r="N87" s="56">
        <f>SUMIFS(data_Gnoc!$O:$O,data_Gnoc!$I:$I,TH!E87,data_Gnoc!$C:$C,"WFM",data_Gnoc!$N:$N,"&lt;&gt;Dong",data_Gnoc!$Q:$Q,"quá hạn",data_Gnoc!$H:$H,TH!D87)</f>
        <v>0</v>
      </c>
      <c r="O87" s="56">
        <f>SUMIFS(data_Gnoc!$P:$P,data_Gnoc!$I:$I,TH!E87,data_Gnoc!$C:$C,"WFM",data_Gnoc!$N:$N,"&lt;&gt;Dong",data_Gnoc!$Q:$Q,"quá hạn",data_Gnoc!$H:$H,TH!D87)</f>
        <v>0</v>
      </c>
      <c r="P87" s="36">
        <f t="shared" si="5"/>
        <v>0</v>
      </c>
      <c r="Q87" s="37">
        <f t="shared" si="4"/>
        <v>1</v>
      </c>
      <c r="R87" s="27"/>
    </row>
    <row r="88" spans="1:18" ht="14.45" customHeight="1" x14ac:dyDescent="0.25">
      <c r="A88">
        <v>1</v>
      </c>
      <c r="B88">
        <v>1</v>
      </c>
      <c r="C88">
        <v>1</v>
      </c>
      <c r="D88" s="58" t="s">
        <v>98</v>
      </c>
      <c r="E88" s="59" t="s">
        <v>21</v>
      </c>
      <c r="F88" s="60">
        <f>COUNTIFS(data_Gnoc!$I:$I,TH!E88,data_Gnoc!$C:$C,"PAKH",data_Gnoc!$N:$N,"&lt;&gt;Dong",data_Gnoc!$H:$H,TH!D88)</f>
        <v>0</v>
      </c>
      <c r="G88" s="60">
        <f>COUNTIFS(data_Gnoc!$I:$I,TH!E88,data_Gnoc!$C:$C,"PAKH",data_Gnoc!$N:$N,"&lt;&gt;Dong",data_Gnoc!$Q:$Q,"quá hạn",data_Gnoc!$H:$H,TH!D88)</f>
        <v>0</v>
      </c>
      <c r="H88" s="61">
        <f t="shared" si="2"/>
        <v>0</v>
      </c>
      <c r="I88" s="62">
        <f>SUMIFS(data_Gnoc!$O:$O,data_Gnoc!$I:$I,TH!E88,data_Gnoc!$C:$C,"PAKH",data_Gnoc!$N:$N,"&lt;&gt;Dong",data_Gnoc!$Q:$Q,"quá hạn",data_Gnoc!$H:$H,TH!D88)</f>
        <v>0</v>
      </c>
      <c r="J88" s="62">
        <f>SUMIFS(data_Gnoc!$P:$P,data_Gnoc!$I:$I,TH!E88,data_Gnoc!$C:$C,"PAKH",data_Gnoc!$N:$N,"&lt;&gt;Dong",data_Gnoc!$Q:$Q,"quá hạn",data_Gnoc!$H:$H,TH!D88)</f>
        <v>0</v>
      </c>
      <c r="K88" s="29">
        <f>COUNTIFS(data_Gnoc!$I:$I,TH!E88,data_Gnoc!$C:$C,"WFM",data_Gnoc!$N:$N,"&lt;&gt;Dong",data_Gnoc!$H:$H,TH!D88)</f>
        <v>0</v>
      </c>
      <c r="L88" s="29">
        <f>COUNTIFS(data_Gnoc!$I:$I,TH!E88,data_Gnoc!$C:$C,"WFM",data_Gnoc!$N:$N,"&lt;&gt;Dong",data_Gnoc!$Q:$Q,"quá hạn",data_Gnoc!$H:$H,TH!D88)</f>
        <v>0</v>
      </c>
      <c r="M88" s="55">
        <f t="shared" si="3"/>
        <v>0</v>
      </c>
      <c r="N88" s="56">
        <f>SUMIFS(data_Gnoc!$O:$O,data_Gnoc!$I:$I,TH!E88,data_Gnoc!$C:$C,"WFM",data_Gnoc!$N:$N,"&lt;&gt;Dong",data_Gnoc!$Q:$Q,"quá hạn",data_Gnoc!$H:$H,TH!D88)</f>
        <v>0</v>
      </c>
      <c r="O88" s="56">
        <f>SUMIFS(data_Gnoc!$P:$P,data_Gnoc!$I:$I,TH!E88,data_Gnoc!$C:$C,"WFM",data_Gnoc!$N:$N,"&lt;&gt;Dong",data_Gnoc!$Q:$Q,"quá hạn",data_Gnoc!$H:$H,TH!D88)</f>
        <v>0</v>
      </c>
      <c r="P88" s="36">
        <f t="shared" si="5"/>
        <v>0</v>
      </c>
      <c r="Q88" s="37">
        <f t="shared" si="4"/>
        <v>0</v>
      </c>
      <c r="R88" s="27"/>
    </row>
    <row r="89" spans="1:18" ht="14.45" customHeight="1" x14ac:dyDescent="0.25">
      <c r="A89">
        <v>1</v>
      </c>
      <c r="B89">
        <v>1</v>
      </c>
      <c r="C89">
        <v>1</v>
      </c>
      <c r="D89" s="58" t="s">
        <v>99</v>
      </c>
      <c r="E89" s="59" t="s">
        <v>20</v>
      </c>
      <c r="F89" s="60">
        <f>COUNTIFS(data_Gnoc!$I:$I,TH!E89,data_Gnoc!$C:$C,"PAKH",data_Gnoc!$N:$N,"&lt;&gt;Dong",data_Gnoc!$H:$H,TH!D89)</f>
        <v>0</v>
      </c>
      <c r="G89" s="60">
        <f>COUNTIFS(data_Gnoc!$I:$I,TH!E89,data_Gnoc!$C:$C,"PAKH",data_Gnoc!$N:$N,"&lt;&gt;Dong",data_Gnoc!$Q:$Q,"quá hạn",data_Gnoc!$H:$H,TH!D89)</f>
        <v>0</v>
      </c>
      <c r="H89" s="61">
        <f t="shared" ref="H89:H131" si="6">IFERROR(G89/F89,0)</f>
        <v>0</v>
      </c>
      <c r="I89" s="62">
        <f>SUMIFS(data_Gnoc!$O:$O,data_Gnoc!$I:$I,TH!E89,data_Gnoc!$C:$C,"PAKH",data_Gnoc!$N:$N,"&lt;&gt;Dong",data_Gnoc!$Q:$Q,"quá hạn",data_Gnoc!$H:$H,TH!D89)</f>
        <v>0</v>
      </c>
      <c r="J89" s="62">
        <f>SUMIFS(data_Gnoc!$P:$P,data_Gnoc!$I:$I,TH!E89,data_Gnoc!$C:$C,"PAKH",data_Gnoc!$N:$N,"&lt;&gt;Dong",data_Gnoc!$Q:$Q,"quá hạn",data_Gnoc!$H:$H,TH!D89)</f>
        <v>0</v>
      </c>
      <c r="K89" s="29">
        <f>COUNTIFS(data_Gnoc!$I:$I,TH!E89,data_Gnoc!$C:$C,"WFM",data_Gnoc!$N:$N,"&lt;&gt;Dong",data_Gnoc!$H:$H,TH!D89)</f>
        <v>1</v>
      </c>
      <c r="L89" s="29">
        <f>COUNTIFS(data_Gnoc!$I:$I,TH!E89,data_Gnoc!$C:$C,"WFM",data_Gnoc!$N:$N,"&lt;&gt;Dong",data_Gnoc!$Q:$Q,"quá hạn",data_Gnoc!$H:$H,TH!D89)</f>
        <v>0</v>
      </c>
      <c r="M89" s="55">
        <f t="shared" ref="M89:M131" si="7">IFERROR(L89/K89,0)</f>
        <v>0</v>
      </c>
      <c r="N89" s="56">
        <f>SUMIFS(data_Gnoc!$O:$O,data_Gnoc!$I:$I,TH!E89,data_Gnoc!$C:$C,"WFM",data_Gnoc!$N:$N,"&lt;&gt;Dong",data_Gnoc!$Q:$Q,"quá hạn",data_Gnoc!$H:$H,TH!D89)</f>
        <v>0</v>
      </c>
      <c r="O89" s="56">
        <f>SUMIFS(data_Gnoc!$P:$P,data_Gnoc!$I:$I,TH!E89,data_Gnoc!$C:$C,"WFM",data_Gnoc!$N:$N,"&lt;&gt;Dong",data_Gnoc!$Q:$Q,"quá hạn",data_Gnoc!$H:$H,TH!D89)</f>
        <v>0</v>
      </c>
      <c r="P89" s="36">
        <f t="shared" si="5"/>
        <v>0</v>
      </c>
      <c r="Q89" s="37">
        <f t="shared" ref="Q89:Q131" si="8">F89+K89</f>
        <v>1</v>
      </c>
      <c r="R89" s="27"/>
    </row>
    <row r="90" spans="1:18" ht="14.45" customHeight="1" x14ac:dyDescent="0.25">
      <c r="A90">
        <v>1</v>
      </c>
      <c r="B90">
        <v>1</v>
      </c>
      <c r="C90">
        <v>1</v>
      </c>
      <c r="D90" s="58" t="s">
        <v>100</v>
      </c>
      <c r="E90" s="59" t="s">
        <v>18</v>
      </c>
      <c r="F90" s="60">
        <f>COUNTIFS(data_Gnoc!$I:$I,TH!E90,data_Gnoc!$C:$C,"PAKH",data_Gnoc!$N:$N,"&lt;&gt;Dong",data_Gnoc!$H:$H,TH!D90)</f>
        <v>1</v>
      </c>
      <c r="G90" s="60">
        <f>COUNTIFS(data_Gnoc!$I:$I,TH!E90,data_Gnoc!$C:$C,"PAKH",data_Gnoc!$N:$N,"&lt;&gt;Dong",data_Gnoc!$Q:$Q,"quá hạn",data_Gnoc!$H:$H,TH!D90)</f>
        <v>1</v>
      </c>
      <c r="H90" s="61">
        <f t="shared" si="6"/>
        <v>1</v>
      </c>
      <c r="I90" s="62">
        <f>SUMIFS(data_Gnoc!$O:$O,data_Gnoc!$I:$I,TH!E90,data_Gnoc!$C:$C,"PAKH",data_Gnoc!$N:$N,"&lt;&gt;Dong",data_Gnoc!$Q:$Q,"quá hạn",data_Gnoc!$H:$H,TH!D90)</f>
        <v>100000</v>
      </c>
      <c r="J90" s="62">
        <f>SUMIFS(data_Gnoc!$P:$P,data_Gnoc!$I:$I,TH!E90,data_Gnoc!$C:$C,"PAKH",data_Gnoc!$N:$N,"&lt;&gt;Dong",data_Gnoc!$Q:$Q,"quá hạn",data_Gnoc!$H:$H,TH!D90)</f>
        <v>1000000</v>
      </c>
      <c r="K90" s="29">
        <f>COUNTIFS(data_Gnoc!$I:$I,TH!E90,data_Gnoc!$C:$C,"WFM",data_Gnoc!$N:$N,"&lt;&gt;Dong",data_Gnoc!$H:$H,TH!D90)</f>
        <v>0</v>
      </c>
      <c r="L90" s="29">
        <f>COUNTIFS(data_Gnoc!$I:$I,TH!E90,data_Gnoc!$C:$C,"WFM",data_Gnoc!$N:$N,"&lt;&gt;Dong",data_Gnoc!$Q:$Q,"quá hạn",data_Gnoc!$H:$H,TH!D90)</f>
        <v>0</v>
      </c>
      <c r="M90" s="55">
        <f t="shared" si="7"/>
        <v>0</v>
      </c>
      <c r="N90" s="56">
        <f>SUMIFS(data_Gnoc!$O:$O,data_Gnoc!$I:$I,TH!E90,data_Gnoc!$C:$C,"WFM",data_Gnoc!$N:$N,"&lt;&gt;Dong",data_Gnoc!$Q:$Q,"quá hạn",data_Gnoc!$H:$H,TH!D90)</f>
        <v>0</v>
      </c>
      <c r="O90" s="56">
        <f>SUMIFS(data_Gnoc!$P:$P,data_Gnoc!$I:$I,TH!E90,data_Gnoc!$C:$C,"WFM",data_Gnoc!$N:$N,"&lt;&gt;Dong",data_Gnoc!$Q:$Q,"quá hạn",data_Gnoc!$H:$H,TH!D90)</f>
        <v>0</v>
      </c>
      <c r="P90" s="36">
        <f t="shared" ref="P90:P131" si="9">O90+N90+J90+I90</f>
        <v>1100000</v>
      </c>
      <c r="Q90" s="37">
        <f t="shared" si="8"/>
        <v>1</v>
      </c>
      <c r="R90" s="27"/>
    </row>
    <row r="91" spans="1:18" ht="14.45" customHeight="1" x14ac:dyDescent="0.25">
      <c r="A91">
        <v>1</v>
      </c>
      <c r="B91">
        <v>1</v>
      </c>
      <c r="C91">
        <v>1</v>
      </c>
      <c r="D91" s="58" t="s">
        <v>101</v>
      </c>
      <c r="E91" s="59" t="s">
        <v>31</v>
      </c>
      <c r="F91" s="60">
        <f>COUNTIFS(data_Gnoc!$I:$I,TH!E91,data_Gnoc!$C:$C,"PAKH",data_Gnoc!$N:$N,"&lt;&gt;Dong",data_Gnoc!$H:$H,TH!D91)</f>
        <v>0</v>
      </c>
      <c r="G91" s="60">
        <f>COUNTIFS(data_Gnoc!$I:$I,TH!E91,data_Gnoc!$C:$C,"PAKH",data_Gnoc!$N:$N,"&lt;&gt;Dong",data_Gnoc!$Q:$Q,"quá hạn",data_Gnoc!$H:$H,TH!D91)</f>
        <v>0</v>
      </c>
      <c r="H91" s="61">
        <f t="shared" si="6"/>
        <v>0</v>
      </c>
      <c r="I91" s="62">
        <f>SUMIFS(data_Gnoc!$O:$O,data_Gnoc!$I:$I,TH!E91,data_Gnoc!$C:$C,"PAKH",data_Gnoc!$N:$N,"&lt;&gt;Dong",data_Gnoc!$Q:$Q,"quá hạn",data_Gnoc!$H:$H,TH!D91)</f>
        <v>0</v>
      </c>
      <c r="J91" s="62">
        <f>SUMIFS(data_Gnoc!$P:$P,data_Gnoc!$I:$I,TH!E91,data_Gnoc!$C:$C,"PAKH",data_Gnoc!$N:$N,"&lt;&gt;Dong",data_Gnoc!$Q:$Q,"quá hạn",data_Gnoc!$H:$H,TH!D91)</f>
        <v>0</v>
      </c>
      <c r="K91" s="29">
        <f>COUNTIFS(data_Gnoc!$I:$I,TH!E91,data_Gnoc!$C:$C,"WFM",data_Gnoc!$N:$N,"&lt;&gt;Dong",data_Gnoc!$H:$H,TH!D91)</f>
        <v>0</v>
      </c>
      <c r="L91" s="29">
        <f>COUNTIFS(data_Gnoc!$I:$I,TH!E91,data_Gnoc!$C:$C,"WFM",data_Gnoc!$N:$N,"&lt;&gt;Dong",data_Gnoc!$Q:$Q,"quá hạn",data_Gnoc!$H:$H,TH!D91)</f>
        <v>0</v>
      </c>
      <c r="M91" s="55">
        <f t="shared" si="7"/>
        <v>0</v>
      </c>
      <c r="N91" s="56">
        <f>SUMIFS(data_Gnoc!$O:$O,data_Gnoc!$I:$I,TH!E91,data_Gnoc!$C:$C,"WFM",data_Gnoc!$N:$N,"&lt;&gt;Dong",data_Gnoc!$Q:$Q,"quá hạn",data_Gnoc!$H:$H,TH!D91)</f>
        <v>0</v>
      </c>
      <c r="O91" s="56">
        <f>SUMIFS(data_Gnoc!$P:$P,data_Gnoc!$I:$I,TH!E91,data_Gnoc!$C:$C,"WFM",data_Gnoc!$N:$N,"&lt;&gt;Dong",data_Gnoc!$Q:$Q,"quá hạn",data_Gnoc!$H:$H,TH!D91)</f>
        <v>0</v>
      </c>
      <c r="P91" s="36">
        <f t="shared" si="9"/>
        <v>0</v>
      </c>
      <c r="Q91" s="37">
        <f t="shared" si="8"/>
        <v>0</v>
      </c>
      <c r="R91" s="27"/>
    </row>
    <row r="92" spans="1:18" ht="14.45" customHeight="1" x14ac:dyDescent="0.25">
      <c r="A92">
        <v>1</v>
      </c>
      <c r="B92">
        <v>1</v>
      </c>
      <c r="C92">
        <v>1</v>
      </c>
      <c r="D92" s="58" t="s">
        <v>102</v>
      </c>
      <c r="E92" s="59" t="s">
        <v>33</v>
      </c>
      <c r="F92" s="60">
        <f>COUNTIFS(data_Gnoc!$I:$I,TH!E92,data_Gnoc!$C:$C,"PAKH",data_Gnoc!$N:$N,"&lt;&gt;Dong",data_Gnoc!$H:$H,TH!D92)</f>
        <v>0</v>
      </c>
      <c r="G92" s="60">
        <f>COUNTIFS(data_Gnoc!$I:$I,TH!E92,data_Gnoc!$C:$C,"PAKH",data_Gnoc!$N:$N,"&lt;&gt;Dong",data_Gnoc!$Q:$Q,"quá hạn",data_Gnoc!$H:$H,TH!D92)</f>
        <v>0</v>
      </c>
      <c r="H92" s="61">
        <f t="shared" si="6"/>
        <v>0</v>
      </c>
      <c r="I92" s="62">
        <f>SUMIFS(data_Gnoc!$O:$O,data_Gnoc!$I:$I,TH!E92,data_Gnoc!$C:$C,"PAKH",data_Gnoc!$N:$N,"&lt;&gt;Dong",data_Gnoc!$Q:$Q,"quá hạn",data_Gnoc!$H:$H,TH!D92)</f>
        <v>0</v>
      </c>
      <c r="J92" s="62">
        <f>SUMIFS(data_Gnoc!$P:$P,data_Gnoc!$I:$I,TH!E92,data_Gnoc!$C:$C,"PAKH",data_Gnoc!$N:$N,"&lt;&gt;Dong",data_Gnoc!$Q:$Q,"quá hạn",data_Gnoc!$H:$H,TH!D92)</f>
        <v>0</v>
      </c>
      <c r="K92" s="29">
        <f>COUNTIFS(data_Gnoc!$I:$I,TH!E92,data_Gnoc!$C:$C,"WFM",data_Gnoc!$N:$N,"&lt;&gt;Dong",data_Gnoc!$H:$H,TH!D92)</f>
        <v>0</v>
      </c>
      <c r="L92" s="29">
        <f>COUNTIFS(data_Gnoc!$I:$I,TH!E92,data_Gnoc!$C:$C,"WFM",data_Gnoc!$N:$N,"&lt;&gt;Dong",data_Gnoc!$Q:$Q,"quá hạn",data_Gnoc!$H:$H,TH!D92)</f>
        <v>0</v>
      </c>
      <c r="M92" s="55">
        <f t="shared" si="7"/>
        <v>0</v>
      </c>
      <c r="N92" s="56">
        <f>SUMIFS(data_Gnoc!$O:$O,data_Gnoc!$I:$I,TH!E92,data_Gnoc!$C:$C,"WFM",data_Gnoc!$N:$N,"&lt;&gt;Dong",data_Gnoc!$Q:$Q,"quá hạn",data_Gnoc!$H:$H,TH!D92)</f>
        <v>0</v>
      </c>
      <c r="O92" s="56">
        <f>SUMIFS(data_Gnoc!$P:$P,data_Gnoc!$I:$I,TH!E92,data_Gnoc!$C:$C,"WFM",data_Gnoc!$N:$N,"&lt;&gt;Dong",data_Gnoc!$Q:$Q,"quá hạn",data_Gnoc!$H:$H,TH!D92)</f>
        <v>0</v>
      </c>
      <c r="P92" s="36">
        <f t="shared" si="9"/>
        <v>0</v>
      </c>
      <c r="Q92" s="37">
        <f t="shared" si="8"/>
        <v>0</v>
      </c>
      <c r="R92" s="27"/>
    </row>
    <row r="93" spans="1:18" ht="14.45" customHeight="1" x14ac:dyDescent="0.25">
      <c r="A93">
        <v>1</v>
      </c>
      <c r="B93">
        <v>1</v>
      </c>
      <c r="C93">
        <v>1</v>
      </c>
      <c r="D93" s="58" t="s">
        <v>103</v>
      </c>
      <c r="E93" s="59" t="s">
        <v>27</v>
      </c>
      <c r="F93" s="60">
        <f>COUNTIFS(data_Gnoc!$I:$I,TH!E93,data_Gnoc!$C:$C,"PAKH",data_Gnoc!$N:$N,"&lt;&gt;Dong",data_Gnoc!$H:$H,TH!D93)</f>
        <v>0</v>
      </c>
      <c r="G93" s="60">
        <f>COUNTIFS(data_Gnoc!$I:$I,TH!E93,data_Gnoc!$C:$C,"PAKH",data_Gnoc!$N:$N,"&lt;&gt;Dong",data_Gnoc!$Q:$Q,"quá hạn",data_Gnoc!$H:$H,TH!D93)</f>
        <v>0</v>
      </c>
      <c r="H93" s="61">
        <f t="shared" si="6"/>
        <v>0</v>
      </c>
      <c r="I93" s="62">
        <f>SUMIFS(data_Gnoc!$O:$O,data_Gnoc!$I:$I,TH!E93,data_Gnoc!$C:$C,"PAKH",data_Gnoc!$N:$N,"&lt;&gt;Dong",data_Gnoc!$Q:$Q,"quá hạn",data_Gnoc!$H:$H,TH!D93)</f>
        <v>0</v>
      </c>
      <c r="J93" s="62">
        <f>SUMIFS(data_Gnoc!$P:$P,data_Gnoc!$I:$I,TH!E93,data_Gnoc!$C:$C,"PAKH",data_Gnoc!$N:$N,"&lt;&gt;Dong",data_Gnoc!$Q:$Q,"quá hạn",data_Gnoc!$H:$H,TH!D93)</f>
        <v>0</v>
      </c>
      <c r="K93" s="29">
        <f>COUNTIFS(data_Gnoc!$I:$I,TH!E93,data_Gnoc!$C:$C,"WFM",data_Gnoc!$N:$N,"&lt;&gt;Dong",data_Gnoc!$H:$H,TH!D93)</f>
        <v>0</v>
      </c>
      <c r="L93" s="29">
        <f>COUNTIFS(data_Gnoc!$I:$I,TH!E93,data_Gnoc!$C:$C,"WFM",data_Gnoc!$N:$N,"&lt;&gt;Dong",data_Gnoc!$Q:$Q,"quá hạn",data_Gnoc!$H:$H,TH!D93)</f>
        <v>0</v>
      </c>
      <c r="M93" s="55">
        <f t="shared" si="7"/>
        <v>0</v>
      </c>
      <c r="N93" s="56">
        <f>SUMIFS(data_Gnoc!$O:$O,data_Gnoc!$I:$I,TH!E93,data_Gnoc!$C:$C,"WFM",data_Gnoc!$N:$N,"&lt;&gt;Dong",data_Gnoc!$Q:$Q,"quá hạn",data_Gnoc!$H:$H,TH!D93)</f>
        <v>0</v>
      </c>
      <c r="O93" s="56">
        <f>SUMIFS(data_Gnoc!$P:$P,data_Gnoc!$I:$I,TH!E93,data_Gnoc!$C:$C,"WFM",data_Gnoc!$N:$N,"&lt;&gt;Dong",data_Gnoc!$Q:$Q,"quá hạn",data_Gnoc!$H:$H,TH!D93)</f>
        <v>0</v>
      </c>
      <c r="P93" s="36">
        <f t="shared" si="9"/>
        <v>0</v>
      </c>
      <c r="Q93" s="37">
        <f t="shared" si="8"/>
        <v>0</v>
      </c>
      <c r="R93" s="27"/>
    </row>
    <row r="94" spans="1:18" ht="14.45" customHeight="1" x14ac:dyDescent="0.25">
      <c r="A94">
        <v>1</v>
      </c>
      <c r="B94">
        <v>1</v>
      </c>
      <c r="C94">
        <v>1</v>
      </c>
      <c r="D94" s="58" t="s">
        <v>104</v>
      </c>
      <c r="E94" s="59" t="s">
        <v>33</v>
      </c>
      <c r="F94" s="60">
        <f>COUNTIFS(data_Gnoc!$I:$I,TH!E94,data_Gnoc!$C:$C,"PAKH",data_Gnoc!$N:$N,"&lt;&gt;Dong",data_Gnoc!$H:$H,TH!D94)</f>
        <v>1</v>
      </c>
      <c r="G94" s="60">
        <f>COUNTIFS(data_Gnoc!$I:$I,TH!E94,data_Gnoc!$C:$C,"PAKH",data_Gnoc!$N:$N,"&lt;&gt;Dong",data_Gnoc!$Q:$Q,"quá hạn",data_Gnoc!$H:$H,TH!D94)</f>
        <v>0</v>
      </c>
      <c r="H94" s="61">
        <f t="shared" si="6"/>
        <v>0</v>
      </c>
      <c r="I94" s="62">
        <f>SUMIFS(data_Gnoc!$O:$O,data_Gnoc!$I:$I,TH!E94,data_Gnoc!$C:$C,"PAKH",data_Gnoc!$N:$N,"&lt;&gt;Dong",data_Gnoc!$Q:$Q,"quá hạn",data_Gnoc!$H:$H,TH!D94)</f>
        <v>0</v>
      </c>
      <c r="J94" s="62">
        <f>SUMIFS(data_Gnoc!$P:$P,data_Gnoc!$I:$I,TH!E94,data_Gnoc!$C:$C,"PAKH",data_Gnoc!$N:$N,"&lt;&gt;Dong",data_Gnoc!$Q:$Q,"quá hạn",data_Gnoc!$H:$H,TH!D94)</f>
        <v>0</v>
      </c>
      <c r="K94" s="29">
        <f>COUNTIFS(data_Gnoc!$I:$I,TH!E94,data_Gnoc!$C:$C,"WFM",data_Gnoc!$N:$N,"&lt;&gt;Dong",data_Gnoc!$H:$H,TH!D94)</f>
        <v>0</v>
      </c>
      <c r="L94" s="29">
        <f>COUNTIFS(data_Gnoc!$I:$I,TH!E94,data_Gnoc!$C:$C,"WFM",data_Gnoc!$N:$N,"&lt;&gt;Dong",data_Gnoc!$Q:$Q,"quá hạn",data_Gnoc!$H:$H,TH!D94)</f>
        <v>0</v>
      </c>
      <c r="M94" s="55">
        <f t="shared" si="7"/>
        <v>0</v>
      </c>
      <c r="N94" s="56">
        <f>SUMIFS(data_Gnoc!$O:$O,data_Gnoc!$I:$I,TH!E94,data_Gnoc!$C:$C,"WFM",data_Gnoc!$N:$N,"&lt;&gt;Dong",data_Gnoc!$Q:$Q,"quá hạn",data_Gnoc!$H:$H,TH!D94)</f>
        <v>0</v>
      </c>
      <c r="O94" s="56">
        <f>SUMIFS(data_Gnoc!$P:$P,data_Gnoc!$I:$I,TH!E94,data_Gnoc!$C:$C,"WFM",data_Gnoc!$N:$N,"&lt;&gt;Dong",data_Gnoc!$Q:$Q,"quá hạn",data_Gnoc!$H:$H,TH!D94)</f>
        <v>0</v>
      </c>
      <c r="P94" s="36">
        <f t="shared" si="9"/>
        <v>0</v>
      </c>
      <c r="Q94" s="37">
        <f t="shared" si="8"/>
        <v>1</v>
      </c>
      <c r="R94" s="27"/>
    </row>
    <row r="95" spans="1:18" ht="14.45" customHeight="1" x14ac:dyDescent="0.25">
      <c r="A95">
        <v>1</v>
      </c>
      <c r="B95">
        <v>1</v>
      </c>
      <c r="C95">
        <v>1</v>
      </c>
      <c r="D95" s="58" t="s">
        <v>105</v>
      </c>
      <c r="E95" s="59" t="s">
        <v>33</v>
      </c>
      <c r="F95" s="60">
        <f>COUNTIFS(data_Gnoc!$I:$I,TH!E95,data_Gnoc!$C:$C,"PAKH",data_Gnoc!$N:$N,"&lt;&gt;Dong",data_Gnoc!$H:$H,TH!D95)</f>
        <v>0</v>
      </c>
      <c r="G95" s="60">
        <f>COUNTIFS(data_Gnoc!$I:$I,TH!E95,data_Gnoc!$C:$C,"PAKH",data_Gnoc!$N:$N,"&lt;&gt;Dong",data_Gnoc!$Q:$Q,"quá hạn",data_Gnoc!$H:$H,TH!D95)</f>
        <v>0</v>
      </c>
      <c r="H95" s="61">
        <f t="shared" si="6"/>
        <v>0</v>
      </c>
      <c r="I95" s="62">
        <f>SUMIFS(data_Gnoc!$O:$O,data_Gnoc!$I:$I,TH!E95,data_Gnoc!$C:$C,"PAKH",data_Gnoc!$N:$N,"&lt;&gt;Dong",data_Gnoc!$Q:$Q,"quá hạn",data_Gnoc!$H:$H,TH!D95)</f>
        <v>0</v>
      </c>
      <c r="J95" s="62">
        <f>SUMIFS(data_Gnoc!$P:$P,data_Gnoc!$I:$I,TH!E95,data_Gnoc!$C:$C,"PAKH",data_Gnoc!$N:$N,"&lt;&gt;Dong",data_Gnoc!$Q:$Q,"quá hạn",data_Gnoc!$H:$H,TH!D95)</f>
        <v>0</v>
      </c>
      <c r="K95" s="29">
        <f>COUNTIFS(data_Gnoc!$I:$I,TH!E95,data_Gnoc!$C:$C,"WFM",data_Gnoc!$N:$N,"&lt;&gt;Dong",data_Gnoc!$H:$H,TH!D95)</f>
        <v>0</v>
      </c>
      <c r="L95" s="29">
        <f>COUNTIFS(data_Gnoc!$I:$I,TH!E95,data_Gnoc!$C:$C,"WFM",data_Gnoc!$N:$N,"&lt;&gt;Dong",data_Gnoc!$Q:$Q,"quá hạn",data_Gnoc!$H:$H,TH!D95)</f>
        <v>0</v>
      </c>
      <c r="M95" s="55">
        <f t="shared" si="7"/>
        <v>0</v>
      </c>
      <c r="N95" s="56">
        <f>SUMIFS(data_Gnoc!$O:$O,data_Gnoc!$I:$I,TH!E95,data_Gnoc!$C:$C,"WFM",data_Gnoc!$N:$N,"&lt;&gt;Dong",data_Gnoc!$Q:$Q,"quá hạn",data_Gnoc!$H:$H,TH!D95)</f>
        <v>0</v>
      </c>
      <c r="O95" s="56">
        <f>SUMIFS(data_Gnoc!$P:$P,data_Gnoc!$I:$I,TH!E95,data_Gnoc!$C:$C,"WFM",data_Gnoc!$N:$N,"&lt;&gt;Dong",data_Gnoc!$Q:$Q,"quá hạn",data_Gnoc!$H:$H,TH!D95)</f>
        <v>0</v>
      </c>
      <c r="P95" s="36">
        <f t="shared" si="9"/>
        <v>0</v>
      </c>
      <c r="Q95" s="37">
        <f t="shared" si="8"/>
        <v>0</v>
      </c>
      <c r="R95" s="27"/>
    </row>
    <row r="96" spans="1:18" ht="14.45" customHeight="1" x14ac:dyDescent="0.25">
      <c r="A96">
        <v>1</v>
      </c>
      <c r="B96">
        <v>1</v>
      </c>
      <c r="C96">
        <v>1</v>
      </c>
      <c r="D96" s="58" t="s">
        <v>106</v>
      </c>
      <c r="E96" s="59" t="s">
        <v>27</v>
      </c>
      <c r="F96" s="60">
        <f>COUNTIFS(data_Gnoc!$I:$I,TH!E96,data_Gnoc!$C:$C,"PAKH",data_Gnoc!$N:$N,"&lt;&gt;Dong",data_Gnoc!$H:$H,TH!D96)</f>
        <v>0</v>
      </c>
      <c r="G96" s="60">
        <f>COUNTIFS(data_Gnoc!$I:$I,TH!E96,data_Gnoc!$C:$C,"PAKH",data_Gnoc!$N:$N,"&lt;&gt;Dong",data_Gnoc!$Q:$Q,"quá hạn",data_Gnoc!$H:$H,TH!D96)</f>
        <v>0</v>
      </c>
      <c r="H96" s="61">
        <f t="shared" si="6"/>
        <v>0</v>
      </c>
      <c r="I96" s="62">
        <f>SUMIFS(data_Gnoc!$O:$O,data_Gnoc!$I:$I,TH!E96,data_Gnoc!$C:$C,"PAKH",data_Gnoc!$N:$N,"&lt;&gt;Dong",data_Gnoc!$Q:$Q,"quá hạn",data_Gnoc!$H:$H,TH!D96)</f>
        <v>0</v>
      </c>
      <c r="J96" s="62">
        <f>SUMIFS(data_Gnoc!$P:$P,data_Gnoc!$I:$I,TH!E96,data_Gnoc!$C:$C,"PAKH",data_Gnoc!$N:$N,"&lt;&gt;Dong",data_Gnoc!$Q:$Q,"quá hạn",data_Gnoc!$H:$H,TH!D96)</f>
        <v>0</v>
      </c>
      <c r="K96" s="29">
        <f>COUNTIFS(data_Gnoc!$I:$I,TH!E96,data_Gnoc!$C:$C,"WFM",data_Gnoc!$N:$N,"&lt;&gt;Dong",data_Gnoc!$H:$H,TH!D96)</f>
        <v>0</v>
      </c>
      <c r="L96" s="29">
        <f>COUNTIFS(data_Gnoc!$I:$I,TH!E96,data_Gnoc!$C:$C,"WFM",data_Gnoc!$N:$N,"&lt;&gt;Dong",data_Gnoc!$Q:$Q,"quá hạn",data_Gnoc!$H:$H,TH!D96)</f>
        <v>0</v>
      </c>
      <c r="M96" s="55">
        <f t="shared" si="7"/>
        <v>0</v>
      </c>
      <c r="N96" s="56">
        <f>SUMIFS(data_Gnoc!$O:$O,data_Gnoc!$I:$I,TH!E96,data_Gnoc!$C:$C,"WFM",data_Gnoc!$N:$N,"&lt;&gt;Dong",data_Gnoc!$Q:$Q,"quá hạn",data_Gnoc!$H:$H,TH!D96)</f>
        <v>0</v>
      </c>
      <c r="O96" s="56">
        <f>SUMIFS(data_Gnoc!$P:$P,data_Gnoc!$I:$I,TH!E96,data_Gnoc!$C:$C,"WFM",data_Gnoc!$N:$N,"&lt;&gt;Dong",data_Gnoc!$Q:$Q,"quá hạn",data_Gnoc!$H:$H,TH!D96)</f>
        <v>0</v>
      </c>
      <c r="P96" s="36">
        <f t="shared" si="9"/>
        <v>0</v>
      </c>
      <c r="Q96" s="37">
        <f t="shared" si="8"/>
        <v>0</v>
      </c>
      <c r="R96" s="27"/>
    </row>
    <row r="97" spans="1:18" ht="14.45" customHeight="1" x14ac:dyDescent="0.25">
      <c r="A97">
        <v>1</v>
      </c>
      <c r="B97">
        <v>1</v>
      </c>
      <c r="C97">
        <v>1</v>
      </c>
      <c r="D97" s="58" t="s">
        <v>107</v>
      </c>
      <c r="E97" s="59" t="s">
        <v>33</v>
      </c>
      <c r="F97" s="60">
        <f>COUNTIFS(data_Gnoc!$I:$I,TH!E97,data_Gnoc!$C:$C,"PAKH",data_Gnoc!$N:$N,"&lt;&gt;Dong",data_Gnoc!$H:$H,TH!D97)</f>
        <v>0</v>
      </c>
      <c r="G97" s="60">
        <f>COUNTIFS(data_Gnoc!$I:$I,TH!E97,data_Gnoc!$C:$C,"PAKH",data_Gnoc!$N:$N,"&lt;&gt;Dong",data_Gnoc!$Q:$Q,"quá hạn",data_Gnoc!$H:$H,TH!D97)</f>
        <v>0</v>
      </c>
      <c r="H97" s="61">
        <f t="shared" si="6"/>
        <v>0</v>
      </c>
      <c r="I97" s="62">
        <f>SUMIFS(data_Gnoc!$O:$O,data_Gnoc!$I:$I,TH!E97,data_Gnoc!$C:$C,"PAKH",data_Gnoc!$N:$N,"&lt;&gt;Dong",data_Gnoc!$Q:$Q,"quá hạn",data_Gnoc!$H:$H,TH!D97)</f>
        <v>0</v>
      </c>
      <c r="J97" s="62">
        <f>SUMIFS(data_Gnoc!$P:$P,data_Gnoc!$I:$I,TH!E97,data_Gnoc!$C:$C,"PAKH",data_Gnoc!$N:$N,"&lt;&gt;Dong",data_Gnoc!$Q:$Q,"quá hạn",data_Gnoc!$H:$H,TH!D97)</f>
        <v>0</v>
      </c>
      <c r="K97" s="29">
        <f>COUNTIFS(data_Gnoc!$I:$I,TH!E97,data_Gnoc!$C:$C,"WFM",data_Gnoc!$N:$N,"&lt;&gt;Dong",data_Gnoc!$H:$H,TH!D97)</f>
        <v>0</v>
      </c>
      <c r="L97" s="29">
        <f>COUNTIFS(data_Gnoc!$I:$I,TH!E97,data_Gnoc!$C:$C,"WFM",data_Gnoc!$N:$N,"&lt;&gt;Dong",data_Gnoc!$Q:$Q,"quá hạn",data_Gnoc!$H:$H,TH!D97)</f>
        <v>0</v>
      </c>
      <c r="M97" s="55">
        <f t="shared" si="7"/>
        <v>0</v>
      </c>
      <c r="N97" s="56">
        <f>SUMIFS(data_Gnoc!$O:$O,data_Gnoc!$I:$I,TH!E97,data_Gnoc!$C:$C,"WFM",data_Gnoc!$N:$N,"&lt;&gt;Dong",data_Gnoc!$Q:$Q,"quá hạn",data_Gnoc!$H:$H,TH!D97)</f>
        <v>0</v>
      </c>
      <c r="O97" s="56">
        <f>SUMIFS(data_Gnoc!$P:$P,data_Gnoc!$I:$I,TH!E97,data_Gnoc!$C:$C,"WFM",data_Gnoc!$N:$N,"&lt;&gt;Dong",data_Gnoc!$Q:$Q,"quá hạn",data_Gnoc!$H:$H,TH!D97)</f>
        <v>0</v>
      </c>
      <c r="P97" s="36">
        <f t="shared" si="9"/>
        <v>0</v>
      </c>
      <c r="Q97" s="37">
        <f t="shared" si="8"/>
        <v>0</v>
      </c>
      <c r="R97" s="27"/>
    </row>
    <row r="98" spans="1:18" ht="14.45" customHeight="1" x14ac:dyDescent="0.25">
      <c r="A98">
        <v>1</v>
      </c>
      <c r="B98">
        <v>1</v>
      </c>
      <c r="C98">
        <v>1</v>
      </c>
      <c r="D98" s="58" t="s">
        <v>108</v>
      </c>
      <c r="E98" s="59" t="s">
        <v>22</v>
      </c>
      <c r="F98" s="60">
        <f>COUNTIFS(data_Gnoc!$I:$I,TH!E98,data_Gnoc!$C:$C,"PAKH",data_Gnoc!$N:$N,"&lt;&gt;Dong",data_Gnoc!$H:$H,TH!D98)</f>
        <v>1</v>
      </c>
      <c r="G98" s="60">
        <f>COUNTIFS(data_Gnoc!$I:$I,TH!E98,data_Gnoc!$C:$C,"PAKH",data_Gnoc!$N:$N,"&lt;&gt;Dong",data_Gnoc!$Q:$Q,"quá hạn",data_Gnoc!$H:$H,TH!D98)</f>
        <v>0</v>
      </c>
      <c r="H98" s="61">
        <f t="shared" si="6"/>
        <v>0</v>
      </c>
      <c r="I98" s="62">
        <f>SUMIFS(data_Gnoc!$O:$O,data_Gnoc!$I:$I,TH!E98,data_Gnoc!$C:$C,"PAKH",data_Gnoc!$N:$N,"&lt;&gt;Dong",data_Gnoc!$Q:$Q,"quá hạn",data_Gnoc!$H:$H,TH!D98)</f>
        <v>0</v>
      </c>
      <c r="J98" s="62">
        <f>SUMIFS(data_Gnoc!$P:$P,data_Gnoc!$I:$I,TH!E98,data_Gnoc!$C:$C,"PAKH",data_Gnoc!$N:$N,"&lt;&gt;Dong",data_Gnoc!$Q:$Q,"quá hạn",data_Gnoc!$H:$H,TH!D98)</f>
        <v>0</v>
      </c>
      <c r="K98" s="29">
        <f>COUNTIFS(data_Gnoc!$I:$I,TH!E98,data_Gnoc!$C:$C,"WFM",data_Gnoc!$N:$N,"&lt;&gt;Dong",data_Gnoc!$H:$H,TH!D98)</f>
        <v>0</v>
      </c>
      <c r="L98" s="29">
        <f>COUNTIFS(data_Gnoc!$I:$I,TH!E98,data_Gnoc!$C:$C,"WFM",data_Gnoc!$N:$N,"&lt;&gt;Dong",data_Gnoc!$Q:$Q,"quá hạn",data_Gnoc!$H:$H,TH!D98)</f>
        <v>0</v>
      </c>
      <c r="M98" s="55">
        <f t="shared" si="7"/>
        <v>0</v>
      </c>
      <c r="N98" s="56">
        <f>SUMIFS(data_Gnoc!$O:$O,data_Gnoc!$I:$I,TH!E98,data_Gnoc!$C:$C,"WFM",data_Gnoc!$N:$N,"&lt;&gt;Dong",data_Gnoc!$Q:$Q,"quá hạn",data_Gnoc!$H:$H,TH!D98)</f>
        <v>0</v>
      </c>
      <c r="O98" s="56">
        <f>SUMIFS(data_Gnoc!$P:$P,data_Gnoc!$I:$I,TH!E98,data_Gnoc!$C:$C,"WFM",data_Gnoc!$N:$N,"&lt;&gt;Dong",data_Gnoc!$Q:$Q,"quá hạn",data_Gnoc!$H:$H,TH!D98)</f>
        <v>0</v>
      </c>
      <c r="P98" s="36">
        <f t="shared" si="9"/>
        <v>0</v>
      </c>
      <c r="Q98" s="37">
        <f t="shared" si="8"/>
        <v>1</v>
      </c>
      <c r="R98" s="27"/>
    </row>
    <row r="99" spans="1:18" ht="14.45" customHeight="1" x14ac:dyDescent="0.25">
      <c r="A99">
        <v>1</v>
      </c>
      <c r="B99">
        <v>1</v>
      </c>
      <c r="C99">
        <v>1</v>
      </c>
      <c r="D99" s="58" t="s">
        <v>109</v>
      </c>
      <c r="E99" s="59" t="s">
        <v>26</v>
      </c>
      <c r="F99" s="60">
        <f>COUNTIFS(data_Gnoc!$I:$I,TH!E99,data_Gnoc!$C:$C,"PAKH",data_Gnoc!$N:$N,"&lt;&gt;Dong",data_Gnoc!$H:$H,TH!D99)</f>
        <v>1</v>
      </c>
      <c r="G99" s="60">
        <f>COUNTIFS(data_Gnoc!$I:$I,TH!E99,data_Gnoc!$C:$C,"PAKH",data_Gnoc!$N:$N,"&lt;&gt;Dong",data_Gnoc!$Q:$Q,"quá hạn",data_Gnoc!$H:$H,TH!D99)</f>
        <v>1</v>
      </c>
      <c r="H99" s="61">
        <f t="shared" si="6"/>
        <v>1</v>
      </c>
      <c r="I99" s="62">
        <f>SUMIFS(data_Gnoc!$O:$O,data_Gnoc!$I:$I,TH!E99,data_Gnoc!$C:$C,"PAKH",data_Gnoc!$N:$N,"&lt;&gt;Dong",data_Gnoc!$Q:$Q,"quá hạn",data_Gnoc!$H:$H,TH!D99)</f>
        <v>50000</v>
      </c>
      <c r="J99" s="62">
        <f>SUMIFS(data_Gnoc!$P:$P,data_Gnoc!$I:$I,TH!E99,data_Gnoc!$C:$C,"PAKH",data_Gnoc!$N:$N,"&lt;&gt;Dong",data_Gnoc!$Q:$Q,"quá hạn",data_Gnoc!$H:$H,TH!D99)</f>
        <v>500000</v>
      </c>
      <c r="K99" s="29">
        <f>COUNTIFS(data_Gnoc!$I:$I,TH!E99,data_Gnoc!$C:$C,"WFM",data_Gnoc!$N:$N,"&lt;&gt;Dong",data_Gnoc!$H:$H,TH!D99)</f>
        <v>0</v>
      </c>
      <c r="L99" s="29">
        <f>COUNTIFS(data_Gnoc!$I:$I,TH!E99,data_Gnoc!$C:$C,"WFM",data_Gnoc!$N:$N,"&lt;&gt;Dong",data_Gnoc!$Q:$Q,"quá hạn",data_Gnoc!$H:$H,TH!D99)</f>
        <v>0</v>
      </c>
      <c r="M99" s="55">
        <f t="shared" si="7"/>
        <v>0</v>
      </c>
      <c r="N99" s="56">
        <f>SUMIFS(data_Gnoc!$O:$O,data_Gnoc!$I:$I,TH!E99,data_Gnoc!$C:$C,"WFM",data_Gnoc!$N:$N,"&lt;&gt;Dong",data_Gnoc!$Q:$Q,"quá hạn",data_Gnoc!$H:$H,TH!D99)</f>
        <v>0</v>
      </c>
      <c r="O99" s="56">
        <f>SUMIFS(data_Gnoc!$P:$P,data_Gnoc!$I:$I,TH!E99,data_Gnoc!$C:$C,"WFM",data_Gnoc!$N:$N,"&lt;&gt;Dong",data_Gnoc!$Q:$Q,"quá hạn",data_Gnoc!$H:$H,TH!D99)</f>
        <v>0</v>
      </c>
      <c r="P99" s="36">
        <f t="shared" si="9"/>
        <v>550000</v>
      </c>
      <c r="Q99" s="37">
        <f t="shared" si="8"/>
        <v>1</v>
      </c>
      <c r="R99" s="27"/>
    </row>
    <row r="100" spans="1:18" ht="14.45" customHeight="1" x14ac:dyDescent="0.25">
      <c r="A100">
        <v>1</v>
      </c>
      <c r="B100">
        <v>1</v>
      </c>
      <c r="C100">
        <v>1</v>
      </c>
      <c r="D100" s="58" t="s">
        <v>110</v>
      </c>
      <c r="E100" s="59" t="s">
        <v>23</v>
      </c>
      <c r="F100" s="60">
        <f>COUNTIFS(data_Gnoc!$I:$I,TH!E100,data_Gnoc!$C:$C,"PAKH",data_Gnoc!$N:$N,"&lt;&gt;Dong",data_Gnoc!$H:$H,TH!D100)</f>
        <v>0</v>
      </c>
      <c r="G100" s="60">
        <f>COUNTIFS(data_Gnoc!$I:$I,TH!E100,data_Gnoc!$C:$C,"PAKH",data_Gnoc!$N:$N,"&lt;&gt;Dong",data_Gnoc!$Q:$Q,"quá hạn",data_Gnoc!$H:$H,TH!D100)</f>
        <v>0</v>
      </c>
      <c r="H100" s="61">
        <f t="shared" si="6"/>
        <v>0</v>
      </c>
      <c r="I100" s="62">
        <f>SUMIFS(data_Gnoc!$O:$O,data_Gnoc!$I:$I,TH!E100,data_Gnoc!$C:$C,"PAKH",data_Gnoc!$N:$N,"&lt;&gt;Dong",data_Gnoc!$Q:$Q,"quá hạn",data_Gnoc!$H:$H,TH!D100)</f>
        <v>0</v>
      </c>
      <c r="J100" s="62">
        <f>SUMIFS(data_Gnoc!$P:$P,data_Gnoc!$I:$I,TH!E100,data_Gnoc!$C:$C,"PAKH",data_Gnoc!$N:$N,"&lt;&gt;Dong",data_Gnoc!$Q:$Q,"quá hạn",data_Gnoc!$H:$H,TH!D100)</f>
        <v>0</v>
      </c>
      <c r="K100" s="29">
        <f>COUNTIFS(data_Gnoc!$I:$I,TH!E100,data_Gnoc!$C:$C,"WFM",data_Gnoc!$N:$N,"&lt;&gt;Dong",data_Gnoc!$H:$H,TH!D100)</f>
        <v>1</v>
      </c>
      <c r="L100" s="29">
        <f>COUNTIFS(data_Gnoc!$I:$I,TH!E100,data_Gnoc!$C:$C,"WFM",data_Gnoc!$N:$N,"&lt;&gt;Dong",data_Gnoc!$Q:$Q,"quá hạn",data_Gnoc!$H:$H,TH!D100)</f>
        <v>0</v>
      </c>
      <c r="M100" s="55">
        <f t="shared" si="7"/>
        <v>0</v>
      </c>
      <c r="N100" s="56">
        <f>SUMIFS(data_Gnoc!$O:$O,data_Gnoc!$I:$I,TH!E100,data_Gnoc!$C:$C,"WFM",data_Gnoc!$N:$N,"&lt;&gt;Dong",data_Gnoc!$Q:$Q,"quá hạn",data_Gnoc!$H:$H,TH!D100)</f>
        <v>0</v>
      </c>
      <c r="O100" s="56">
        <f>SUMIFS(data_Gnoc!$P:$P,data_Gnoc!$I:$I,TH!E100,data_Gnoc!$C:$C,"WFM",data_Gnoc!$N:$N,"&lt;&gt;Dong",data_Gnoc!$Q:$Q,"quá hạn",data_Gnoc!$H:$H,TH!D100)</f>
        <v>0</v>
      </c>
      <c r="P100" s="36">
        <f t="shared" si="9"/>
        <v>0</v>
      </c>
      <c r="Q100" s="37">
        <f t="shared" si="8"/>
        <v>1</v>
      </c>
      <c r="R100" s="27"/>
    </row>
    <row r="101" spans="1:18" ht="14.45" customHeight="1" x14ac:dyDescent="0.25">
      <c r="A101">
        <v>1</v>
      </c>
      <c r="B101">
        <v>1</v>
      </c>
      <c r="C101">
        <v>1</v>
      </c>
      <c r="D101" s="58" t="s">
        <v>111</v>
      </c>
      <c r="E101" s="59" t="s">
        <v>29</v>
      </c>
      <c r="F101" s="60">
        <f>COUNTIFS(data_Gnoc!$I:$I,TH!E101,data_Gnoc!$C:$C,"PAKH",data_Gnoc!$N:$N,"&lt;&gt;Dong",data_Gnoc!$H:$H,TH!D101)</f>
        <v>0</v>
      </c>
      <c r="G101" s="60">
        <f>COUNTIFS(data_Gnoc!$I:$I,TH!E101,data_Gnoc!$C:$C,"PAKH",data_Gnoc!$N:$N,"&lt;&gt;Dong",data_Gnoc!$Q:$Q,"quá hạn",data_Gnoc!$H:$H,TH!D101)</f>
        <v>0</v>
      </c>
      <c r="H101" s="61">
        <f t="shared" si="6"/>
        <v>0</v>
      </c>
      <c r="I101" s="62">
        <f>SUMIFS(data_Gnoc!$O:$O,data_Gnoc!$I:$I,TH!E101,data_Gnoc!$C:$C,"PAKH",data_Gnoc!$N:$N,"&lt;&gt;Dong",data_Gnoc!$Q:$Q,"quá hạn",data_Gnoc!$H:$H,TH!D101)</f>
        <v>0</v>
      </c>
      <c r="J101" s="62">
        <f>SUMIFS(data_Gnoc!$P:$P,data_Gnoc!$I:$I,TH!E101,data_Gnoc!$C:$C,"PAKH",data_Gnoc!$N:$N,"&lt;&gt;Dong",data_Gnoc!$Q:$Q,"quá hạn",data_Gnoc!$H:$H,TH!D101)</f>
        <v>0</v>
      </c>
      <c r="K101" s="29">
        <f>COUNTIFS(data_Gnoc!$I:$I,TH!E101,data_Gnoc!$C:$C,"WFM",data_Gnoc!$N:$N,"&lt;&gt;Dong",data_Gnoc!$H:$H,TH!D101)</f>
        <v>0</v>
      </c>
      <c r="L101" s="29">
        <f>COUNTIFS(data_Gnoc!$I:$I,TH!E101,data_Gnoc!$C:$C,"WFM",data_Gnoc!$N:$N,"&lt;&gt;Dong",data_Gnoc!$Q:$Q,"quá hạn",data_Gnoc!$H:$H,TH!D101)</f>
        <v>0</v>
      </c>
      <c r="M101" s="55">
        <f t="shared" si="7"/>
        <v>0</v>
      </c>
      <c r="N101" s="56">
        <f>SUMIFS(data_Gnoc!$O:$O,data_Gnoc!$I:$I,TH!E101,data_Gnoc!$C:$C,"WFM",data_Gnoc!$N:$N,"&lt;&gt;Dong",data_Gnoc!$Q:$Q,"quá hạn",data_Gnoc!$H:$H,TH!D101)</f>
        <v>0</v>
      </c>
      <c r="O101" s="56">
        <f>SUMIFS(data_Gnoc!$P:$P,data_Gnoc!$I:$I,TH!E101,data_Gnoc!$C:$C,"WFM",data_Gnoc!$N:$N,"&lt;&gt;Dong",data_Gnoc!$Q:$Q,"quá hạn",data_Gnoc!$H:$H,TH!D101)</f>
        <v>0</v>
      </c>
      <c r="P101" s="36">
        <f t="shared" si="9"/>
        <v>0</v>
      </c>
      <c r="Q101" s="37">
        <f t="shared" si="8"/>
        <v>0</v>
      </c>
      <c r="R101" s="27"/>
    </row>
    <row r="102" spans="1:18" ht="14.45" customHeight="1" x14ac:dyDescent="0.25">
      <c r="A102">
        <v>1</v>
      </c>
      <c r="B102">
        <v>1</v>
      </c>
      <c r="C102">
        <v>1</v>
      </c>
      <c r="D102" s="58" t="s">
        <v>112</v>
      </c>
      <c r="E102" s="59" t="s">
        <v>23</v>
      </c>
      <c r="F102" s="60">
        <f>COUNTIFS(data_Gnoc!$I:$I,TH!E102,data_Gnoc!$C:$C,"PAKH",data_Gnoc!$N:$N,"&lt;&gt;Dong",data_Gnoc!$H:$H,TH!D102)</f>
        <v>0</v>
      </c>
      <c r="G102" s="60">
        <f>COUNTIFS(data_Gnoc!$I:$I,TH!E102,data_Gnoc!$C:$C,"PAKH",data_Gnoc!$N:$N,"&lt;&gt;Dong",data_Gnoc!$Q:$Q,"quá hạn",data_Gnoc!$H:$H,TH!D102)</f>
        <v>0</v>
      </c>
      <c r="H102" s="61">
        <f t="shared" si="6"/>
        <v>0</v>
      </c>
      <c r="I102" s="62">
        <f>SUMIFS(data_Gnoc!$O:$O,data_Gnoc!$I:$I,TH!E102,data_Gnoc!$C:$C,"PAKH",data_Gnoc!$N:$N,"&lt;&gt;Dong",data_Gnoc!$Q:$Q,"quá hạn",data_Gnoc!$H:$H,TH!D102)</f>
        <v>0</v>
      </c>
      <c r="J102" s="62">
        <f>SUMIFS(data_Gnoc!$P:$P,data_Gnoc!$I:$I,TH!E102,data_Gnoc!$C:$C,"PAKH",data_Gnoc!$N:$N,"&lt;&gt;Dong",data_Gnoc!$Q:$Q,"quá hạn",data_Gnoc!$H:$H,TH!D102)</f>
        <v>0</v>
      </c>
      <c r="K102" s="29">
        <f>COUNTIFS(data_Gnoc!$I:$I,TH!E102,data_Gnoc!$C:$C,"WFM",data_Gnoc!$N:$N,"&lt;&gt;Dong",data_Gnoc!$H:$H,TH!D102)</f>
        <v>0</v>
      </c>
      <c r="L102" s="29">
        <f>COUNTIFS(data_Gnoc!$I:$I,TH!E102,data_Gnoc!$C:$C,"WFM",data_Gnoc!$N:$N,"&lt;&gt;Dong",data_Gnoc!$Q:$Q,"quá hạn",data_Gnoc!$H:$H,TH!D102)</f>
        <v>0</v>
      </c>
      <c r="M102" s="55">
        <f t="shared" si="7"/>
        <v>0</v>
      </c>
      <c r="N102" s="56">
        <f>SUMIFS(data_Gnoc!$O:$O,data_Gnoc!$I:$I,TH!E102,data_Gnoc!$C:$C,"WFM",data_Gnoc!$N:$N,"&lt;&gt;Dong",data_Gnoc!$Q:$Q,"quá hạn",data_Gnoc!$H:$H,TH!D102)</f>
        <v>0</v>
      </c>
      <c r="O102" s="56">
        <f>SUMIFS(data_Gnoc!$P:$P,data_Gnoc!$I:$I,TH!E102,data_Gnoc!$C:$C,"WFM",data_Gnoc!$N:$N,"&lt;&gt;Dong",data_Gnoc!$Q:$Q,"quá hạn",data_Gnoc!$H:$H,TH!D102)</f>
        <v>0</v>
      </c>
      <c r="P102" s="36">
        <f t="shared" si="9"/>
        <v>0</v>
      </c>
      <c r="Q102" s="37">
        <f t="shared" si="8"/>
        <v>0</v>
      </c>
      <c r="R102" s="27"/>
    </row>
    <row r="103" spans="1:18" ht="14.45" customHeight="1" x14ac:dyDescent="0.25">
      <c r="A103">
        <v>1</v>
      </c>
      <c r="B103">
        <v>1</v>
      </c>
      <c r="C103">
        <v>1</v>
      </c>
      <c r="D103" s="58" t="s">
        <v>113</v>
      </c>
      <c r="E103" s="59" t="s">
        <v>28</v>
      </c>
      <c r="F103" s="60">
        <f>COUNTIFS(data_Gnoc!$I:$I,TH!E103,data_Gnoc!$C:$C,"PAKH",data_Gnoc!$N:$N,"&lt;&gt;Dong",data_Gnoc!$H:$H,TH!D103)</f>
        <v>0</v>
      </c>
      <c r="G103" s="60">
        <f>COUNTIFS(data_Gnoc!$I:$I,TH!E103,data_Gnoc!$C:$C,"PAKH",data_Gnoc!$N:$N,"&lt;&gt;Dong",data_Gnoc!$Q:$Q,"quá hạn",data_Gnoc!$H:$H,TH!D103)</f>
        <v>0</v>
      </c>
      <c r="H103" s="61">
        <f t="shared" si="6"/>
        <v>0</v>
      </c>
      <c r="I103" s="62">
        <f>SUMIFS(data_Gnoc!$O:$O,data_Gnoc!$I:$I,TH!E103,data_Gnoc!$C:$C,"PAKH",data_Gnoc!$N:$N,"&lt;&gt;Dong",data_Gnoc!$Q:$Q,"quá hạn",data_Gnoc!$H:$H,TH!D103)</f>
        <v>0</v>
      </c>
      <c r="J103" s="62">
        <f>SUMIFS(data_Gnoc!$P:$P,data_Gnoc!$I:$I,TH!E103,data_Gnoc!$C:$C,"PAKH",data_Gnoc!$N:$N,"&lt;&gt;Dong",data_Gnoc!$Q:$Q,"quá hạn",data_Gnoc!$H:$H,TH!D103)</f>
        <v>0</v>
      </c>
      <c r="K103" s="29">
        <f>COUNTIFS(data_Gnoc!$I:$I,TH!E103,data_Gnoc!$C:$C,"WFM",data_Gnoc!$N:$N,"&lt;&gt;Dong",data_Gnoc!$H:$H,TH!D103)</f>
        <v>0</v>
      </c>
      <c r="L103" s="29">
        <f>COUNTIFS(data_Gnoc!$I:$I,TH!E103,data_Gnoc!$C:$C,"WFM",data_Gnoc!$N:$N,"&lt;&gt;Dong",data_Gnoc!$Q:$Q,"quá hạn",data_Gnoc!$H:$H,TH!D103)</f>
        <v>0</v>
      </c>
      <c r="M103" s="55">
        <f t="shared" si="7"/>
        <v>0</v>
      </c>
      <c r="N103" s="56">
        <f>SUMIFS(data_Gnoc!$O:$O,data_Gnoc!$I:$I,TH!E103,data_Gnoc!$C:$C,"WFM",data_Gnoc!$N:$N,"&lt;&gt;Dong",data_Gnoc!$Q:$Q,"quá hạn",data_Gnoc!$H:$H,TH!D103)</f>
        <v>0</v>
      </c>
      <c r="O103" s="56">
        <f>SUMIFS(data_Gnoc!$P:$P,data_Gnoc!$I:$I,TH!E103,data_Gnoc!$C:$C,"WFM",data_Gnoc!$N:$N,"&lt;&gt;Dong",data_Gnoc!$Q:$Q,"quá hạn",data_Gnoc!$H:$H,TH!D103)</f>
        <v>0</v>
      </c>
      <c r="P103" s="36">
        <f t="shared" si="9"/>
        <v>0</v>
      </c>
      <c r="Q103" s="37">
        <f t="shared" si="8"/>
        <v>0</v>
      </c>
      <c r="R103" s="27"/>
    </row>
    <row r="104" spans="1:18" ht="14.45" customHeight="1" x14ac:dyDescent="0.25">
      <c r="A104">
        <v>1</v>
      </c>
      <c r="B104">
        <v>1</v>
      </c>
      <c r="C104">
        <v>1</v>
      </c>
      <c r="D104" s="58" t="s">
        <v>114</v>
      </c>
      <c r="E104" s="59" t="s">
        <v>29</v>
      </c>
      <c r="F104" s="64">
        <f>COUNTIFS(data_Gnoc!$I:$I,TH!E104,data_Gnoc!$C:$C,"PAKH",data_Gnoc!$N:$N,"&lt;&gt;Dong",data_Gnoc!$H:$H,TH!D104)</f>
        <v>0</v>
      </c>
      <c r="G104" s="64">
        <f>COUNTIFS(data_Gnoc!$I:$I,TH!E104,data_Gnoc!$C:$C,"PAKH",data_Gnoc!$N:$N,"&lt;&gt;Dong",data_Gnoc!$Q:$Q,"quá hạn",data_Gnoc!$H:$H,TH!D104)</f>
        <v>0</v>
      </c>
      <c r="H104" s="65">
        <f t="shared" si="6"/>
        <v>0</v>
      </c>
      <c r="I104" s="66">
        <f>SUMIFS(data_Gnoc!$O:$O,data_Gnoc!$I:$I,TH!E104,data_Gnoc!$C:$C,"PAKH",data_Gnoc!$N:$N,"&lt;&gt;Dong",data_Gnoc!$Q:$Q,"quá hạn",data_Gnoc!$H:$H,TH!D104)</f>
        <v>0</v>
      </c>
      <c r="J104" s="66">
        <f>SUMIFS(data_Gnoc!$P:$P,data_Gnoc!$I:$I,TH!E104,data_Gnoc!$C:$C,"PAKH",data_Gnoc!$N:$N,"&lt;&gt;Dong",data_Gnoc!$Q:$Q,"quá hạn",data_Gnoc!$H:$H,TH!D104)</f>
        <v>0</v>
      </c>
      <c r="K104" s="67">
        <f>COUNTIFS(data_Gnoc!$I:$I,TH!E104,data_Gnoc!$C:$C,"WFM",data_Gnoc!$N:$N,"&lt;&gt;Dong",data_Gnoc!$H:$H,TH!D104)</f>
        <v>0</v>
      </c>
      <c r="L104" s="67">
        <f>COUNTIFS(data_Gnoc!$I:$I,TH!E104,data_Gnoc!$C:$C,"WFM",data_Gnoc!$N:$N,"&lt;&gt;Dong",data_Gnoc!$Q:$Q,"quá hạn",data_Gnoc!$H:$H,TH!D104)</f>
        <v>0</v>
      </c>
      <c r="M104" s="68">
        <f t="shared" si="7"/>
        <v>0</v>
      </c>
      <c r="N104" s="69">
        <f>SUMIFS(data_Gnoc!$O:$O,data_Gnoc!$I:$I,TH!E104,data_Gnoc!$C:$C,"WFM",data_Gnoc!$N:$N,"&lt;&gt;Dong",data_Gnoc!$Q:$Q,"quá hạn",data_Gnoc!$H:$H,TH!D104)</f>
        <v>0</v>
      </c>
      <c r="O104" s="69">
        <f>SUMIFS(data_Gnoc!$P:$P,data_Gnoc!$I:$I,TH!E104,data_Gnoc!$C:$C,"WFM",data_Gnoc!$N:$N,"&lt;&gt;Dong",data_Gnoc!$Q:$Q,"quá hạn",data_Gnoc!$H:$H,TH!D104)</f>
        <v>0</v>
      </c>
      <c r="P104" s="70">
        <f t="shared" si="9"/>
        <v>0</v>
      </c>
      <c r="Q104" s="37">
        <f t="shared" si="8"/>
        <v>0</v>
      </c>
      <c r="R104" s="27"/>
    </row>
    <row r="105" spans="1:18" ht="14.45" customHeight="1" x14ac:dyDescent="0.25">
      <c r="A105">
        <v>1</v>
      </c>
      <c r="B105">
        <v>1</v>
      </c>
      <c r="C105">
        <v>1</v>
      </c>
      <c r="D105" s="58" t="s">
        <v>115</v>
      </c>
      <c r="E105" s="59" t="s">
        <v>24</v>
      </c>
      <c r="F105" s="29">
        <f>COUNTIFS(data_Gnoc!$I:$I,TH!E105,data_Gnoc!$C:$C,"PAKH",data_Gnoc!$N:$N,"&lt;&gt;Dong",data_Gnoc!$H:$H,TH!D105)</f>
        <v>0</v>
      </c>
      <c r="G105" s="29">
        <f>COUNTIFS(data_Gnoc!$I:$I,TH!E105,data_Gnoc!$C:$C,"PAKH",data_Gnoc!$N:$N,"&lt;&gt;Dong",data_Gnoc!$Q:$Q,"quá hạn",data_Gnoc!$H:$H,TH!D105)</f>
        <v>0</v>
      </c>
      <c r="H105" s="55">
        <f t="shared" si="6"/>
        <v>0</v>
      </c>
      <c r="I105" s="56">
        <f>SUMIFS(data_Gnoc!$O:$O,data_Gnoc!$I:$I,TH!E105,data_Gnoc!$C:$C,"PAKH",data_Gnoc!$N:$N,"&lt;&gt;Dong",data_Gnoc!$Q:$Q,"quá hạn",data_Gnoc!$H:$H,TH!D105)</f>
        <v>0</v>
      </c>
      <c r="J105" s="56">
        <f>SUMIFS(data_Gnoc!$P:$P,data_Gnoc!$I:$I,TH!E105,data_Gnoc!$C:$C,"PAKH",data_Gnoc!$N:$N,"&lt;&gt;Dong",data_Gnoc!$Q:$Q,"quá hạn",data_Gnoc!$H:$H,TH!D105)</f>
        <v>0</v>
      </c>
      <c r="K105" s="29">
        <f>COUNTIFS(data_Gnoc!$I:$I,TH!E105,data_Gnoc!$C:$C,"WFM",data_Gnoc!$N:$N,"&lt;&gt;Dong",data_Gnoc!$H:$H,TH!D105)</f>
        <v>0</v>
      </c>
      <c r="L105" s="29">
        <f>COUNTIFS(data_Gnoc!$I:$I,TH!E105,data_Gnoc!$C:$C,"WFM",data_Gnoc!$N:$N,"&lt;&gt;Dong",data_Gnoc!$Q:$Q,"quá hạn",data_Gnoc!$H:$H,TH!D105)</f>
        <v>0</v>
      </c>
      <c r="M105" s="55">
        <f t="shared" si="7"/>
        <v>0</v>
      </c>
      <c r="N105" s="56">
        <f>SUMIFS(data_Gnoc!$O:$O,data_Gnoc!$I:$I,TH!E105,data_Gnoc!$C:$C,"WFM",data_Gnoc!$N:$N,"&lt;&gt;Dong",data_Gnoc!$Q:$Q,"quá hạn",data_Gnoc!$H:$H,TH!D105)</f>
        <v>0</v>
      </c>
      <c r="O105" s="56">
        <f>SUMIFS(data_Gnoc!$P:$P,data_Gnoc!$I:$I,TH!E105,data_Gnoc!$C:$C,"WFM",data_Gnoc!$N:$N,"&lt;&gt;Dong",data_Gnoc!$Q:$Q,"quá hạn",data_Gnoc!$H:$H,TH!D105)</f>
        <v>0</v>
      </c>
      <c r="P105" s="36">
        <f t="shared" si="9"/>
        <v>0</v>
      </c>
      <c r="Q105" s="37">
        <f t="shared" si="8"/>
        <v>0</v>
      </c>
      <c r="R105" s="27"/>
    </row>
    <row r="106" spans="1:18" ht="14.45" customHeight="1" x14ac:dyDescent="0.25">
      <c r="A106">
        <v>1</v>
      </c>
      <c r="B106">
        <v>1</v>
      </c>
      <c r="C106">
        <v>1</v>
      </c>
      <c r="D106" s="58" t="s">
        <v>116</v>
      </c>
      <c r="E106" s="59" t="s">
        <v>32</v>
      </c>
      <c r="F106" s="29">
        <f>COUNTIFS(data_Gnoc!$I:$I,TH!E106,data_Gnoc!$C:$C,"PAKH",data_Gnoc!$N:$N,"&lt;&gt;Dong",data_Gnoc!$H:$H,TH!D106)</f>
        <v>0</v>
      </c>
      <c r="G106" s="29">
        <f>COUNTIFS(data_Gnoc!$I:$I,TH!E106,data_Gnoc!$C:$C,"PAKH",data_Gnoc!$N:$N,"&lt;&gt;Dong",data_Gnoc!$Q:$Q,"quá hạn",data_Gnoc!$H:$H,TH!D106)</f>
        <v>0</v>
      </c>
      <c r="H106" s="55">
        <f t="shared" si="6"/>
        <v>0</v>
      </c>
      <c r="I106" s="56">
        <f>SUMIFS(data_Gnoc!$O:$O,data_Gnoc!$I:$I,TH!E106,data_Gnoc!$C:$C,"PAKH",data_Gnoc!$N:$N,"&lt;&gt;Dong",data_Gnoc!$Q:$Q,"quá hạn",data_Gnoc!$H:$H,TH!D106)</f>
        <v>0</v>
      </c>
      <c r="J106" s="56">
        <f>SUMIFS(data_Gnoc!$P:$P,data_Gnoc!$I:$I,TH!E106,data_Gnoc!$C:$C,"PAKH",data_Gnoc!$N:$N,"&lt;&gt;Dong",data_Gnoc!$Q:$Q,"quá hạn",data_Gnoc!$H:$H,TH!D106)</f>
        <v>0</v>
      </c>
      <c r="K106" s="29">
        <f>COUNTIFS(data_Gnoc!$I:$I,TH!E106,data_Gnoc!$C:$C,"WFM",data_Gnoc!$N:$N,"&lt;&gt;Dong",data_Gnoc!$H:$H,TH!D106)</f>
        <v>0</v>
      </c>
      <c r="L106" s="29">
        <f>COUNTIFS(data_Gnoc!$I:$I,TH!E106,data_Gnoc!$C:$C,"WFM",data_Gnoc!$N:$N,"&lt;&gt;Dong",data_Gnoc!$Q:$Q,"quá hạn",data_Gnoc!$H:$H,TH!D106)</f>
        <v>0</v>
      </c>
      <c r="M106" s="55">
        <f t="shared" si="7"/>
        <v>0</v>
      </c>
      <c r="N106" s="56">
        <f>SUMIFS(data_Gnoc!$O:$O,data_Gnoc!$I:$I,TH!E106,data_Gnoc!$C:$C,"WFM",data_Gnoc!$N:$N,"&lt;&gt;Dong",data_Gnoc!$Q:$Q,"quá hạn",data_Gnoc!$H:$H,TH!D106)</f>
        <v>0</v>
      </c>
      <c r="O106" s="56">
        <f>SUMIFS(data_Gnoc!$P:$P,data_Gnoc!$I:$I,TH!E106,data_Gnoc!$C:$C,"WFM",data_Gnoc!$N:$N,"&lt;&gt;Dong",data_Gnoc!$Q:$Q,"quá hạn",data_Gnoc!$H:$H,TH!D106)</f>
        <v>0</v>
      </c>
      <c r="P106" s="36">
        <f t="shared" si="9"/>
        <v>0</v>
      </c>
      <c r="Q106" s="37">
        <f t="shared" si="8"/>
        <v>0</v>
      </c>
      <c r="R106" s="27"/>
    </row>
    <row r="107" spans="1:18" ht="14.45" customHeight="1" x14ac:dyDescent="0.25">
      <c r="A107">
        <v>1</v>
      </c>
      <c r="B107">
        <v>1</v>
      </c>
      <c r="C107">
        <v>1</v>
      </c>
      <c r="D107" s="58" t="s">
        <v>117</v>
      </c>
      <c r="E107" s="59" t="s">
        <v>31</v>
      </c>
      <c r="F107" s="60">
        <f>COUNTIFS(data_Gnoc!$I:$I,TH!E107,data_Gnoc!$C:$C,"PAKH",data_Gnoc!$N:$N,"&lt;&gt;Dong",data_Gnoc!$H:$H,TH!D107)</f>
        <v>0</v>
      </c>
      <c r="G107" s="60">
        <f>COUNTIFS(data_Gnoc!$I:$I,TH!E107,data_Gnoc!$C:$C,"PAKH",data_Gnoc!$N:$N,"&lt;&gt;Dong",data_Gnoc!$Q:$Q,"quá hạn",data_Gnoc!$H:$H,TH!D107)</f>
        <v>0</v>
      </c>
      <c r="H107" s="61">
        <f t="shared" si="6"/>
        <v>0</v>
      </c>
      <c r="I107" s="62">
        <f>SUMIFS(data_Gnoc!$O:$O,data_Gnoc!$I:$I,TH!E107,data_Gnoc!$C:$C,"PAKH",data_Gnoc!$N:$N,"&lt;&gt;Dong",data_Gnoc!$Q:$Q,"quá hạn",data_Gnoc!$H:$H,TH!D107)</f>
        <v>0</v>
      </c>
      <c r="J107" s="62">
        <f>SUMIFS(data_Gnoc!$P:$P,data_Gnoc!$I:$I,TH!E107,data_Gnoc!$C:$C,"PAKH",data_Gnoc!$N:$N,"&lt;&gt;Dong",data_Gnoc!$Q:$Q,"quá hạn",data_Gnoc!$H:$H,TH!D107)</f>
        <v>0</v>
      </c>
      <c r="K107" s="60">
        <f>COUNTIFS(data_Gnoc!$I:$I,TH!E107,data_Gnoc!$C:$C,"WFM",data_Gnoc!$N:$N,"&lt;&gt;Dong",data_Gnoc!$H:$H,TH!D107)</f>
        <v>0</v>
      </c>
      <c r="L107" s="60">
        <f>COUNTIFS(data_Gnoc!$I:$I,TH!E107,data_Gnoc!$C:$C,"WFM",data_Gnoc!$N:$N,"&lt;&gt;Dong",data_Gnoc!$Q:$Q,"quá hạn",data_Gnoc!$H:$H,TH!D107)</f>
        <v>0</v>
      </c>
      <c r="M107" s="61">
        <f t="shared" si="7"/>
        <v>0</v>
      </c>
      <c r="N107" s="62">
        <f>SUMIFS(data_Gnoc!$O:$O,data_Gnoc!$I:$I,TH!E107,data_Gnoc!$C:$C,"WFM",data_Gnoc!$N:$N,"&lt;&gt;Dong",data_Gnoc!$Q:$Q,"quá hạn",data_Gnoc!$H:$H,TH!D107)</f>
        <v>0</v>
      </c>
      <c r="O107" s="62">
        <f>SUMIFS(data_Gnoc!$P:$P,data_Gnoc!$I:$I,TH!E107,data_Gnoc!$C:$C,"WFM",data_Gnoc!$N:$N,"&lt;&gt;Dong",data_Gnoc!$Q:$Q,"quá hạn",data_Gnoc!$H:$H,TH!D107)</f>
        <v>0</v>
      </c>
      <c r="P107" s="63">
        <f t="shared" si="9"/>
        <v>0</v>
      </c>
      <c r="Q107" s="37">
        <f t="shared" si="8"/>
        <v>0</v>
      </c>
      <c r="R107" s="27"/>
    </row>
    <row r="108" spans="1:18" ht="14.45" customHeight="1" x14ac:dyDescent="0.25">
      <c r="A108">
        <v>1</v>
      </c>
      <c r="B108">
        <v>1</v>
      </c>
      <c r="C108">
        <v>1</v>
      </c>
      <c r="D108" s="58" t="s">
        <v>118</v>
      </c>
      <c r="E108" s="59" t="s">
        <v>19</v>
      </c>
      <c r="F108" s="60">
        <f>COUNTIFS(data_Gnoc!$I:$I,TH!E108,data_Gnoc!$C:$C,"PAKH",data_Gnoc!$N:$N,"&lt;&gt;Dong",data_Gnoc!$H:$H,TH!D108)</f>
        <v>0</v>
      </c>
      <c r="G108" s="60">
        <f>COUNTIFS(data_Gnoc!$I:$I,TH!E108,data_Gnoc!$C:$C,"PAKH",data_Gnoc!$N:$N,"&lt;&gt;Dong",data_Gnoc!$Q:$Q,"quá hạn",data_Gnoc!$H:$H,TH!D108)</f>
        <v>0</v>
      </c>
      <c r="H108" s="61">
        <f t="shared" si="6"/>
        <v>0</v>
      </c>
      <c r="I108" s="62">
        <f>SUMIFS(data_Gnoc!$O:$O,data_Gnoc!$I:$I,TH!E108,data_Gnoc!$C:$C,"PAKH",data_Gnoc!$N:$N,"&lt;&gt;Dong",data_Gnoc!$Q:$Q,"quá hạn",data_Gnoc!$H:$H,TH!D108)</f>
        <v>0</v>
      </c>
      <c r="J108" s="62">
        <f>SUMIFS(data_Gnoc!$P:$P,data_Gnoc!$I:$I,TH!E108,data_Gnoc!$C:$C,"PAKH",data_Gnoc!$N:$N,"&lt;&gt;Dong",data_Gnoc!$Q:$Q,"quá hạn",data_Gnoc!$H:$H,TH!D108)</f>
        <v>0</v>
      </c>
      <c r="K108" s="29">
        <f>COUNTIFS(data_Gnoc!$I:$I,TH!E108,data_Gnoc!$C:$C,"WFM",data_Gnoc!$N:$N,"&lt;&gt;Dong",data_Gnoc!$H:$H,TH!D108)</f>
        <v>0</v>
      </c>
      <c r="L108" s="29">
        <f>COUNTIFS(data_Gnoc!$I:$I,TH!E108,data_Gnoc!$C:$C,"WFM",data_Gnoc!$N:$N,"&lt;&gt;Dong",data_Gnoc!$Q:$Q,"quá hạn",data_Gnoc!$H:$H,TH!D108)</f>
        <v>0</v>
      </c>
      <c r="M108" s="55">
        <f t="shared" si="7"/>
        <v>0</v>
      </c>
      <c r="N108" s="56">
        <f>SUMIFS(data_Gnoc!$O:$O,data_Gnoc!$I:$I,TH!E108,data_Gnoc!$C:$C,"WFM",data_Gnoc!$N:$N,"&lt;&gt;Dong",data_Gnoc!$Q:$Q,"quá hạn",data_Gnoc!$H:$H,TH!D108)</f>
        <v>0</v>
      </c>
      <c r="O108" s="56">
        <f>SUMIFS(data_Gnoc!$P:$P,data_Gnoc!$I:$I,TH!E108,data_Gnoc!$C:$C,"WFM",data_Gnoc!$N:$N,"&lt;&gt;Dong",data_Gnoc!$Q:$Q,"quá hạn",data_Gnoc!$H:$H,TH!D108)</f>
        <v>0</v>
      </c>
      <c r="P108" s="36">
        <f t="shared" si="9"/>
        <v>0</v>
      </c>
      <c r="Q108" s="37">
        <f t="shared" si="8"/>
        <v>0</v>
      </c>
      <c r="R108" s="27"/>
    </row>
    <row r="109" spans="1:18" x14ac:dyDescent="0.25">
      <c r="A109">
        <v>1</v>
      </c>
      <c r="B109">
        <v>1</v>
      </c>
      <c r="C109">
        <v>1</v>
      </c>
      <c r="D109" s="58" t="s">
        <v>119</v>
      </c>
      <c r="E109" s="59" t="s">
        <v>25</v>
      </c>
      <c r="F109" s="60">
        <f>COUNTIFS(data_Gnoc!$I:$I,TH!E109,data_Gnoc!$C:$C,"PAKH",data_Gnoc!$N:$N,"&lt;&gt;Dong",data_Gnoc!$H:$H,TH!D109)</f>
        <v>1</v>
      </c>
      <c r="G109" s="60">
        <f>COUNTIFS(data_Gnoc!$I:$I,TH!E109,data_Gnoc!$C:$C,"PAKH",data_Gnoc!$N:$N,"&lt;&gt;Dong",data_Gnoc!$Q:$Q,"quá hạn",data_Gnoc!$H:$H,TH!D109)</f>
        <v>0</v>
      </c>
      <c r="H109" s="61">
        <f t="shared" si="6"/>
        <v>0</v>
      </c>
      <c r="I109" s="62">
        <f>SUMIFS(data_Gnoc!$O:$O,data_Gnoc!$I:$I,TH!E109,data_Gnoc!$C:$C,"PAKH",data_Gnoc!$N:$N,"&lt;&gt;Dong",data_Gnoc!$Q:$Q,"quá hạn",data_Gnoc!$H:$H,TH!D109)</f>
        <v>0</v>
      </c>
      <c r="J109" s="62">
        <f>SUMIFS(data_Gnoc!$P:$P,data_Gnoc!$I:$I,TH!E109,data_Gnoc!$C:$C,"PAKH",data_Gnoc!$N:$N,"&lt;&gt;Dong",data_Gnoc!$Q:$Q,"quá hạn",data_Gnoc!$H:$H,TH!D109)</f>
        <v>0</v>
      </c>
      <c r="K109" s="29">
        <f>COUNTIFS(data_Gnoc!$I:$I,TH!E109,data_Gnoc!$C:$C,"WFM",data_Gnoc!$N:$N,"&lt;&gt;Dong",data_Gnoc!$H:$H,TH!D109)</f>
        <v>1</v>
      </c>
      <c r="L109" s="29">
        <f>COUNTIFS(data_Gnoc!$I:$I,TH!E109,data_Gnoc!$C:$C,"WFM",data_Gnoc!$N:$N,"&lt;&gt;Dong",data_Gnoc!$Q:$Q,"quá hạn",data_Gnoc!$H:$H,TH!D109)</f>
        <v>0</v>
      </c>
      <c r="M109" s="55">
        <f t="shared" si="7"/>
        <v>0</v>
      </c>
      <c r="N109" s="56">
        <f>SUMIFS(data_Gnoc!$O:$O,data_Gnoc!$I:$I,TH!E109,data_Gnoc!$C:$C,"WFM",data_Gnoc!$N:$N,"&lt;&gt;Dong",data_Gnoc!$Q:$Q,"quá hạn",data_Gnoc!$H:$H,TH!D109)</f>
        <v>0</v>
      </c>
      <c r="O109" s="56">
        <f>SUMIFS(data_Gnoc!$P:$P,data_Gnoc!$I:$I,TH!E109,data_Gnoc!$C:$C,"WFM",data_Gnoc!$N:$N,"&lt;&gt;Dong",data_Gnoc!$Q:$Q,"quá hạn",data_Gnoc!$H:$H,TH!D109)</f>
        <v>0</v>
      </c>
      <c r="P109" s="36">
        <f t="shared" si="9"/>
        <v>0</v>
      </c>
      <c r="Q109" s="37">
        <f t="shared" si="8"/>
        <v>2</v>
      </c>
      <c r="R109" s="27"/>
    </row>
    <row r="110" spans="1:18" ht="14.45" customHeight="1" x14ac:dyDescent="0.25">
      <c r="A110">
        <v>1</v>
      </c>
      <c r="B110">
        <v>1</v>
      </c>
      <c r="C110">
        <v>1</v>
      </c>
      <c r="D110" s="58" t="s">
        <v>120</v>
      </c>
      <c r="E110" s="59" t="s">
        <v>29</v>
      </c>
      <c r="F110" s="60">
        <f>COUNTIFS(data_Gnoc!$I:$I,TH!E110,data_Gnoc!$C:$C,"PAKH",data_Gnoc!$N:$N,"&lt;&gt;Dong",data_Gnoc!$H:$H,TH!D110)</f>
        <v>0</v>
      </c>
      <c r="G110" s="60">
        <f>COUNTIFS(data_Gnoc!$I:$I,TH!E110,data_Gnoc!$C:$C,"PAKH",data_Gnoc!$N:$N,"&lt;&gt;Dong",data_Gnoc!$Q:$Q,"quá hạn",data_Gnoc!$H:$H,TH!D110)</f>
        <v>0</v>
      </c>
      <c r="H110" s="61">
        <f t="shared" si="6"/>
        <v>0</v>
      </c>
      <c r="I110" s="62">
        <f>SUMIFS(data_Gnoc!$O:$O,data_Gnoc!$I:$I,TH!E110,data_Gnoc!$C:$C,"PAKH",data_Gnoc!$N:$N,"&lt;&gt;Dong",data_Gnoc!$Q:$Q,"quá hạn",data_Gnoc!$H:$H,TH!D110)</f>
        <v>0</v>
      </c>
      <c r="J110" s="62">
        <f>SUMIFS(data_Gnoc!$P:$P,data_Gnoc!$I:$I,TH!E110,data_Gnoc!$C:$C,"PAKH",data_Gnoc!$N:$N,"&lt;&gt;Dong",data_Gnoc!$Q:$Q,"quá hạn",data_Gnoc!$H:$H,TH!D110)</f>
        <v>0</v>
      </c>
      <c r="K110" s="29">
        <f>COUNTIFS(data_Gnoc!$I:$I,TH!E110,data_Gnoc!$C:$C,"WFM",data_Gnoc!$N:$N,"&lt;&gt;Dong",data_Gnoc!$H:$H,TH!D110)</f>
        <v>0</v>
      </c>
      <c r="L110" s="29">
        <f>COUNTIFS(data_Gnoc!$I:$I,TH!E110,data_Gnoc!$C:$C,"WFM",data_Gnoc!$N:$N,"&lt;&gt;Dong",data_Gnoc!$Q:$Q,"quá hạn",data_Gnoc!$H:$H,TH!D110)</f>
        <v>0</v>
      </c>
      <c r="M110" s="55">
        <f t="shared" si="7"/>
        <v>0</v>
      </c>
      <c r="N110" s="56">
        <f>SUMIFS(data_Gnoc!$O:$O,data_Gnoc!$I:$I,TH!E110,data_Gnoc!$C:$C,"WFM",data_Gnoc!$N:$N,"&lt;&gt;Dong",data_Gnoc!$Q:$Q,"quá hạn",data_Gnoc!$H:$H,TH!D110)</f>
        <v>0</v>
      </c>
      <c r="O110" s="56">
        <f>SUMIFS(data_Gnoc!$P:$P,data_Gnoc!$I:$I,TH!E110,data_Gnoc!$C:$C,"WFM",data_Gnoc!$N:$N,"&lt;&gt;Dong",data_Gnoc!$Q:$Q,"quá hạn",data_Gnoc!$H:$H,TH!D110)</f>
        <v>0</v>
      </c>
      <c r="P110" s="36">
        <f t="shared" si="9"/>
        <v>0</v>
      </c>
      <c r="Q110" s="37">
        <f t="shared" si="8"/>
        <v>0</v>
      </c>
      <c r="R110" s="27"/>
    </row>
    <row r="111" spans="1:18" ht="14.45" customHeight="1" x14ac:dyDescent="0.25">
      <c r="A111">
        <v>1</v>
      </c>
      <c r="B111">
        <v>1</v>
      </c>
      <c r="C111">
        <v>1</v>
      </c>
      <c r="D111" s="58" t="s">
        <v>121</v>
      </c>
      <c r="E111" s="59" t="s">
        <v>33</v>
      </c>
      <c r="F111" s="60">
        <f>COUNTIFS(data_Gnoc!$I:$I,TH!E111,data_Gnoc!$C:$C,"PAKH",data_Gnoc!$N:$N,"&lt;&gt;Dong",data_Gnoc!$H:$H,TH!D111)</f>
        <v>0</v>
      </c>
      <c r="G111" s="60">
        <f>COUNTIFS(data_Gnoc!$I:$I,TH!E111,data_Gnoc!$C:$C,"PAKH",data_Gnoc!$N:$N,"&lt;&gt;Dong",data_Gnoc!$Q:$Q,"quá hạn",data_Gnoc!$H:$H,TH!D111)</f>
        <v>0</v>
      </c>
      <c r="H111" s="61">
        <f t="shared" si="6"/>
        <v>0</v>
      </c>
      <c r="I111" s="62">
        <f>SUMIFS(data_Gnoc!$O:$O,data_Gnoc!$I:$I,TH!E111,data_Gnoc!$C:$C,"PAKH",data_Gnoc!$N:$N,"&lt;&gt;Dong",data_Gnoc!$Q:$Q,"quá hạn",data_Gnoc!$H:$H,TH!D111)</f>
        <v>0</v>
      </c>
      <c r="J111" s="62">
        <f>SUMIFS(data_Gnoc!$P:$P,data_Gnoc!$I:$I,TH!E111,data_Gnoc!$C:$C,"PAKH",data_Gnoc!$N:$N,"&lt;&gt;Dong",data_Gnoc!$Q:$Q,"quá hạn",data_Gnoc!$H:$H,TH!D111)</f>
        <v>0</v>
      </c>
      <c r="K111" s="29">
        <f>COUNTIFS(data_Gnoc!$I:$I,TH!E111,data_Gnoc!$C:$C,"WFM",data_Gnoc!$N:$N,"&lt;&gt;Dong",data_Gnoc!$H:$H,TH!D111)</f>
        <v>0</v>
      </c>
      <c r="L111" s="29">
        <f>COUNTIFS(data_Gnoc!$I:$I,TH!E111,data_Gnoc!$C:$C,"WFM",data_Gnoc!$N:$N,"&lt;&gt;Dong",data_Gnoc!$Q:$Q,"quá hạn",data_Gnoc!$H:$H,TH!D111)</f>
        <v>0</v>
      </c>
      <c r="M111" s="55">
        <f t="shared" si="7"/>
        <v>0</v>
      </c>
      <c r="N111" s="56">
        <f>SUMIFS(data_Gnoc!$O:$O,data_Gnoc!$I:$I,TH!E111,data_Gnoc!$C:$C,"WFM",data_Gnoc!$N:$N,"&lt;&gt;Dong",data_Gnoc!$Q:$Q,"quá hạn",data_Gnoc!$H:$H,TH!D111)</f>
        <v>0</v>
      </c>
      <c r="O111" s="56">
        <f>SUMIFS(data_Gnoc!$P:$P,data_Gnoc!$I:$I,TH!E111,data_Gnoc!$C:$C,"WFM",data_Gnoc!$N:$N,"&lt;&gt;Dong",data_Gnoc!$Q:$Q,"quá hạn",data_Gnoc!$H:$H,TH!D111)</f>
        <v>0</v>
      </c>
      <c r="P111" s="36">
        <f t="shared" si="9"/>
        <v>0</v>
      </c>
      <c r="Q111" s="37">
        <f t="shared" si="8"/>
        <v>0</v>
      </c>
      <c r="R111" s="27"/>
    </row>
    <row r="112" spans="1:18" ht="14.45" customHeight="1" x14ac:dyDescent="0.25">
      <c r="A112">
        <v>1</v>
      </c>
      <c r="B112">
        <v>1</v>
      </c>
      <c r="C112">
        <v>1</v>
      </c>
      <c r="D112" s="58" t="s">
        <v>122</v>
      </c>
      <c r="E112" s="59" t="s">
        <v>33</v>
      </c>
      <c r="F112" s="60">
        <f>COUNTIFS(data_Gnoc!$I:$I,TH!E112,data_Gnoc!$C:$C,"PAKH",data_Gnoc!$N:$N,"&lt;&gt;Dong",data_Gnoc!$H:$H,TH!D112)</f>
        <v>0</v>
      </c>
      <c r="G112" s="60">
        <f>COUNTIFS(data_Gnoc!$I:$I,TH!E112,data_Gnoc!$C:$C,"PAKH",data_Gnoc!$N:$N,"&lt;&gt;Dong",data_Gnoc!$Q:$Q,"quá hạn",data_Gnoc!$H:$H,TH!D112)</f>
        <v>0</v>
      </c>
      <c r="H112" s="61">
        <f t="shared" si="6"/>
        <v>0</v>
      </c>
      <c r="I112" s="62">
        <f>SUMIFS(data_Gnoc!$O:$O,data_Gnoc!$I:$I,TH!E112,data_Gnoc!$C:$C,"PAKH",data_Gnoc!$N:$N,"&lt;&gt;Dong",data_Gnoc!$Q:$Q,"quá hạn",data_Gnoc!$H:$H,TH!D112)</f>
        <v>0</v>
      </c>
      <c r="J112" s="62">
        <f>SUMIFS(data_Gnoc!$P:$P,data_Gnoc!$I:$I,TH!E112,data_Gnoc!$C:$C,"PAKH",data_Gnoc!$N:$N,"&lt;&gt;Dong",data_Gnoc!$Q:$Q,"quá hạn",data_Gnoc!$H:$H,TH!D112)</f>
        <v>0</v>
      </c>
      <c r="K112" s="29">
        <f>COUNTIFS(data_Gnoc!$I:$I,TH!E112,data_Gnoc!$C:$C,"WFM",data_Gnoc!$N:$N,"&lt;&gt;Dong",data_Gnoc!$H:$H,TH!D112)</f>
        <v>0</v>
      </c>
      <c r="L112" s="29">
        <f>COUNTIFS(data_Gnoc!$I:$I,TH!E112,data_Gnoc!$C:$C,"WFM",data_Gnoc!$N:$N,"&lt;&gt;Dong",data_Gnoc!$Q:$Q,"quá hạn",data_Gnoc!$H:$H,TH!D112)</f>
        <v>0</v>
      </c>
      <c r="M112" s="55">
        <f t="shared" si="7"/>
        <v>0</v>
      </c>
      <c r="N112" s="56">
        <f>SUMIFS(data_Gnoc!$O:$O,data_Gnoc!$I:$I,TH!E112,data_Gnoc!$C:$C,"WFM",data_Gnoc!$N:$N,"&lt;&gt;Dong",data_Gnoc!$Q:$Q,"quá hạn",data_Gnoc!$H:$H,TH!D112)</f>
        <v>0</v>
      </c>
      <c r="O112" s="56">
        <f>SUMIFS(data_Gnoc!$P:$P,data_Gnoc!$I:$I,TH!E112,data_Gnoc!$C:$C,"WFM",data_Gnoc!$N:$N,"&lt;&gt;Dong",data_Gnoc!$Q:$Q,"quá hạn",data_Gnoc!$H:$H,TH!D112)</f>
        <v>0</v>
      </c>
      <c r="P112" s="36">
        <f t="shared" si="9"/>
        <v>0</v>
      </c>
      <c r="Q112" s="37">
        <f t="shared" si="8"/>
        <v>0</v>
      </c>
      <c r="R112" s="27"/>
    </row>
    <row r="113" spans="1:18" ht="14.45" customHeight="1" x14ac:dyDescent="0.25">
      <c r="A113">
        <v>1</v>
      </c>
      <c r="B113">
        <v>1</v>
      </c>
      <c r="C113">
        <v>1</v>
      </c>
      <c r="D113" s="58" t="s">
        <v>123</v>
      </c>
      <c r="E113" s="59" t="s">
        <v>33</v>
      </c>
      <c r="F113" s="60">
        <f>COUNTIFS(data_Gnoc!$I:$I,TH!E113,data_Gnoc!$C:$C,"PAKH",data_Gnoc!$N:$N,"&lt;&gt;Dong",data_Gnoc!$H:$H,TH!D113)</f>
        <v>0</v>
      </c>
      <c r="G113" s="60">
        <f>COUNTIFS(data_Gnoc!$I:$I,TH!E113,data_Gnoc!$C:$C,"PAKH",data_Gnoc!$N:$N,"&lt;&gt;Dong",data_Gnoc!$Q:$Q,"quá hạn",data_Gnoc!$H:$H,TH!D113)</f>
        <v>0</v>
      </c>
      <c r="H113" s="61">
        <f t="shared" si="6"/>
        <v>0</v>
      </c>
      <c r="I113" s="62">
        <f>SUMIFS(data_Gnoc!$O:$O,data_Gnoc!$I:$I,TH!E113,data_Gnoc!$C:$C,"PAKH",data_Gnoc!$N:$N,"&lt;&gt;Dong",data_Gnoc!$Q:$Q,"quá hạn",data_Gnoc!$H:$H,TH!D113)</f>
        <v>0</v>
      </c>
      <c r="J113" s="62">
        <f>SUMIFS(data_Gnoc!$P:$P,data_Gnoc!$I:$I,TH!E113,data_Gnoc!$C:$C,"PAKH",data_Gnoc!$N:$N,"&lt;&gt;Dong",data_Gnoc!$Q:$Q,"quá hạn",data_Gnoc!$H:$H,TH!D113)</f>
        <v>0</v>
      </c>
      <c r="K113" s="29">
        <f>COUNTIFS(data_Gnoc!$I:$I,TH!E113,data_Gnoc!$C:$C,"WFM",data_Gnoc!$N:$N,"&lt;&gt;Dong",data_Gnoc!$H:$H,TH!D113)</f>
        <v>0</v>
      </c>
      <c r="L113" s="29">
        <f>COUNTIFS(data_Gnoc!$I:$I,TH!E113,data_Gnoc!$C:$C,"WFM",data_Gnoc!$N:$N,"&lt;&gt;Dong",data_Gnoc!$Q:$Q,"quá hạn",data_Gnoc!$H:$H,TH!D113)</f>
        <v>0</v>
      </c>
      <c r="M113" s="55">
        <f t="shared" si="7"/>
        <v>0</v>
      </c>
      <c r="N113" s="56">
        <f>SUMIFS(data_Gnoc!$O:$O,data_Gnoc!$I:$I,TH!E113,data_Gnoc!$C:$C,"WFM",data_Gnoc!$N:$N,"&lt;&gt;Dong",data_Gnoc!$Q:$Q,"quá hạn",data_Gnoc!$H:$H,TH!D113)</f>
        <v>0</v>
      </c>
      <c r="O113" s="56">
        <f>SUMIFS(data_Gnoc!$P:$P,data_Gnoc!$I:$I,TH!E113,data_Gnoc!$C:$C,"WFM",data_Gnoc!$N:$N,"&lt;&gt;Dong",data_Gnoc!$Q:$Q,"quá hạn",data_Gnoc!$H:$H,TH!D113)</f>
        <v>0</v>
      </c>
      <c r="P113" s="36">
        <f t="shared" si="9"/>
        <v>0</v>
      </c>
      <c r="Q113" s="37">
        <f t="shared" si="8"/>
        <v>0</v>
      </c>
      <c r="R113" s="27"/>
    </row>
    <row r="114" spans="1:18" ht="14.45" customHeight="1" x14ac:dyDescent="0.25">
      <c r="A114">
        <v>1</v>
      </c>
      <c r="B114">
        <v>1</v>
      </c>
      <c r="C114">
        <v>1</v>
      </c>
      <c r="D114" s="58" t="s">
        <v>124</v>
      </c>
      <c r="E114" s="59" t="s">
        <v>19</v>
      </c>
      <c r="F114" s="60">
        <f>COUNTIFS(data_Gnoc!$I:$I,TH!E114,data_Gnoc!$C:$C,"PAKH",data_Gnoc!$N:$N,"&lt;&gt;Dong",data_Gnoc!$H:$H,TH!D114)</f>
        <v>0</v>
      </c>
      <c r="G114" s="60">
        <f>COUNTIFS(data_Gnoc!$I:$I,TH!E114,data_Gnoc!$C:$C,"PAKH",data_Gnoc!$N:$N,"&lt;&gt;Dong",data_Gnoc!$Q:$Q,"quá hạn",data_Gnoc!$H:$H,TH!D114)</f>
        <v>0</v>
      </c>
      <c r="H114" s="61">
        <f t="shared" si="6"/>
        <v>0</v>
      </c>
      <c r="I114" s="62">
        <f>SUMIFS(data_Gnoc!$O:$O,data_Gnoc!$I:$I,TH!E114,data_Gnoc!$C:$C,"PAKH",data_Gnoc!$N:$N,"&lt;&gt;Dong",data_Gnoc!$Q:$Q,"quá hạn",data_Gnoc!$H:$H,TH!D114)</f>
        <v>0</v>
      </c>
      <c r="J114" s="62">
        <f>SUMIFS(data_Gnoc!$P:$P,data_Gnoc!$I:$I,TH!E114,data_Gnoc!$C:$C,"PAKH",data_Gnoc!$N:$N,"&lt;&gt;Dong",data_Gnoc!$Q:$Q,"quá hạn",data_Gnoc!$H:$H,TH!D114)</f>
        <v>0</v>
      </c>
      <c r="K114" s="29">
        <f>COUNTIFS(data_Gnoc!$I:$I,TH!E114,data_Gnoc!$C:$C,"WFM",data_Gnoc!$N:$N,"&lt;&gt;Dong",data_Gnoc!$H:$H,TH!D114)</f>
        <v>1</v>
      </c>
      <c r="L114" s="29">
        <f>COUNTIFS(data_Gnoc!$I:$I,TH!E114,data_Gnoc!$C:$C,"WFM",data_Gnoc!$N:$N,"&lt;&gt;Dong",data_Gnoc!$Q:$Q,"quá hạn",data_Gnoc!$H:$H,TH!D114)</f>
        <v>0</v>
      </c>
      <c r="M114" s="55">
        <f t="shared" si="7"/>
        <v>0</v>
      </c>
      <c r="N114" s="56">
        <f>SUMIFS(data_Gnoc!$O:$O,data_Gnoc!$I:$I,TH!E114,data_Gnoc!$C:$C,"WFM",data_Gnoc!$N:$N,"&lt;&gt;Dong",data_Gnoc!$Q:$Q,"quá hạn",data_Gnoc!$H:$H,TH!D114)</f>
        <v>0</v>
      </c>
      <c r="O114" s="56">
        <f>SUMIFS(data_Gnoc!$P:$P,data_Gnoc!$I:$I,TH!E114,data_Gnoc!$C:$C,"WFM",data_Gnoc!$N:$N,"&lt;&gt;Dong",data_Gnoc!$Q:$Q,"quá hạn",data_Gnoc!$H:$H,TH!D114)</f>
        <v>0</v>
      </c>
      <c r="P114" s="36">
        <f t="shared" si="9"/>
        <v>0</v>
      </c>
      <c r="Q114" s="37">
        <f t="shared" si="8"/>
        <v>1</v>
      </c>
      <c r="R114" s="27"/>
    </row>
    <row r="115" spans="1:18" ht="14.45" customHeight="1" x14ac:dyDescent="0.25">
      <c r="A115">
        <v>1</v>
      </c>
      <c r="B115">
        <v>1</v>
      </c>
      <c r="C115">
        <v>1</v>
      </c>
      <c r="D115" s="58" t="s">
        <v>125</v>
      </c>
      <c r="E115" s="59" t="s">
        <v>31</v>
      </c>
      <c r="F115" s="60">
        <f>COUNTIFS(data_Gnoc!$I:$I,TH!E115,data_Gnoc!$C:$C,"PAKH",data_Gnoc!$N:$N,"&lt;&gt;Dong",data_Gnoc!$H:$H,TH!D115)</f>
        <v>0</v>
      </c>
      <c r="G115" s="60">
        <f>COUNTIFS(data_Gnoc!$I:$I,TH!E115,data_Gnoc!$C:$C,"PAKH",data_Gnoc!$N:$N,"&lt;&gt;Dong",data_Gnoc!$Q:$Q,"quá hạn",data_Gnoc!$H:$H,TH!D115)</f>
        <v>0</v>
      </c>
      <c r="H115" s="61">
        <f t="shared" si="6"/>
        <v>0</v>
      </c>
      <c r="I115" s="62">
        <f>SUMIFS(data_Gnoc!$O:$O,data_Gnoc!$I:$I,TH!E115,data_Gnoc!$C:$C,"PAKH",data_Gnoc!$N:$N,"&lt;&gt;Dong",data_Gnoc!$Q:$Q,"quá hạn",data_Gnoc!$H:$H,TH!D115)</f>
        <v>0</v>
      </c>
      <c r="J115" s="62">
        <f>SUMIFS(data_Gnoc!$P:$P,data_Gnoc!$I:$I,TH!E115,data_Gnoc!$C:$C,"PAKH",data_Gnoc!$N:$N,"&lt;&gt;Dong",data_Gnoc!$Q:$Q,"quá hạn",data_Gnoc!$H:$H,TH!D115)</f>
        <v>0</v>
      </c>
      <c r="K115" s="29">
        <f>COUNTIFS(data_Gnoc!$I:$I,TH!E115,data_Gnoc!$C:$C,"WFM",data_Gnoc!$N:$N,"&lt;&gt;Dong",data_Gnoc!$H:$H,TH!D115)</f>
        <v>0</v>
      </c>
      <c r="L115" s="29">
        <f>COUNTIFS(data_Gnoc!$I:$I,TH!E115,data_Gnoc!$C:$C,"WFM",data_Gnoc!$N:$N,"&lt;&gt;Dong",data_Gnoc!$Q:$Q,"quá hạn",data_Gnoc!$H:$H,TH!D115)</f>
        <v>0</v>
      </c>
      <c r="M115" s="55">
        <f t="shared" si="7"/>
        <v>0</v>
      </c>
      <c r="N115" s="56">
        <f>SUMIFS(data_Gnoc!$O:$O,data_Gnoc!$I:$I,TH!E115,data_Gnoc!$C:$C,"WFM",data_Gnoc!$N:$N,"&lt;&gt;Dong",data_Gnoc!$Q:$Q,"quá hạn",data_Gnoc!$H:$H,TH!D115)</f>
        <v>0</v>
      </c>
      <c r="O115" s="56">
        <f>SUMIFS(data_Gnoc!$P:$P,data_Gnoc!$I:$I,TH!E115,data_Gnoc!$C:$C,"WFM",data_Gnoc!$N:$N,"&lt;&gt;Dong",data_Gnoc!$Q:$Q,"quá hạn",data_Gnoc!$H:$H,TH!D115)</f>
        <v>0</v>
      </c>
      <c r="P115" s="36">
        <f t="shared" si="9"/>
        <v>0</v>
      </c>
      <c r="Q115" s="37">
        <f t="shared" si="8"/>
        <v>0</v>
      </c>
      <c r="R115" s="27"/>
    </row>
    <row r="116" spans="1:18" ht="14.45" customHeight="1" x14ac:dyDescent="0.25">
      <c r="A116">
        <v>1</v>
      </c>
      <c r="B116">
        <v>1</v>
      </c>
      <c r="C116">
        <v>1</v>
      </c>
      <c r="D116" s="58" t="s">
        <v>126</v>
      </c>
      <c r="E116" s="59" t="s">
        <v>31</v>
      </c>
      <c r="F116" s="64">
        <f>COUNTIFS(data_Gnoc!$I:$I,TH!E116,data_Gnoc!$C:$C,"PAKH",data_Gnoc!$N:$N,"&lt;&gt;Dong",data_Gnoc!$H:$H,TH!D116)</f>
        <v>0</v>
      </c>
      <c r="G116" s="64">
        <f>COUNTIFS(data_Gnoc!$I:$I,TH!E116,data_Gnoc!$C:$C,"PAKH",data_Gnoc!$N:$N,"&lt;&gt;Dong",data_Gnoc!$Q:$Q,"quá hạn",data_Gnoc!$H:$H,TH!D116)</f>
        <v>0</v>
      </c>
      <c r="H116" s="65">
        <f t="shared" si="6"/>
        <v>0</v>
      </c>
      <c r="I116" s="66">
        <f>SUMIFS(data_Gnoc!$O:$O,data_Gnoc!$I:$I,TH!E116,data_Gnoc!$C:$C,"PAKH",data_Gnoc!$N:$N,"&lt;&gt;Dong",data_Gnoc!$Q:$Q,"quá hạn",data_Gnoc!$H:$H,TH!D116)</f>
        <v>0</v>
      </c>
      <c r="J116" s="66">
        <f>SUMIFS(data_Gnoc!$P:$P,data_Gnoc!$I:$I,TH!E116,data_Gnoc!$C:$C,"PAKH",data_Gnoc!$N:$N,"&lt;&gt;Dong",data_Gnoc!$Q:$Q,"quá hạn",data_Gnoc!$H:$H,TH!D116)</f>
        <v>0</v>
      </c>
      <c r="K116" s="67">
        <f>COUNTIFS(data_Gnoc!$I:$I,TH!E116,data_Gnoc!$C:$C,"WFM",data_Gnoc!$N:$N,"&lt;&gt;Dong",data_Gnoc!$H:$H,TH!D116)</f>
        <v>0</v>
      </c>
      <c r="L116" s="67">
        <f>COUNTIFS(data_Gnoc!$I:$I,TH!E116,data_Gnoc!$C:$C,"WFM",data_Gnoc!$N:$N,"&lt;&gt;Dong",data_Gnoc!$Q:$Q,"quá hạn",data_Gnoc!$H:$H,TH!D116)</f>
        <v>0</v>
      </c>
      <c r="M116" s="68">
        <f t="shared" si="7"/>
        <v>0</v>
      </c>
      <c r="N116" s="69">
        <f>SUMIFS(data_Gnoc!$O:$O,data_Gnoc!$I:$I,TH!E116,data_Gnoc!$C:$C,"WFM",data_Gnoc!$N:$N,"&lt;&gt;Dong",data_Gnoc!$Q:$Q,"quá hạn",data_Gnoc!$H:$H,TH!D116)</f>
        <v>0</v>
      </c>
      <c r="O116" s="69">
        <f>SUMIFS(data_Gnoc!$P:$P,data_Gnoc!$I:$I,TH!E116,data_Gnoc!$C:$C,"WFM",data_Gnoc!$N:$N,"&lt;&gt;Dong",data_Gnoc!$Q:$Q,"quá hạn",data_Gnoc!$H:$H,TH!D116)</f>
        <v>0</v>
      </c>
      <c r="P116" s="70">
        <f t="shared" si="9"/>
        <v>0</v>
      </c>
      <c r="Q116" s="37">
        <f t="shared" si="8"/>
        <v>0</v>
      </c>
      <c r="R116" s="27"/>
    </row>
    <row r="117" spans="1:18" ht="14.45" customHeight="1" x14ac:dyDescent="0.25">
      <c r="A117">
        <v>1</v>
      </c>
      <c r="B117">
        <v>1</v>
      </c>
      <c r="C117">
        <v>1</v>
      </c>
      <c r="D117" s="58" t="s">
        <v>127</v>
      </c>
      <c r="E117" s="59" t="s">
        <v>31</v>
      </c>
      <c r="F117" s="29">
        <f>COUNTIFS(data_Gnoc!$I:$I,TH!E117,data_Gnoc!$C:$C,"PAKH",data_Gnoc!$N:$N,"&lt;&gt;Dong",data_Gnoc!$H:$H,TH!D117)</f>
        <v>0</v>
      </c>
      <c r="G117" s="29">
        <f>COUNTIFS(data_Gnoc!$I:$I,TH!E117,data_Gnoc!$C:$C,"PAKH",data_Gnoc!$N:$N,"&lt;&gt;Dong",data_Gnoc!$Q:$Q,"quá hạn",data_Gnoc!$H:$H,TH!D117)</f>
        <v>0</v>
      </c>
      <c r="H117" s="55">
        <f t="shared" si="6"/>
        <v>0</v>
      </c>
      <c r="I117" s="56">
        <f>SUMIFS(data_Gnoc!$O:$O,data_Gnoc!$I:$I,TH!E117,data_Gnoc!$C:$C,"PAKH",data_Gnoc!$N:$N,"&lt;&gt;Dong",data_Gnoc!$Q:$Q,"quá hạn",data_Gnoc!$H:$H,TH!D117)</f>
        <v>0</v>
      </c>
      <c r="J117" s="56">
        <f>SUMIFS(data_Gnoc!$P:$P,data_Gnoc!$I:$I,TH!E117,data_Gnoc!$C:$C,"PAKH",data_Gnoc!$N:$N,"&lt;&gt;Dong",data_Gnoc!$Q:$Q,"quá hạn",data_Gnoc!$H:$H,TH!D117)</f>
        <v>0</v>
      </c>
      <c r="K117" s="29">
        <f>COUNTIFS(data_Gnoc!$I:$I,TH!E117,data_Gnoc!$C:$C,"WFM",data_Gnoc!$N:$N,"&lt;&gt;Dong",data_Gnoc!$H:$H,TH!D117)</f>
        <v>0</v>
      </c>
      <c r="L117" s="29">
        <f>COUNTIFS(data_Gnoc!$I:$I,TH!E117,data_Gnoc!$C:$C,"WFM",data_Gnoc!$N:$N,"&lt;&gt;Dong",data_Gnoc!$Q:$Q,"quá hạn",data_Gnoc!$H:$H,TH!D117)</f>
        <v>0</v>
      </c>
      <c r="M117" s="55">
        <f t="shared" si="7"/>
        <v>0</v>
      </c>
      <c r="N117" s="56">
        <f>SUMIFS(data_Gnoc!$O:$O,data_Gnoc!$I:$I,TH!E117,data_Gnoc!$C:$C,"WFM",data_Gnoc!$N:$N,"&lt;&gt;Dong",data_Gnoc!$Q:$Q,"quá hạn",data_Gnoc!$H:$H,TH!D117)</f>
        <v>0</v>
      </c>
      <c r="O117" s="56">
        <f>SUMIFS(data_Gnoc!$P:$P,data_Gnoc!$I:$I,TH!E117,data_Gnoc!$C:$C,"WFM",data_Gnoc!$N:$N,"&lt;&gt;Dong",data_Gnoc!$Q:$Q,"quá hạn",data_Gnoc!$H:$H,TH!D117)</f>
        <v>0</v>
      </c>
      <c r="P117" s="36">
        <f t="shared" si="9"/>
        <v>0</v>
      </c>
      <c r="Q117" s="37">
        <f t="shared" si="8"/>
        <v>0</v>
      </c>
      <c r="R117" s="27"/>
    </row>
    <row r="118" spans="1:18" ht="14.45" customHeight="1" x14ac:dyDescent="0.25">
      <c r="A118">
        <v>1</v>
      </c>
      <c r="B118">
        <v>1</v>
      </c>
      <c r="C118">
        <v>1</v>
      </c>
      <c r="D118" s="58" t="s">
        <v>128</v>
      </c>
      <c r="E118" s="59" t="s">
        <v>24</v>
      </c>
      <c r="F118" s="60">
        <f>COUNTIFS(data_Gnoc!$I:$I,TH!E118,data_Gnoc!$C:$C,"PAKH",data_Gnoc!$N:$N,"&lt;&gt;Dong",data_Gnoc!$H:$H,TH!D118)</f>
        <v>2</v>
      </c>
      <c r="G118" s="60">
        <f>COUNTIFS(data_Gnoc!$I:$I,TH!E118,data_Gnoc!$C:$C,"PAKH",data_Gnoc!$N:$N,"&lt;&gt;Dong",data_Gnoc!$Q:$Q,"quá hạn",data_Gnoc!$H:$H,TH!D118)</f>
        <v>2</v>
      </c>
      <c r="H118" s="61">
        <f t="shared" si="6"/>
        <v>1</v>
      </c>
      <c r="I118" s="62">
        <f>SUMIFS(data_Gnoc!$O:$O,data_Gnoc!$I:$I,TH!E118,data_Gnoc!$C:$C,"PAKH",data_Gnoc!$N:$N,"&lt;&gt;Dong",data_Gnoc!$Q:$Q,"quá hạn",data_Gnoc!$H:$H,TH!D118)</f>
        <v>450000</v>
      </c>
      <c r="J118" s="62">
        <f>SUMIFS(data_Gnoc!$P:$P,data_Gnoc!$I:$I,TH!E118,data_Gnoc!$C:$C,"PAKH",data_Gnoc!$N:$N,"&lt;&gt;Dong",data_Gnoc!$Q:$Q,"quá hạn",data_Gnoc!$H:$H,TH!D118)</f>
        <v>4500000</v>
      </c>
      <c r="K118" s="60">
        <f>COUNTIFS(data_Gnoc!$I:$I,TH!E118,data_Gnoc!$C:$C,"WFM",data_Gnoc!$N:$N,"&lt;&gt;Dong",data_Gnoc!$H:$H,TH!D118)</f>
        <v>1</v>
      </c>
      <c r="L118" s="60">
        <f>COUNTIFS(data_Gnoc!$I:$I,TH!E118,data_Gnoc!$C:$C,"WFM",data_Gnoc!$N:$N,"&lt;&gt;Dong",data_Gnoc!$Q:$Q,"quá hạn",data_Gnoc!$H:$H,TH!D118)</f>
        <v>0</v>
      </c>
      <c r="M118" s="61">
        <f t="shared" si="7"/>
        <v>0</v>
      </c>
      <c r="N118" s="62">
        <f>SUMIFS(data_Gnoc!$O:$O,data_Gnoc!$I:$I,TH!E118,data_Gnoc!$C:$C,"WFM",data_Gnoc!$N:$N,"&lt;&gt;Dong",data_Gnoc!$Q:$Q,"quá hạn",data_Gnoc!$H:$H,TH!D118)</f>
        <v>0</v>
      </c>
      <c r="O118" s="62">
        <f>SUMIFS(data_Gnoc!$P:$P,data_Gnoc!$I:$I,TH!E118,data_Gnoc!$C:$C,"WFM",data_Gnoc!$N:$N,"&lt;&gt;Dong",data_Gnoc!$Q:$Q,"quá hạn",data_Gnoc!$H:$H,TH!D118)</f>
        <v>0</v>
      </c>
      <c r="P118" s="63">
        <f t="shared" si="9"/>
        <v>4950000</v>
      </c>
      <c r="Q118" s="37">
        <f t="shared" si="8"/>
        <v>3</v>
      </c>
      <c r="R118" s="27"/>
    </row>
    <row r="119" spans="1:18" ht="14.45" customHeight="1" x14ac:dyDescent="0.25">
      <c r="A119">
        <v>1</v>
      </c>
      <c r="B119">
        <v>1</v>
      </c>
      <c r="C119">
        <v>1</v>
      </c>
      <c r="D119" s="58" t="s">
        <v>129</v>
      </c>
      <c r="E119" s="59" t="s">
        <v>22</v>
      </c>
      <c r="F119" s="64">
        <f>COUNTIFS(data_Gnoc!$I:$I,TH!E119,data_Gnoc!$C:$C,"PAKH",data_Gnoc!$N:$N,"&lt;&gt;Dong",data_Gnoc!$H:$H,TH!D119)</f>
        <v>0</v>
      </c>
      <c r="G119" s="64">
        <f>COUNTIFS(data_Gnoc!$I:$I,TH!E119,data_Gnoc!$C:$C,"PAKH",data_Gnoc!$N:$N,"&lt;&gt;Dong",data_Gnoc!$Q:$Q,"quá hạn",data_Gnoc!$H:$H,TH!D119)</f>
        <v>0</v>
      </c>
      <c r="H119" s="65">
        <f t="shared" si="6"/>
        <v>0</v>
      </c>
      <c r="I119" s="66">
        <f>SUMIFS(data_Gnoc!$O:$O,data_Gnoc!$I:$I,TH!E119,data_Gnoc!$C:$C,"PAKH",data_Gnoc!$N:$N,"&lt;&gt;Dong",data_Gnoc!$Q:$Q,"quá hạn",data_Gnoc!$H:$H,TH!D119)</f>
        <v>0</v>
      </c>
      <c r="J119" s="66">
        <f>SUMIFS(data_Gnoc!$P:$P,data_Gnoc!$I:$I,TH!E119,data_Gnoc!$C:$C,"PAKH",data_Gnoc!$N:$N,"&lt;&gt;Dong",data_Gnoc!$Q:$Q,"quá hạn",data_Gnoc!$H:$H,TH!D119)</f>
        <v>0</v>
      </c>
      <c r="K119" s="67">
        <f>COUNTIFS(data_Gnoc!$I:$I,TH!E119,data_Gnoc!$C:$C,"WFM",data_Gnoc!$N:$N,"&lt;&gt;Dong",data_Gnoc!$H:$H,TH!D119)</f>
        <v>0</v>
      </c>
      <c r="L119" s="67">
        <f>COUNTIFS(data_Gnoc!$I:$I,TH!E119,data_Gnoc!$C:$C,"WFM",data_Gnoc!$N:$N,"&lt;&gt;Dong",data_Gnoc!$Q:$Q,"quá hạn",data_Gnoc!$H:$H,TH!D119)</f>
        <v>0</v>
      </c>
      <c r="M119" s="68">
        <f t="shared" si="7"/>
        <v>0</v>
      </c>
      <c r="N119" s="69">
        <f>SUMIFS(data_Gnoc!$O:$O,data_Gnoc!$I:$I,TH!E119,data_Gnoc!$C:$C,"WFM",data_Gnoc!$N:$N,"&lt;&gt;Dong",data_Gnoc!$Q:$Q,"quá hạn",data_Gnoc!$H:$H,TH!D119)</f>
        <v>0</v>
      </c>
      <c r="O119" s="69">
        <f>SUMIFS(data_Gnoc!$P:$P,data_Gnoc!$I:$I,TH!E119,data_Gnoc!$C:$C,"WFM",data_Gnoc!$N:$N,"&lt;&gt;Dong",data_Gnoc!$Q:$Q,"quá hạn",data_Gnoc!$H:$H,TH!D119)</f>
        <v>0</v>
      </c>
      <c r="P119" s="70">
        <f t="shared" si="9"/>
        <v>0</v>
      </c>
      <c r="Q119" s="37">
        <f t="shared" si="8"/>
        <v>0</v>
      </c>
      <c r="R119" s="27"/>
    </row>
    <row r="120" spans="1:18" ht="14.45" customHeight="1" x14ac:dyDescent="0.25">
      <c r="A120">
        <v>1</v>
      </c>
      <c r="B120">
        <v>1</v>
      </c>
      <c r="C120">
        <v>1</v>
      </c>
      <c r="D120" s="58" t="s">
        <v>130</v>
      </c>
      <c r="E120" s="59" t="s">
        <v>22</v>
      </c>
      <c r="F120" s="29">
        <f>COUNTIFS(data_Gnoc!$I:$I,TH!E120,data_Gnoc!$C:$C,"PAKH",data_Gnoc!$N:$N,"&lt;&gt;Dong",data_Gnoc!$H:$H,TH!D120)</f>
        <v>0</v>
      </c>
      <c r="G120" s="29">
        <f>COUNTIFS(data_Gnoc!$I:$I,TH!E120,data_Gnoc!$C:$C,"PAKH",data_Gnoc!$N:$N,"&lt;&gt;Dong",data_Gnoc!$Q:$Q,"quá hạn",data_Gnoc!$H:$H,TH!D120)</f>
        <v>0</v>
      </c>
      <c r="H120" s="55">
        <f t="shared" si="6"/>
        <v>0</v>
      </c>
      <c r="I120" s="56">
        <f>SUMIFS(data_Gnoc!$O:$O,data_Gnoc!$I:$I,TH!E120,data_Gnoc!$C:$C,"PAKH",data_Gnoc!$N:$N,"&lt;&gt;Dong",data_Gnoc!$Q:$Q,"quá hạn",data_Gnoc!$H:$H,TH!D120)</f>
        <v>0</v>
      </c>
      <c r="J120" s="56">
        <f>SUMIFS(data_Gnoc!$P:$P,data_Gnoc!$I:$I,TH!E120,data_Gnoc!$C:$C,"PAKH",data_Gnoc!$N:$N,"&lt;&gt;Dong",data_Gnoc!$Q:$Q,"quá hạn",data_Gnoc!$H:$H,TH!D120)</f>
        <v>0</v>
      </c>
      <c r="K120" s="29">
        <f>COUNTIFS(data_Gnoc!$I:$I,TH!E120,data_Gnoc!$C:$C,"WFM",data_Gnoc!$N:$N,"&lt;&gt;Dong",data_Gnoc!$H:$H,TH!D120)</f>
        <v>0</v>
      </c>
      <c r="L120" s="29">
        <f>COUNTIFS(data_Gnoc!$I:$I,TH!E120,data_Gnoc!$C:$C,"WFM",data_Gnoc!$N:$N,"&lt;&gt;Dong",data_Gnoc!$Q:$Q,"quá hạn",data_Gnoc!$H:$H,TH!D120)</f>
        <v>0</v>
      </c>
      <c r="M120" s="55">
        <f t="shared" si="7"/>
        <v>0</v>
      </c>
      <c r="N120" s="56">
        <f>SUMIFS(data_Gnoc!$O:$O,data_Gnoc!$I:$I,TH!E120,data_Gnoc!$C:$C,"WFM",data_Gnoc!$N:$N,"&lt;&gt;Dong",data_Gnoc!$Q:$Q,"quá hạn",data_Gnoc!$H:$H,TH!D120)</f>
        <v>0</v>
      </c>
      <c r="O120" s="56">
        <f>SUMIFS(data_Gnoc!$P:$P,data_Gnoc!$I:$I,TH!E120,data_Gnoc!$C:$C,"WFM",data_Gnoc!$N:$N,"&lt;&gt;Dong",data_Gnoc!$Q:$Q,"quá hạn",data_Gnoc!$H:$H,TH!D120)</f>
        <v>0</v>
      </c>
      <c r="P120" s="36">
        <f t="shared" si="9"/>
        <v>0</v>
      </c>
      <c r="Q120" s="37">
        <f t="shared" si="8"/>
        <v>0</v>
      </c>
      <c r="R120" s="27"/>
    </row>
    <row r="121" spans="1:18" ht="14.45" customHeight="1" x14ac:dyDescent="0.25">
      <c r="A121">
        <v>1</v>
      </c>
      <c r="B121">
        <v>1</v>
      </c>
      <c r="C121">
        <v>1</v>
      </c>
      <c r="D121" s="58" t="s">
        <v>131</v>
      </c>
      <c r="E121" s="59" t="s">
        <v>26</v>
      </c>
      <c r="F121" s="60">
        <f>COUNTIFS(data_Gnoc!$I:$I,TH!E121,data_Gnoc!$C:$C,"PAKH",data_Gnoc!$N:$N,"&lt;&gt;Dong",data_Gnoc!$H:$H,TH!D121)</f>
        <v>0</v>
      </c>
      <c r="G121" s="60">
        <f>COUNTIFS(data_Gnoc!$I:$I,TH!E121,data_Gnoc!$C:$C,"PAKH",data_Gnoc!$N:$N,"&lt;&gt;Dong",data_Gnoc!$Q:$Q,"quá hạn",data_Gnoc!$H:$H,TH!D121)</f>
        <v>0</v>
      </c>
      <c r="H121" s="61">
        <f t="shared" si="6"/>
        <v>0</v>
      </c>
      <c r="I121" s="62">
        <f>SUMIFS(data_Gnoc!$O:$O,data_Gnoc!$I:$I,TH!E121,data_Gnoc!$C:$C,"PAKH",data_Gnoc!$N:$N,"&lt;&gt;Dong",data_Gnoc!$Q:$Q,"quá hạn",data_Gnoc!$H:$H,TH!D121)</f>
        <v>0</v>
      </c>
      <c r="J121" s="62">
        <f>SUMIFS(data_Gnoc!$P:$P,data_Gnoc!$I:$I,TH!E121,data_Gnoc!$C:$C,"PAKH",data_Gnoc!$N:$N,"&lt;&gt;Dong",data_Gnoc!$Q:$Q,"quá hạn",data_Gnoc!$H:$H,TH!D121)</f>
        <v>0</v>
      </c>
      <c r="K121" s="60">
        <f>COUNTIFS(data_Gnoc!$I:$I,TH!E121,data_Gnoc!$C:$C,"WFM",data_Gnoc!$N:$N,"&lt;&gt;Dong",data_Gnoc!$H:$H,TH!D121)</f>
        <v>1</v>
      </c>
      <c r="L121" s="60">
        <f>COUNTIFS(data_Gnoc!$I:$I,TH!E121,data_Gnoc!$C:$C,"WFM",data_Gnoc!$N:$N,"&lt;&gt;Dong",data_Gnoc!$Q:$Q,"quá hạn",data_Gnoc!$H:$H,TH!D121)</f>
        <v>0</v>
      </c>
      <c r="M121" s="61">
        <f t="shared" si="7"/>
        <v>0</v>
      </c>
      <c r="N121" s="62">
        <f>SUMIFS(data_Gnoc!$O:$O,data_Gnoc!$I:$I,TH!E121,data_Gnoc!$C:$C,"WFM",data_Gnoc!$N:$N,"&lt;&gt;Dong",data_Gnoc!$Q:$Q,"quá hạn",data_Gnoc!$H:$H,TH!D121)</f>
        <v>0</v>
      </c>
      <c r="O121" s="62">
        <f>SUMIFS(data_Gnoc!$P:$P,data_Gnoc!$I:$I,TH!E121,data_Gnoc!$C:$C,"WFM",data_Gnoc!$N:$N,"&lt;&gt;Dong",data_Gnoc!$Q:$Q,"quá hạn",data_Gnoc!$H:$H,TH!D121)</f>
        <v>0</v>
      </c>
      <c r="P121" s="63">
        <f t="shared" si="9"/>
        <v>0</v>
      </c>
      <c r="Q121" s="37">
        <f t="shared" si="8"/>
        <v>1</v>
      </c>
      <c r="R121" s="27"/>
    </row>
    <row r="122" spans="1:18" ht="14.45" customHeight="1" x14ac:dyDescent="0.25">
      <c r="A122">
        <v>1</v>
      </c>
      <c r="B122">
        <v>1</v>
      </c>
      <c r="C122">
        <v>1</v>
      </c>
      <c r="D122" s="58" t="s">
        <v>132</v>
      </c>
      <c r="E122" s="59" t="s">
        <v>26</v>
      </c>
      <c r="F122" s="60">
        <f>COUNTIFS(data_Gnoc!$I:$I,TH!E122,data_Gnoc!$C:$C,"PAKH",data_Gnoc!$N:$N,"&lt;&gt;Dong",data_Gnoc!$H:$H,TH!D122)</f>
        <v>0</v>
      </c>
      <c r="G122" s="60">
        <f>COUNTIFS(data_Gnoc!$I:$I,TH!E122,data_Gnoc!$C:$C,"PAKH",data_Gnoc!$N:$N,"&lt;&gt;Dong",data_Gnoc!$Q:$Q,"quá hạn",data_Gnoc!$H:$H,TH!D122)</f>
        <v>0</v>
      </c>
      <c r="H122" s="61">
        <f t="shared" si="6"/>
        <v>0</v>
      </c>
      <c r="I122" s="62">
        <f>SUMIFS(data_Gnoc!$O:$O,data_Gnoc!$I:$I,TH!E122,data_Gnoc!$C:$C,"PAKH",data_Gnoc!$N:$N,"&lt;&gt;Dong",data_Gnoc!$Q:$Q,"quá hạn",data_Gnoc!$H:$H,TH!D122)</f>
        <v>0</v>
      </c>
      <c r="J122" s="62">
        <f>SUMIFS(data_Gnoc!$P:$P,data_Gnoc!$I:$I,TH!E122,data_Gnoc!$C:$C,"PAKH",data_Gnoc!$N:$N,"&lt;&gt;Dong",data_Gnoc!$Q:$Q,"quá hạn",data_Gnoc!$H:$H,TH!D122)</f>
        <v>0</v>
      </c>
      <c r="K122" s="29">
        <f>COUNTIFS(data_Gnoc!$I:$I,TH!E122,data_Gnoc!$C:$C,"WFM",data_Gnoc!$N:$N,"&lt;&gt;Dong",data_Gnoc!$H:$H,TH!D122)</f>
        <v>0</v>
      </c>
      <c r="L122" s="29">
        <f>COUNTIFS(data_Gnoc!$I:$I,TH!E122,data_Gnoc!$C:$C,"WFM",data_Gnoc!$N:$N,"&lt;&gt;Dong",data_Gnoc!$Q:$Q,"quá hạn",data_Gnoc!$H:$H,TH!D122)</f>
        <v>0</v>
      </c>
      <c r="M122" s="55">
        <f t="shared" si="7"/>
        <v>0</v>
      </c>
      <c r="N122" s="56">
        <f>SUMIFS(data_Gnoc!$O:$O,data_Gnoc!$I:$I,TH!E122,data_Gnoc!$C:$C,"WFM",data_Gnoc!$N:$N,"&lt;&gt;Dong",data_Gnoc!$Q:$Q,"quá hạn",data_Gnoc!$H:$H,TH!D122)</f>
        <v>0</v>
      </c>
      <c r="O122" s="56">
        <f>SUMIFS(data_Gnoc!$P:$P,data_Gnoc!$I:$I,TH!E122,data_Gnoc!$C:$C,"WFM",data_Gnoc!$N:$N,"&lt;&gt;Dong",data_Gnoc!$Q:$Q,"quá hạn",data_Gnoc!$H:$H,TH!D122)</f>
        <v>0</v>
      </c>
      <c r="P122" s="36">
        <f t="shared" si="9"/>
        <v>0</v>
      </c>
      <c r="Q122" s="37">
        <f t="shared" si="8"/>
        <v>0</v>
      </c>
      <c r="R122" s="27"/>
    </row>
    <row r="123" spans="1:18" ht="14.45" customHeight="1" x14ac:dyDescent="0.25">
      <c r="A123">
        <v>1</v>
      </c>
      <c r="B123">
        <v>1</v>
      </c>
      <c r="C123">
        <v>1</v>
      </c>
      <c r="D123" s="58" t="s">
        <v>133</v>
      </c>
      <c r="E123" s="59" t="s">
        <v>28</v>
      </c>
      <c r="F123" s="60">
        <f>COUNTIFS(data_Gnoc!$I:$I,TH!E123,data_Gnoc!$C:$C,"PAKH",data_Gnoc!$N:$N,"&lt;&gt;Dong",data_Gnoc!$H:$H,TH!D123)</f>
        <v>0</v>
      </c>
      <c r="G123" s="60">
        <f>COUNTIFS(data_Gnoc!$I:$I,TH!E123,data_Gnoc!$C:$C,"PAKH",data_Gnoc!$N:$N,"&lt;&gt;Dong",data_Gnoc!$Q:$Q,"quá hạn",data_Gnoc!$H:$H,TH!D123)</f>
        <v>0</v>
      </c>
      <c r="H123" s="61">
        <f t="shared" si="6"/>
        <v>0</v>
      </c>
      <c r="I123" s="62">
        <f>SUMIFS(data_Gnoc!$O:$O,data_Gnoc!$I:$I,TH!E123,data_Gnoc!$C:$C,"PAKH",data_Gnoc!$N:$N,"&lt;&gt;Dong",data_Gnoc!$Q:$Q,"quá hạn",data_Gnoc!$H:$H,TH!D123)</f>
        <v>0</v>
      </c>
      <c r="J123" s="62">
        <f>SUMIFS(data_Gnoc!$P:$P,data_Gnoc!$I:$I,TH!E123,data_Gnoc!$C:$C,"PAKH",data_Gnoc!$N:$N,"&lt;&gt;Dong",data_Gnoc!$Q:$Q,"quá hạn",data_Gnoc!$H:$H,TH!D123)</f>
        <v>0</v>
      </c>
      <c r="K123" s="29">
        <f>COUNTIFS(data_Gnoc!$I:$I,TH!E123,data_Gnoc!$C:$C,"WFM",data_Gnoc!$N:$N,"&lt;&gt;Dong",data_Gnoc!$H:$H,TH!D123)</f>
        <v>0</v>
      </c>
      <c r="L123" s="29">
        <f>COUNTIFS(data_Gnoc!$I:$I,TH!E123,data_Gnoc!$C:$C,"WFM",data_Gnoc!$N:$N,"&lt;&gt;Dong",data_Gnoc!$Q:$Q,"quá hạn",data_Gnoc!$H:$H,TH!D123)</f>
        <v>0</v>
      </c>
      <c r="M123" s="55">
        <f t="shared" si="7"/>
        <v>0</v>
      </c>
      <c r="N123" s="56">
        <f>SUMIFS(data_Gnoc!$O:$O,data_Gnoc!$I:$I,TH!E123,data_Gnoc!$C:$C,"WFM",data_Gnoc!$N:$N,"&lt;&gt;Dong",data_Gnoc!$Q:$Q,"quá hạn",data_Gnoc!$H:$H,TH!D123)</f>
        <v>0</v>
      </c>
      <c r="O123" s="56">
        <f>SUMIFS(data_Gnoc!$P:$P,data_Gnoc!$I:$I,TH!E123,data_Gnoc!$C:$C,"WFM",data_Gnoc!$N:$N,"&lt;&gt;Dong",data_Gnoc!$Q:$Q,"quá hạn",data_Gnoc!$H:$H,TH!D123)</f>
        <v>0</v>
      </c>
      <c r="P123" s="36">
        <f t="shared" si="9"/>
        <v>0</v>
      </c>
      <c r="Q123" s="37">
        <f t="shared" si="8"/>
        <v>0</v>
      </c>
      <c r="R123" s="27"/>
    </row>
    <row r="124" spans="1:18" ht="14.45" customHeight="1" x14ac:dyDescent="0.25">
      <c r="A124">
        <v>1</v>
      </c>
      <c r="B124">
        <v>1</v>
      </c>
      <c r="C124">
        <v>1</v>
      </c>
      <c r="D124" s="58" t="s">
        <v>134</v>
      </c>
      <c r="E124" s="59" t="s">
        <v>28</v>
      </c>
      <c r="F124" s="64">
        <f>COUNTIFS(data_Gnoc!$I:$I,TH!E124,data_Gnoc!$C:$C,"PAKH",data_Gnoc!$N:$N,"&lt;&gt;Dong",data_Gnoc!$H:$H,TH!D124)</f>
        <v>0</v>
      </c>
      <c r="G124" s="64">
        <f>COUNTIFS(data_Gnoc!$I:$I,TH!E124,data_Gnoc!$C:$C,"PAKH",data_Gnoc!$N:$N,"&lt;&gt;Dong",data_Gnoc!$Q:$Q,"quá hạn",data_Gnoc!$H:$H,TH!D124)</f>
        <v>0</v>
      </c>
      <c r="H124" s="65">
        <f t="shared" si="6"/>
        <v>0</v>
      </c>
      <c r="I124" s="66">
        <f>SUMIFS(data_Gnoc!$O:$O,data_Gnoc!$I:$I,TH!E124,data_Gnoc!$C:$C,"PAKH",data_Gnoc!$N:$N,"&lt;&gt;Dong",data_Gnoc!$Q:$Q,"quá hạn",data_Gnoc!$H:$H,TH!D124)</f>
        <v>0</v>
      </c>
      <c r="J124" s="66">
        <f>SUMIFS(data_Gnoc!$P:$P,data_Gnoc!$I:$I,TH!E124,data_Gnoc!$C:$C,"PAKH",data_Gnoc!$N:$N,"&lt;&gt;Dong",data_Gnoc!$Q:$Q,"quá hạn",data_Gnoc!$H:$H,TH!D124)</f>
        <v>0</v>
      </c>
      <c r="K124" s="67">
        <f>COUNTIFS(data_Gnoc!$I:$I,TH!E124,data_Gnoc!$C:$C,"WFM",data_Gnoc!$N:$N,"&lt;&gt;Dong",data_Gnoc!$H:$H,TH!D124)</f>
        <v>1</v>
      </c>
      <c r="L124" s="67">
        <f>COUNTIFS(data_Gnoc!$I:$I,TH!E124,data_Gnoc!$C:$C,"WFM",data_Gnoc!$N:$N,"&lt;&gt;Dong",data_Gnoc!$Q:$Q,"quá hạn",data_Gnoc!$H:$H,TH!D124)</f>
        <v>0</v>
      </c>
      <c r="M124" s="68">
        <f t="shared" si="7"/>
        <v>0</v>
      </c>
      <c r="N124" s="69">
        <f>SUMIFS(data_Gnoc!$O:$O,data_Gnoc!$I:$I,TH!E124,data_Gnoc!$C:$C,"WFM",data_Gnoc!$N:$N,"&lt;&gt;Dong",data_Gnoc!$Q:$Q,"quá hạn",data_Gnoc!$H:$H,TH!D124)</f>
        <v>0</v>
      </c>
      <c r="O124" s="69">
        <f>SUMIFS(data_Gnoc!$P:$P,data_Gnoc!$I:$I,TH!E124,data_Gnoc!$C:$C,"WFM",data_Gnoc!$N:$N,"&lt;&gt;Dong",data_Gnoc!$Q:$Q,"quá hạn",data_Gnoc!$H:$H,TH!D124)</f>
        <v>0</v>
      </c>
      <c r="P124" s="70">
        <f t="shared" si="9"/>
        <v>0</v>
      </c>
      <c r="Q124" s="37">
        <f t="shared" si="8"/>
        <v>1</v>
      </c>
      <c r="R124" s="27"/>
    </row>
    <row r="125" spans="1:18" ht="14.45" customHeight="1" x14ac:dyDescent="0.25">
      <c r="A125">
        <v>1</v>
      </c>
      <c r="B125">
        <v>1</v>
      </c>
      <c r="C125">
        <v>1</v>
      </c>
      <c r="D125" s="58" t="s">
        <v>135</v>
      </c>
      <c r="E125" s="59" t="s">
        <v>29</v>
      </c>
      <c r="F125" s="29">
        <f>COUNTIFS(data_Gnoc!$I:$I,TH!E125,data_Gnoc!$C:$C,"PAKH",data_Gnoc!$N:$N,"&lt;&gt;Dong",data_Gnoc!$H:$H,TH!D125)</f>
        <v>0</v>
      </c>
      <c r="G125" s="29">
        <f>COUNTIFS(data_Gnoc!$I:$I,TH!E125,data_Gnoc!$C:$C,"PAKH",data_Gnoc!$N:$N,"&lt;&gt;Dong",data_Gnoc!$Q:$Q,"quá hạn",data_Gnoc!$H:$H,TH!D125)</f>
        <v>0</v>
      </c>
      <c r="H125" s="55">
        <f t="shared" si="6"/>
        <v>0</v>
      </c>
      <c r="I125" s="56">
        <f>SUMIFS(data_Gnoc!$O:$O,data_Gnoc!$I:$I,TH!E125,data_Gnoc!$C:$C,"PAKH",data_Gnoc!$N:$N,"&lt;&gt;Dong",data_Gnoc!$Q:$Q,"quá hạn",data_Gnoc!$H:$H,TH!D125)</f>
        <v>0</v>
      </c>
      <c r="J125" s="56">
        <f>SUMIFS(data_Gnoc!$P:$P,data_Gnoc!$I:$I,TH!E125,data_Gnoc!$C:$C,"PAKH",data_Gnoc!$N:$N,"&lt;&gt;Dong",data_Gnoc!$Q:$Q,"quá hạn",data_Gnoc!$H:$H,TH!D125)</f>
        <v>0</v>
      </c>
      <c r="K125" s="29">
        <f>COUNTIFS(data_Gnoc!$I:$I,TH!E125,data_Gnoc!$C:$C,"WFM",data_Gnoc!$N:$N,"&lt;&gt;Dong",data_Gnoc!$H:$H,TH!D125)</f>
        <v>0</v>
      </c>
      <c r="L125" s="29">
        <f>COUNTIFS(data_Gnoc!$I:$I,TH!E125,data_Gnoc!$C:$C,"WFM",data_Gnoc!$N:$N,"&lt;&gt;Dong",data_Gnoc!$Q:$Q,"quá hạn",data_Gnoc!$H:$H,TH!D125)</f>
        <v>0</v>
      </c>
      <c r="M125" s="55">
        <f t="shared" si="7"/>
        <v>0</v>
      </c>
      <c r="N125" s="56">
        <f>SUMIFS(data_Gnoc!$O:$O,data_Gnoc!$I:$I,TH!E125,data_Gnoc!$C:$C,"WFM",data_Gnoc!$N:$N,"&lt;&gt;Dong",data_Gnoc!$Q:$Q,"quá hạn",data_Gnoc!$H:$H,TH!D125)</f>
        <v>0</v>
      </c>
      <c r="O125" s="56">
        <f>SUMIFS(data_Gnoc!$P:$P,data_Gnoc!$I:$I,TH!E125,data_Gnoc!$C:$C,"WFM",data_Gnoc!$N:$N,"&lt;&gt;Dong",data_Gnoc!$Q:$Q,"quá hạn",data_Gnoc!$H:$H,TH!D125)</f>
        <v>0</v>
      </c>
      <c r="P125" s="36">
        <f t="shared" si="9"/>
        <v>0</v>
      </c>
      <c r="Q125" s="37">
        <f t="shared" si="8"/>
        <v>0</v>
      </c>
      <c r="R125" s="27"/>
    </row>
    <row r="126" spans="1:18" ht="14.45" customHeight="1" x14ac:dyDescent="0.25">
      <c r="A126">
        <v>1</v>
      </c>
      <c r="B126">
        <v>1</v>
      </c>
      <c r="C126">
        <v>1</v>
      </c>
      <c r="D126" s="58" t="s">
        <v>136</v>
      </c>
      <c r="E126" s="59" t="s">
        <v>27</v>
      </c>
      <c r="F126" s="60">
        <f>COUNTIFS(data_Gnoc!$I:$I,TH!E126,data_Gnoc!$C:$C,"PAKH",data_Gnoc!$N:$N,"&lt;&gt;Dong",data_Gnoc!$H:$H,TH!D126)</f>
        <v>0</v>
      </c>
      <c r="G126" s="60">
        <f>COUNTIFS(data_Gnoc!$I:$I,TH!E126,data_Gnoc!$C:$C,"PAKH",data_Gnoc!$N:$N,"&lt;&gt;Dong",data_Gnoc!$Q:$Q,"quá hạn",data_Gnoc!$H:$H,TH!D126)</f>
        <v>0</v>
      </c>
      <c r="H126" s="61">
        <f t="shared" si="6"/>
        <v>0</v>
      </c>
      <c r="I126" s="62">
        <f>SUMIFS(data_Gnoc!$O:$O,data_Gnoc!$I:$I,TH!E126,data_Gnoc!$C:$C,"PAKH",data_Gnoc!$N:$N,"&lt;&gt;Dong",data_Gnoc!$Q:$Q,"quá hạn",data_Gnoc!$H:$H,TH!D126)</f>
        <v>0</v>
      </c>
      <c r="J126" s="62">
        <f>SUMIFS(data_Gnoc!$P:$P,data_Gnoc!$I:$I,TH!E126,data_Gnoc!$C:$C,"PAKH",data_Gnoc!$N:$N,"&lt;&gt;Dong",data_Gnoc!$Q:$Q,"quá hạn",data_Gnoc!$H:$H,TH!D126)</f>
        <v>0</v>
      </c>
      <c r="K126" s="60">
        <f>COUNTIFS(data_Gnoc!$I:$I,TH!E126,data_Gnoc!$C:$C,"WFM",data_Gnoc!$N:$N,"&lt;&gt;Dong",data_Gnoc!$H:$H,TH!D126)</f>
        <v>1</v>
      </c>
      <c r="L126" s="60">
        <f>COUNTIFS(data_Gnoc!$I:$I,TH!E126,data_Gnoc!$C:$C,"WFM",data_Gnoc!$N:$N,"&lt;&gt;Dong",data_Gnoc!$Q:$Q,"quá hạn",data_Gnoc!$H:$H,TH!D126)</f>
        <v>0</v>
      </c>
      <c r="M126" s="61">
        <f t="shared" si="7"/>
        <v>0</v>
      </c>
      <c r="N126" s="62">
        <f>SUMIFS(data_Gnoc!$O:$O,data_Gnoc!$I:$I,TH!E126,data_Gnoc!$C:$C,"WFM",data_Gnoc!$N:$N,"&lt;&gt;Dong",data_Gnoc!$Q:$Q,"quá hạn",data_Gnoc!$H:$H,TH!D126)</f>
        <v>0</v>
      </c>
      <c r="O126" s="62">
        <f>SUMIFS(data_Gnoc!$P:$P,data_Gnoc!$I:$I,TH!E126,data_Gnoc!$C:$C,"WFM",data_Gnoc!$N:$N,"&lt;&gt;Dong",data_Gnoc!$Q:$Q,"quá hạn",data_Gnoc!$H:$H,TH!D126)</f>
        <v>0</v>
      </c>
      <c r="P126" s="63">
        <f t="shared" si="9"/>
        <v>0</v>
      </c>
      <c r="Q126" s="37">
        <f t="shared" si="8"/>
        <v>1</v>
      </c>
      <c r="R126" s="27"/>
    </row>
    <row r="127" spans="1:18" ht="14.45" customHeight="1" x14ac:dyDescent="0.25">
      <c r="A127">
        <v>1</v>
      </c>
      <c r="B127">
        <v>1</v>
      </c>
      <c r="C127">
        <v>1</v>
      </c>
      <c r="D127" s="58" t="s">
        <v>137</v>
      </c>
      <c r="E127" s="59" t="s">
        <v>30</v>
      </c>
      <c r="F127" s="60">
        <f>COUNTIFS(data_Gnoc!$I:$I,TH!E127,data_Gnoc!$C:$C,"PAKH",data_Gnoc!$N:$N,"&lt;&gt;Dong",data_Gnoc!$H:$H,TH!D127)</f>
        <v>0</v>
      </c>
      <c r="G127" s="60">
        <f>COUNTIFS(data_Gnoc!$I:$I,TH!E127,data_Gnoc!$C:$C,"PAKH",data_Gnoc!$N:$N,"&lt;&gt;Dong",data_Gnoc!$Q:$Q,"quá hạn",data_Gnoc!$H:$H,TH!D127)</f>
        <v>0</v>
      </c>
      <c r="H127" s="61">
        <f t="shared" si="6"/>
        <v>0</v>
      </c>
      <c r="I127" s="62">
        <f>SUMIFS(data_Gnoc!$O:$O,data_Gnoc!$I:$I,TH!E127,data_Gnoc!$C:$C,"PAKH",data_Gnoc!$N:$N,"&lt;&gt;Dong",data_Gnoc!$Q:$Q,"quá hạn",data_Gnoc!$H:$H,TH!D127)</f>
        <v>0</v>
      </c>
      <c r="J127" s="62">
        <f>SUMIFS(data_Gnoc!$P:$P,data_Gnoc!$I:$I,TH!E127,data_Gnoc!$C:$C,"PAKH",data_Gnoc!$N:$N,"&lt;&gt;Dong",data_Gnoc!$Q:$Q,"quá hạn",data_Gnoc!$H:$H,TH!D127)</f>
        <v>0</v>
      </c>
      <c r="K127" s="29">
        <f>COUNTIFS(data_Gnoc!$I:$I,TH!E127,data_Gnoc!$C:$C,"WFM",data_Gnoc!$N:$N,"&lt;&gt;Dong",data_Gnoc!$H:$H,TH!D127)</f>
        <v>0</v>
      </c>
      <c r="L127" s="29">
        <f>COUNTIFS(data_Gnoc!$I:$I,TH!E127,data_Gnoc!$C:$C,"WFM",data_Gnoc!$N:$N,"&lt;&gt;Dong",data_Gnoc!$Q:$Q,"quá hạn",data_Gnoc!$H:$H,TH!D127)</f>
        <v>0</v>
      </c>
      <c r="M127" s="55">
        <f t="shared" si="7"/>
        <v>0</v>
      </c>
      <c r="N127" s="56">
        <f>SUMIFS(data_Gnoc!$O:$O,data_Gnoc!$I:$I,TH!E127,data_Gnoc!$C:$C,"WFM",data_Gnoc!$N:$N,"&lt;&gt;Dong",data_Gnoc!$Q:$Q,"quá hạn",data_Gnoc!$H:$H,TH!D127)</f>
        <v>0</v>
      </c>
      <c r="O127" s="56">
        <f>SUMIFS(data_Gnoc!$P:$P,data_Gnoc!$I:$I,TH!E127,data_Gnoc!$C:$C,"WFM",data_Gnoc!$N:$N,"&lt;&gt;Dong",data_Gnoc!$Q:$Q,"quá hạn",data_Gnoc!$H:$H,TH!D127)</f>
        <v>0</v>
      </c>
      <c r="P127" s="36">
        <f t="shared" si="9"/>
        <v>0</v>
      </c>
      <c r="Q127" s="37">
        <f t="shared" si="8"/>
        <v>0</v>
      </c>
      <c r="R127" s="27"/>
    </row>
    <row r="128" spans="1:18" ht="14.45" customHeight="1" x14ac:dyDescent="0.25">
      <c r="A128">
        <v>1</v>
      </c>
      <c r="B128">
        <v>1</v>
      </c>
      <c r="C128">
        <v>1</v>
      </c>
      <c r="D128" s="58" t="s">
        <v>138</v>
      </c>
      <c r="E128" s="59" t="s">
        <v>30</v>
      </c>
      <c r="F128" s="60">
        <f>COUNTIFS(data_Gnoc!$I:$I,TH!E128,data_Gnoc!$C:$C,"PAKH",data_Gnoc!$N:$N,"&lt;&gt;Dong",data_Gnoc!$H:$H,TH!D128)</f>
        <v>0</v>
      </c>
      <c r="G128" s="60">
        <f>COUNTIFS(data_Gnoc!$I:$I,TH!E128,data_Gnoc!$C:$C,"PAKH",data_Gnoc!$N:$N,"&lt;&gt;Dong",data_Gnoc!$Q:$Q,"quá hạn",data_Gnoc!$H:$H,TH!D128)</f>
        <v>0</v>
      </c>
      <c r="H128" s="61">
        <f t="shared" si="6"/>
        <v>0</v>
      </c>
      <c r="I128" s="62">
        <f>SUMIFS(data_Gnoc!$O:$O,data_Gnoc!$I:$I,TH!E128,data_Gnoc!$C:$C,"PAKH",data_Gnoc!$N:$N,"&lt;&gt;Dong",data_Gnoc!$Q:$Q,"quá hạn",data_Gnoc!$H:$H,TH!D128)</f>
        <v>0</v>
      </c>
      <c r="J128" s="62">
        <f>SUMIFS(data_Gnoc!$P:$P,data_Gnoc!$I:$I,TH!E128,data_Gnoc!$C:$C,"PAKH",data_Gnoc!$N:$N,"&lt;&gt;Dong",data_Gnoc!$Q:$Q,"quá hạn",data_Gnoc!$H:$H,TH!D128)</f>
        <v>0</v>
      </c>
      <c r="K128" s="29">
        <f>COUNTIFS(data_Gnoc!$I:$I,TH!E128,data_Gnoc!$C:$C,"WFM",data_Gnoc!$N:$N,"&lt;&gt;Dong",data_Gnoc!$H:$H,TH!D128)</f>
        <v>0</v>
      </c>
      <c r="L128" s="29">
        <f>COUNTIFS(data_Gnoc!$I:$I,TH!E128,data_Gnoc!$C:$C,"WFM",data_Gnoc!$N:$N,"&lt;&gt;Dong",data_Gnoc!$Q:$Q,"quá hạn",data_Gnoc!$H:$H,TH!D128)</f>
        <v>0</v>
      </c>
      <c r="M128" s="55">
        <f t="shared" si="7"/>
        <v>0</v>
      </c>
      <c r="N128" s="56">
        <f>SUMIFS(data_Gnoc!$O:$O,data_Gnoc!$I:$I,TH!E128,data_Gnoc!$C:$C,"WFM",data_Gnoc!$N:$N,"&lt;&gt;Dong",data_Gnoc!$Q:$Q,"quá hạn",data_Gnoc!$H:$H,TH!D128)</f>
        <v>0</v>
      </c>
      <c r="O128" s="56">
        <f>SUMIFS(data_Gnoc!$P:$P,data_Gnoc!$I:$I,TH!E128,data_Gnoc!$C:$C,"WFM",data_Gnoc!$N:$N,"&lt;&gt;Dong",data_Gnoc!$Q:$Q,"quá hạn",data_Gnoc!$H:$H,TH!D128)</f>
        <v>0</v>
      </c>
      <c r="P128" s="36">
        <f t="shared" si="9"/>
        <v>0</v>
      </c>
      <c r="Q128" s="37">
        <f t="shared" si="8"/>
        <v>0</v>
      </c>
      <c r="R128" s="27"/>
    </row>
    <row r="129" spans="1:18" ht="14.45" customHeight="1" x14ac:dyDescent="0.25">
      <c r="A129">
        <v>1</v>
      </c>
      <c r="B129">
        <v>1</v>
      </c>
      <c r="C129">
        <v>1</v>
      </c>
      <c r="D129" s="58" t="s">
        <v>139</v>
      </c>
      <c r="E129" s="59" t="s">
        <v>30</v>
      </c>
      <c r="F129" s="60">
        <f>COUNTIFS(data_Gnoc!$I:$I,TH!E129,data_Gnoc!$C:$C,"PAKH",data_Gnoc!$N:$N,"&lt;&gt;Dong",data_Gnoc!$H:$H,TH!D129)</f>
        <v>0</v>
      </c>
      <c r="G129" s="60">
        <f>COUNTIFS(data_Gnoc!$I:$I,TH!E129,data_Gnoc!$C:$C,"PAKH",data_Gnoc!$N:$N,"&lt;&gt;Dong",data_Gnoc!$Q:$Q,"quá hạn",data_Gnoc!$H:$H,TH!D129)</f>
        <v>0</v>
      </c>
      <c r="H129" s="61">
        <f t="shared" si="6"/>
        <v>0</v>
      </c>
      <c r="I129" s="62">
        <f>SUMIFS(data_Gnoc!$O:$O,data_Gnoc!$I:$I,TH!E129,data_Gnoc!$C:$C,"PAKH",data_Gnoc!$N:$N,"&lt;&gt;Dong",data_Gnoc!$Q:$Q,"quá hạn",data_Gnoc!$H:$H,TH!D129)</f>
        <v>0</v>
      </c>
      <c r="J129" s="62">
        <f>SUMIFS(data_Gnoc!$P:$P,data_Gnoc!$I:$I,TH!E129,data_Gnoc!$C:$C,"PAKH",data_Gnoc!$N:$N,"&lt;&gt;Dong",data_Gnoc!$Q:$Q,"quá hạn",data_Gnoc!$H:$H,TH!D129)</f>
        <v>0</v>
      </c>
      <c r="K129" s="29">
        <f>COUNTIFS(data_Gnoc!$I:$I,TH!E129,data_Gnoc!$C:$C,"WFM",data_Gnoc!$N:$N,"&lt;&gt;Dong",data_Gnoc!$H:$H,TH!D129)</f>
        <v>0</v>
      </c>
      <c r="L129" s="29">
        <f>COUNTIFS(data_Gnoc!$I:$I,TH!E129,data_Gnoc!$C:$C,"WFM",data_Gnoc!$N:$N,"&lt;&gt;Dong",data_Gnoc!$Q:$Q,"quá hạn",data_Gnoc!$H:$H,TH!D129)</f>
        <v>0</v>
      </c>
      <c r="M129" s="57">
        <f t="shared" si="7"/>
        <v>0</v>
      </c>
      <c r="N129" s="56">
        <f>SUMIFS(data_Gnoc!$O:$O,data_Gnoc!$I:$I,TH!E129,data_Gnoc!$C:$C,"WFM",data_Gnoc!$N:$N,"&lt;&gt;Dong",data_Gnoc!$Q:$Q,"quá hạn",data_Gnoc!$H:$H,TH!D129)</f>
        <v>0</v>
      </c>
      <c r="O129" s="56">
        <f>SUMIFS(data_Gnoc!$P:$P,data_Gnoc!$I:$I,TH!E129,data_Gnoc!$C:$C,"WFM",data_Gnoc!$N:$N,"&lt;&gt;Dong",data_Gnoc!$Q:$Q,"quá hạn",data_Gnoc!$H:$H,TH!D129)</f>
        <v>0</v>
      </c>
      <c r="P129" s="36">
        <f t="shared" si="9"/>
        <v>0</v>
      </c>
      <c r="Q129" s="37">
        <f t="shared" si="8"/>
        <v>0</v>
      </c>
      <c r="R129" s="27"/>
    </row>
    <row r="130" spans="1:18" ht="14.45" customHeight="1" x14ac:dyDescent="0.25">
      <c r="A130">
        <v>1</v>
      </c>
      <c r="B130">
        <v>1</v>
      </c>
      <c r="C130">
        <v>1</v>
      </c>
      <c r="D130" s="58" t="s">
        <v>140</v>
      </c>
      <c r="E130" t="s">
        <v>30</v>
      </c>
      <c r="F130" s="60">
        <f>COUNTIFS(data_Gnoc!$I:$I,TH!E130,data_Gnoc!$C:$C,"PAKH",data_Gnoc!$N:$N,"&lt;&gt;Dong",data_Gnoc!$H:$H,TH!D130)</f>
        <v>0</v>
      </c>
      <c r="G130" s="60">
        <f>COUNTIFS(data_Gnoc!$I:$I,TH!E130,data_Gnoc!$C:$C,"PAKH",data_Gnoc!$N:$N,"&lt;&gt;Dong",data_Gnoc!$Q:$Q,"quá hạn",data_Gnoc!$H:$H,TH!D130)</f>
        <v>0</v>
      </c>
      <c r="H130" s="61">
        <f t="shared" si="6"/>
        <v>0</v>
      </c>
      <c r="I130" s="62">
        <f>SUMIFS(data_Gnoc!$O:$O,data_Gnoc!$I:$I,TH!E130,data_Gnoc!$C:$C,"PAKH",data_Gnoc!$N:$N,"&lt;&gt;Dong",data_Gnoc!$Q:$Q,"quá hạn",data_Gnoc!$H:$H,TH!D130)</f>
        <v>0</v>
      </c>
      <c r="J130" s="62">
        <f>SUMIFS(data_Gnoc!$P:$P,data_Gnoc!$I:$I,TH!E130,data_Gnoc!$C:$C,"PAKH",data_Gnoc!$N:$N,"&lt;&gt;Dong",data_Gnoc!$Q:$Q,"quá hạn",data_Gnoc!$H:$H,TH!D130)</f>
        <v>0</v>
      </c>
      <c r="K130" s="29">
        <f>COUNTIFS(data_Gnoc!$I:$I,TH!E130,data_Gnoc!$C:$C,"WFM",data_Gnoc!$N:$N,"&lt;&gt;Dong",data_Gnoc!$H:$H,TH!D130)</f>
        <v>0</v>
      </c>
      <c r="L130" s="29">
        <f>COUNTIFS(data_Gnoc!$I:$I,TH!E130,data_Gnoc!$C:$C,"WFM",data_Gnoc!$N:$N,"&lt;&gt;Dong",data_Gnoc!$Q:$Q,"quá hạn",data_Gnoc!$H:$H,TH!D130)</f>
        <v>0</v>
      </c>
      <c r="M130" s="55">
        <f t="shared" si="7"/>
        <v>0</v>
      </c>
      <c r="N130" s="56">
        <f>SUMIFS(data_Gnoc!$O:$O,data_Gnoc!$I:$I,TH!E130,data_Gnoc!$C:$C,"WFM",data_Gnoc!$N:$N,"&lt;&gt;Dong",data_Gnoc!$Q:$Q,"quá hạn",data_Gnoc!$H:$H,TH!D130)</f>
        <v>0</v>
      </c>
      <c r="O130" s="56">
        <f>SUMIFS(data_Gnoc!$P:$P,data_Gnoc!$I:$I,TH!E130,data_Gnoc!$C:$C,"WFM",data_Gnoc!$N:$N,"&lt;&gt;Dong",data_Gnoc!$Q:$Q,"quá hạn",data_Gnoc!$H:$H,TH!D130)</f>
        <v>0</v>
      </c>
      <c r="P130" s="36">
        <f t="shared" si="9"/>
        <v>0</v>
      </c>
      <c r="Q130" s="37">
        <f t="shared" si="8"/>
        <v>0</v>
      </c>
      <c r="R130" s="27"/>
    </row>
    <row r="131" spans="1:18" ht="14.45" customHeight="1" x14ac:dyDescent="0.25">
      <c r="A131">
        <v>1</v>
      </c>
      <c r="B131">
        <v>1</v>
      </c>
      <c r="C131">
        <v>1</v>
      </c>
      <c r="D131" s="58" t="s">
        <v>141</v>
      </c>
      <c r="E131" t="s">
        <v>30</v>
      </c>
      <c r="F131" s="64">
        <f>COUNTIFS(data_Gnoc!$I:$I,TH!E131,data_Gnoc!$C:$C,"PAKH",data_Gnoc!$N:$N,"&lt;&gt;Dong",data_Gnoc!$H:$H,TH!D131)</f>
        <v>0</v>
      </c>
      <c r="G131" s="64">
        <f>COUNTIFS(data_Gnoc!$I:$I,TH!E131,data_Gnoc!$C:$C,"PAKH",data_Gnoc!$N:$N,"&lt;&gt;Dong",data_Gnoc!$Q:$Q,"quá hạn",data_Gnoc!$H:$H,TH!D131)</f>
        <v>0</v>
      </c>
      <c r="H131" s="65">
        <f t="shared" si="6"/>
        <v>0</v>
      </c>
      <c r="I131" s="66">
        <f>SUMIFS(data_Gnoc!$O:$O,data_Gnoc!$I:$I,TH!E131,data_Gnoc!$C:$C,"PAKH",data_Gnoc!$N:$N,"&lt;&gt;Dong",data_Gnoc!$Q:$Q,"quá hạn",data_Gnoc!$H:$H,TH!D131)</f>
        <v>0</v>
      </c>
      <c r="J131" s="66">
        <f>SUMIFS(data_Gnoc!$P:$P,data_Gnoc!$I:$I,TH!E131,data_Gnoc!$C:$C,"PAKH",data_Gnoc!$N:$N,"&lt;&gt;Dong",data_Gnoc!$Q:$Q,"quá hạn",data_Gnoc!$H:$H,TH!D131)</f>
        <v>0</v>
      </c>
      <c r="K131" s="67">
        <f>COUNTIFS(data_Gnoc!$I:$I,TH!E131,data_Gnoc!$C:$C,"WFM",data_Gnoc!$N:$N,"&lt;&gt;Dong",data_Gnoc!$H:$H,TH!D131)</f>
        <v>0</v>
      </c>
      <c r="L131" s="67">
        <f>COUNTIFS(data_Gnoc!$I:$I,TH!E131,data_Gnoc!$C:$C,"WFM",data_Gnoc!$N:$N,"&lt;&gt;Dong",data_Gnoc!$Q:$Q,"quá hạn",data_Gnoc!$H:$H,TH!D131)</f>
        <v>0</v>
      </c>
      <c r="M131" s="68">
        <f t="shared" si="7"/>
        <v>0</v>
      </c>
      <c r="N131" s="69">
        <f>SUMIFS(data_Gnoc!$O:$O,data_Gnoc!$I:$I,TH!E131,data_Gnoc!$C:$C,"WFM",data_Gnoc!$N:$N,"&lt;&gt;Dong",data_Gnoc!$Q:$Q,"quá hạn",data_Gnoc!$H:$H,TH!D131)</f>
        <v>0</v>
      </c>
      <c r="O131" s="69">
        <f>SUMIFS(data_Gnoc!$P:$P,data_Gnoc!$I:$I,TH!E131,data_Gnoc!$C:$C,"WFM",data_Gnoc!$N:$N,"&lt;&gt;Dong",data_Gnoc!$Q:$Q,"quá hạn",data_Gnoc!$H:$H,TH!D131)</f>
        <v>0</v>
      </c>
      <c r="P131" s="70">
        <f t="shared" si="9"/>
        <v>0</v>
      </c>
      <c r="Q131" s="37">
        <f t="shared" si="8"/>
        <v>0</v>
      </c>
      <c r="R131" s="27"/>
    </row>
    <row r="132" spans="1:18" ht="45" x14ac:dyDescent="0.25">
      <c r="B132" s="71" t="s">
        <v>3</v>
      </c>
      <c r="C132" s="71" t="s">
        <v>4</v>
      </c>
      <c r="D132" s="71" t="s">
        <v>5</v>
      </c>
      <c r="E132" s="71" t="s">
        <v>34</v>
      </c>
      <c r="F132" s="43" t="s">
        <v>7</v>
      </c>
      <c r="G132" s="43" t="s">
        <v>8</v>
      </c>
      <c r="H132" s="43" t="s">
        <v>9</v>
      </c>
      <c r="I132" s="43" t="s">
        <v>142</v>
      </c>
      <c r="J132" s="72" t="s">
        <v>11</v>
      </c>
      <c r="K132" s="45" t="s">
        <v>7</v>
      </c>
      <c r="L132" s="45" t="s">
        <v>8</v>
      </c>
      <c r="M132" s="46" t="s">
        <v>9</v>
      </c>
      <c r="N132" s="45" t="s">
        <v>142</v>
      </c>
      <c r="O132" s="45" t="s">
        <v>11</v>
      </c>
      <c r="P132" s="73" t="s">
        <v>35</v>
      </c>
      <c r="Q132" s="37"/>
    </row>
    <row r="133" spans="1:18" ht="14.45" customHeight="1" x14ac:dyDescent="0.25">
      <c r="A133" s="59" t="str">
        <f>IF(P133&gt;0,VLOOKUP(B133,[1]user!B:G,6,0),"")</f>
        <v/>
      </c>
      <c r="B133" t="s">
        <v>143</v>
      </c>
      <c r="C133" t="s">
        <v>144</v>
      </c>
      <c r="D133" t="s">
        <v>119</v>
      </c>
      <c r="E133" t="s">
        <v>25</v>
      </c>
      <c r="F133" s="29">
        <f>COUNTIFS(data_Gnoc!$I:$I,TH!E133,data_Gnoc!$C:$C,"PAKH",data_Gnoc!$N:$N,"&lt;&gt;Dong",data_Gnoc!$F:$F,TH!B133)</f>
        <v>1</v>
      </c>
      <c r="G133" s="29">
        <f>COUNTIFS(data_Gnoc!$I:$I,TH!E133,data_Gnoc!$C:$C,"PAKH",data_Gnoc!$N:$N,"&lt;&gt;Dong",data_Gnoc!$Q:$Q,"quá hạn",data_Gnoc!$F:$F,TH!B133)</f>
        <v>0</v>
      </c>
      <c r="H133" s="55">
        <f t="shared" ref="H133:H196" si="10">IFERROR(G133/F133,0)</f>
        <v>0</v>
      </c>
      <c r="I133" s="56">
        <f>SUMIFS(data_Gnoc!$O:$O,data_Gnoc!$I:$I,TH!E133,data_Gnoc!$C:$C,"PAKH",data_Gnoc!$N:$N,"&lt;&gt;Dong",data_Gnoc!$Q:$Q,"quá hạn",data_Gnoc!$F:$F,TH!B133)</f>
        <v>0</v>
      </c>
      <c r="J133" s="56">
        <f>SUMIFS(data_Gnoc!$P:$P,data_Gnoc!$I:$I,TH!E133,data_Gnoc!$C:$C,"PAKH",data_Gnoc!$N:$N,"&lt;&gt;Dong",data_Gnoc!$Q:$Q,"quá hạn",data_Gnoc!$F:$F,TH!B133)</f>
        <v>0</v>
      </c>
      <c r="K133" s="29">
        <f>COUNTIFS(data_Gnoc!$I:$I,TH!E133,data_Gnoc!$C:$C,"WFM",data_Gnoc!$N:$N,"&lt;&gt;Dong",data_Gnoc!$F:$F,TH!B133)</f>
        <v>0</v>
      </c>
      <c r="L133" s="29">
        <f>COUNTIFS(data_Gnoc!$I:$I,TH!E133,data_Gnoc!$C:$C,"WFM",data_Gnoc!$N:$N,"&lt;&gt;Dong",data_Gnoc!$Q:$Q,"quá hạn",data_Gnoc!$F:$F,TH!B133)</f>
        <v>0</v>
      </c>
      <c r="M133" s="55">
        <f t="shared" ref="M133:M196" si="11">IFERROR(L133/K133,0)</f>
        <v>0</v>
      </c>
      <c r="N133" s="56">
        <f>SUMIFS(data_Gnoc!$O:$O,data_Gnoc!$I:$I,TH!E133,data_Gnoc!$C:$C,"WFM",data_Gnoc!$N:$N,"&lt;&gt;Dong",data_Gnoc!$Q:$Q,"quá hạn",data_Gnoc!$F:$F,TH!B133)</f>
        <v>0</v>
      </c>
      <c r="O133" s="56">
        <f>SUMIFS(data_Gnoc!$P:$P,data_Gnoc!$I:$I,TH!E133,data_Gnoc!$C:$C,"WFM",data_Gnoc!$N:$N,"&lt;&gt;Dong",data_Gnoc!$Q:$Q,"quá hạn",data_Gnoc!$F:$F,TH!B133)</f>
        <v>0</v>
      </c>
      <c r="P133" s="74">
        <f t="shared" ref="P133:P196" si="12">N133+I133</f>
        <v>0</v>
      </c>
      <c r="Q133" s="37">
        <f t="shared" ref="Q133:Q196" si="13">F133+K133</f>
        <v>1</v>
      </c>
      <c r="R133" s="27"/>
    </row>
    <row r="134" spans="1:18" ht="14.45" customHeight="1" x14ac:dyDescent="0.25">
      <c r="A134" s="59" t="str">
        <f>IF(P134&gt;0,VLOOKUP(B134,[1]user!B:G,6,0),"")</f>
        <v/>
      </c>
      <c r="B134" t="s">
        <v>145</v>
      </c>
      <c r="C134" t="s">
        <v>146</v>
      </c>
      <c r="D134" t="s">
        <v>119</v>
      </c>
      <c r="E134" t="s">
        <v>25</v>
      </c>
      <c r="F134" s="29">
        <f>COUNTIFS(data_Gnoc!$I:$I,TH!E134,data_Gnoc!$C:$C,"PAKH",data_Gnoc!$N:$N,"&lt;&gt;Dong",data_Gnoc!$F:$F,TH!B134)</f>
        <v>0</v>
      </c>
      <c r="G134" s="29">
        <f>COUNTIFS(data_Gnoc!$I:$I,TH!E134,data_Gnoc!$C:$C,"PAKH",data_Gnoc!$N:$N,"&lt;&gt;Dong",data_Gnoc!$Q:$Q,"quá hạn",data_Gnoc!$F:$F,TH!B134)</f>
        <v>0</v>
      </c>
      <c r="H134" s="55">
        <f t="shared" si="10"/>
        <v>0</v>
      </c>
      <c r="I134" s="56">
        <f>SUMIFS(data_Gnoc!$O:$O,data_Gnoc!$I:$I,TH!E134,data_Gnoc!$C:$C,"PAKH",data_Gnoc!$N:$N,"&lt;&gt;Dong",data_Gnoc!$Q:$Q,"quá hạn",data_Gnoc!$F:$F,TH!B134)</f>
        <v>0</v>
      </c>
      <c r="J134" s="56">
        <f>SUMIFS(data_Gnoc!$P:$P,data_Gnoc!$I:$I,TH!E134,data_Gnoc!$C:$C,"PAKH",data_Gnoc!$N:$N,"&lt;&gt;Dong",data_Gnoc!$Q:$Q,"quá hạn",data_Gnoc!$F:$F,TH!B134)</f>
        <v>0</v>
      </c>
      <c r="K134" s="29">
        <f>COUNTIFS(data_Gnoc!$I:$I,TH!E134,data_Gnoc!$C:$C,"WFM",data_Gnoc!$N:$N,"&lt;&gt;Dong",data_Gnoc!$F:$F,TH!B134)</f>
        <v>1</v>
      </c>
      <c r="L134" s="29">
        <f>COUNTIFS(data_Gnoc!$I:$I,TH!E134,data_Gnoc!$C:$C,"WFM",data_Gnoc!$N:$N,"&lt;&gt;Dong",data_Gnoc!$Q:$Q,"quá hạn",data_Gnoc!$F:$F,TH!B134)</f>
        <v>0</v>
      </c>
      <c r="M134" s="55">
        <f t="shared" si="11"/>
        <v>0</v>
      </c>
      <c r="N134" s="56">
        <f>SUMIFS(data_Gnoc!$O:$O,data_Gnoc!$I:$I,TH!E134,data_Gnoc!$C:$C,"WFM",data_Gnoc!$N:$N,"&lt;&gt;Dong",data_Gnoc!$Q:$Q,"quá hạn",data_Gnoc!$F:$F,TH!B134)</f>
        <v>0</v>
      </c>
      <c r="O134" s="56">
        <f>SUMIFS(data_Gnoc!$P:$P,data_Gnoc!$I:$I,TH!E134,data_Gnoc!$C:$C,"WFM",data_Gnoc!$N:$N,"&lt;&gt;Dong",data_Gnoc!$Q:$Q,"quá hạn",data_Gnoc!$F:$F,TH!B134)</f>
        <v>0</v>
      </c>
      <c r="P134" s="74">
        <f t="shared" si="12"/>
        <v>0</v>
      </c>
      <c r="Q134" s="37">
        <f t="shared" si="13"/>
        <v>1</v>
      </c>
      <c r="R134" s="27"/>
    </row>
    <row r="135" spans="1:18" ht="14.45" customHeight="1" x14ac:dyDescent="0.25">
      <c r="A135" s="59" t="str">
        <f>IF(P135&gt;0,VLOOKUP(B135,[1]user!B:G,6,0),"")</f>
        <v/>
      </c>
      <c r="B135" t="s">
        <v>147</v>
      </c>
      <c r="C135" t="s">
        <v>148</v>
      </c>
      <c r="D135" t="s">
        <v>119</v>
      </c>
      <c r="E135" t="s">
        <v>25</v>
      </c>
      <c r="F135" s="29">
        <f>COUNTIFS(data_Gnoc!$I:$I,TH!E135,data_Gnoc!$C:$C,"PAKH",data_Gnoc!$N:$N,"&lt;&gt;Dong",data_Gnoc!$F:$F,TH!B135)</f>
        <v>0</v>
      </c>
      <c r="G135" s="29">
        <f>COUNTIFS(data_Gnoc!$I:$I,TH!E135,data_Gnoc!$C:$C,"PAKH",data_Gnoc!$N:$N,"&lt;&gt;Dong",data_Gnoc!$Q:$Q,"quá hạn",data_Gnoc!$F:$F,TH!B135)</f>
        <v>0</v>
      </c>
      <c r="H135" s="55">
        <f t="shared" si="10"/>
        <v>0</v>
      </c>
      <c r="I135" s="56">
        <f>SUMIFS(data_Gnoc!$O:$O,data_Gnoc!$I:$I,TH!E135,data_Gnoc!$C:$C,"PAKH",data_Gnoc!$N:$N,"&lt;&gt;Dong",data_Gnoc!$Q:$Q,"quá hạn",data_Gnoc!$F:$F,TH!B135)</f>
        <v>0</v>
      </c>
      <c r="J135" s="56">
        <f>SUMIFS(data_Gnoc!$P:$P,data_Gnoc!$I:$I,TH!E135,data_Gnoc!$C:$C,"PAKH",data_Gnoc!$N:$N,"&lt;&gt;Dong",data_Gnoc!$Q:$Q,"quá hạn",data_Gnoc!$F:$F,TH!B135)</f>
        <v>0</v>
      </c>
      <c r="K135" s="29">
        <f>COUNTIFS(data_Gnoc!$I:$I,TH!E135,data_Gnoc!$C:$C,"WFM",data_Gnoc!$N:$N,"&lt;&gt;Dong",data_Gnoc!$F:$F,TH!B135)</f>
        <v>0</v>
      </c>
      <c r="L135" s="29">
        <f>COUNTIFS(data_Gnoc!$I:$I,TH!E135,data_Gnoc!$C:$C,"WFM",data_Gnoc!$N:$N,"&lt;&gt;Dong",data_Gnoc!$Q:$Q,"quá hạn",data_Gnoc!$F:$F,TH!B135)</f>
        <v>0</v>
      </c>
      <c r="M135" s="55">
        <f t="shared" si="11"/>
        <v>0</v>
      </c>
      <c r="N135" s="56">
        <f>SUMIFS(data_Gnoc!$O:$O,data_Gnoc!$I:$I,TH!E135,data_Gnoc!$C:$C,"WFM",data_Gnoc!$N:$N,"&lt;&gt;Dong",data_Gnoc!$Q:$Q,"quá hạn",data_Gnoc!$F:$F,TH!B135)</f>
        <v>0</v>
      </c>
      <c r="O135" s="56">
        <f>SUMIFS(data_Gnoc!$P:$P,data_Gnoc!$I:$I,TH!E135,data_Gnoc!$C:$C,"WFM",data_Gnoc!$N:$N,"&lt;&gt;Dong",data_Gnoc!$Q:$Q,"quá hạn",data_Gnoc!$F:$F,TH!B135)</f>
        <v>0</v>
      </c>
      <c r="P135" s="74">
        <f t="shared" si="12"/>
        <v>0</v>
      </c>
      <c r="Q135" s="37">
        <f t="shared" si="13"/>
        <v>0</v>
      </c>
      <c r="R135" s="27"/>
    </row>
    <row r="136" spans="1:18" ht="14.45" customHeight="1" x14ac:dyDescent="0.25">
      <c r="A136" s="59" t="str">
        <f>IF(P136&gt;0,VLOOKUP(B136,[1]user!B:G,6,0),"")</f>
        <v/>
      </c>
      <c r="B136" t="s">
        <v>149</v>
      </c>
      <c r="C136" t="s">
        <v>150</v>
      </c>
      <c r="D136" t="s">
        <v>119</v>
      </c>
      <c r="E136" t="s">
        <v>25</v>
      </c>
      <c r="F136" s="29">
        <f>COUNTIFS(data_Gnoc!$I:$I,TH!E136,data_Gnoc!$C:$C,"PAKH",data_Gnoc!$N:$N,"&lt;&gt;Dong",data_Gnoc!$F:$F,TH!B136)</f>
        <v>0</v>
      </c>
      <c r="G136" s="29">
        <f>COUNTIFS(data_Gnoc!$I:$I,TH!E136,data_Gnoc!$C:$C,"PAKH",data_Gnoc!$N:$N,"&lt;&gt;Dong",data_Gnoc!$Q:$Q,"quá hạn",data_Gnoc!$F:$F,TH!B136)</f>
        <v>0</v>
      </c>
      <c r="H136" s="55">
        <f t="shared" si="10"/>
        <v>0</v>
      </c>
      <c r="I136" s="56">
        <f>SUMIFS(data_Gnoc!$O:$O,data_Gnoc!$I:$I,TH!E136,data_Gnoc!$C:$C,"PAKH",data_Gnoc!$N:$N,"&lt;&gt;Dong",data_Gnoc!$Q:$Q,"quá hạn",data_Gnoc!$F:$F,TH!B136)</f>
        <v>0</v>
      </c>
      <c r="J136" s="56">
        <f>SUMIFS(data_Gnoc!$P:$P,data_Gnoc!$I:$I,TH!E136,data_Gnoc!$C:$C,"PAKH",data_Gnoc!$N:$N,"&lt;&gt;Dong",data_Gnoc!$Q:$Q,"quá hạn",data_Gnoc!$F:$F,TH!B136)</f>
        <v>0</v>
      </c>
      <c r="K136" s="29">
        <f>COUNTIFS(data_Gnoc!$I:$I,TH!E136,data_Gnoc!$C:$C,"WFM",data_Gnoc!$N:$N,"&lt;&gt;Dong",data_Gnoc!$F:$F,TH!B136)</f>
        <v>0</v>
      </c>
      <c r="L136" s="29">
        <f>COUNTIFS(data_Gnoc!$I:$I,TH!E136,data_Gnoc!$C:$C,"WFM",data_Gnoc!$N:$N,"&lt;&gt;Dong",data_Gnoc!$Q:$Q,"quá hạn",data_Gnoc!$F:$F,TH!B136)</f>
        <v>0</v>
      </c>
      <c r="M136" s="55">
        <f t="shared" si="11"/>
        <v>0</v>
      </c>
      <c r="N136" s="56">
        <f>SUMIFS(data_Gnoc!$O:$O,data_Gnoc!$I:$I,TH!E136,data_Gnoc!$C:$C,"WFM",data_Gnoc!$N:$N,"&lt;&gt;Dong",data_Gnoc!$Q:$Q,"quá hạn",data_Gnoc!$F:$F,TH!B136)</f>
        <v>0</v>
      </c>
      <c r="O136" s="56">
        <f>SUMIFS(data_Gnoc!$P:$P,data_Gnoc!$I:$I,TH!E136,data_Gnoc!$C:$C,"WFM",data_Gnoc!$N:$N,"&lt;&gt;Dong",data_Gnoc!$Q:$Q,"quá hạn",data_Gnoc!$F:$F,TH!B136)</f>
        <v>0</v>
      </c>
      <c r="P136" s="74">
        <f t="shared" si="12"/>
        <v>0</v>
      </c>
      <c r="Q136" s="37">
        <f t="shared" si="13"/>
        <v>0</v>
      </c>
      <c r="R136" s="27"/>
    </row>
    <row r="137" spans="1:18" ht="14.45" customHeight="1" x14ac:dyDescent="0.25">
      <c r="A137" s="59" t="str">
        <f>IF(P137&gt;0,VLOOKUP(B137,[1]user!B:G,6,0),"")</f>
        <v/>
      </c>
      <c r="B137" t="s">
        <v>151</v>
      </c>
      <c r="C137" t="s">
        <v>152</v>
      </c>
      <c r="D137" t="s">
        <v>119</v>
      </c>
      <c r="E137" t="s">
        <v>25</v>
      </c>
      <c r="F137" s="29">
        <f>COUNTIFS(data_Gnoc!$I:$I,TH!E137,data_Gnoc!$C:$C,"PAKH",data_Gnoc!$N:$N,"&lt;&gt;Dong",data_Gnoc!$F:$F,TH!B137)</f>
        <v>0</v>
      </c>
      <c r="G137" s="29">
        <f>COUNTIFS(data_Gnoc!$I:$I,TH!E137,data_Gnoc!$C:$C,"PAKH",data_Gnoc!$N:$N,"&lt;&gt;Dong",data_Gnoc!$Q:$Q,"quá hạn",data_Gnoc!$F:$F,TH!B137)</f>
        <v>0</v>
      </c>
      <c r="H137" s="55">
        <f t="shared" si="10"/>
        <v>0</v>
      </c>
      <c r="I137" s="56">
        <f>SUMIFS(data_Gnoc!$O:$O,data_Gnoc!$I:$I,TH!E137,data_Gnoc!$C:$C,"PAKH",data_Gnoc!$N:$N,"&lt;&gt;Dong",data_Gnoc!$Q:$Q,"quá hạn",data_Gnoc!$F:$F,TH!B137)</f>
        <v>0</v>
      </c>
      <c r="J137" s="56">
        <f>SUMIFS(data_Gnoc!$P:$P,data_Gnoc!$I:$I,TH!E137,data_Gnoc!$C:$C,"PAKH",data_Gnoc!$N:$N,"&lt;&gt;Dong",data_Gnoc!$Q:$Q,"quá hạn",data_Gnoc!$F:$F,TH!B137)</f>
        <v>0</v>
      </c>
      <c r="K137" s="29">
        <f>COUNTIFS(data_Gnoc!$I:$I,TH!E137,data_Gnoc!$C:$C,"WFM",data_Gnoc!$N:$N,"&lt;&gt;Dong",data_Gnoc!$F:$F,TH!B137)</f>
        <v>0</v>
      </c>
      <c r="L137" s="29">
        <f>COUNTIFS(data_Gnoc!$I:$I,TH!E137,data_Gnoc!$C:$C,"WFM",data_Gnoc!$N:$N,"&lt;&gt;Dong",data_Gnoc!$Q:$Q,"quá hạn",data_Gnoc!$F:$F,TH!B137)</f>
        <v>0</v>
      </c>
      <c r="M137" s="55">
        <f t="shared" si="11"/>
        <v>0</v>
      </c>
      <c r="N137" s="56">
        <f>SUMIFS(data_Gnoc!$O:$O,data_Gnoc!$I:$I,TH!E137,data_Gnoc!$C:$C,"WFM",data_Gnoc!$N:$N,"&lt;&gt;Dong",data_Gnoc!$Q:$Q,"quá hạn",data_Gnoc!$F:$F,TH!B137)</f>
        <v>0</v>
      </c>
      <c r="O137" s="56">
        <f>SUMIFS(data_Gnoc!$P:$P,data_Gnoc!$I:$I,TH!E137,data_Gnoc!$C:$C,"WFM",data_Gnoc!$N:$N,"&lt;&gt;Dong",data_Gnoc!$Q:$Q,"quá hạn",data_Gnoc!$F:$F,TH!B137)</f>
        <v>0</v>
      </c>
      <c r="P137" s="74">
        <f t="shared" si="12"/>
        <v>0</v>
      </c>
      <c r="Q137" s="37">
        <f t="shared" si="13"/>
        <v>0</v>
      </c>
      <c r="R137" s="27"/>
    </row>
    <row r="138" spans="1:18" ht="14.45" customHeight="1" x14ac:dyDescent="0.25">
      <c r="A138" s="59" t="str">
        <f>IF(P138&gt;0,VLOOKUP(B138,[1]user!B:G,6,0),"")</f>
        <v/>
      </c>
      <c r="B138" t="s">
        <v>153</v>
      </c>
      <c r="C138" t="s">
        <v>154</v>
      </c>
      <c r="D138" t="s">
        <v>90</v>
      </c>
      <c r="E138" t="s">
        <v>25</v>
      </c>
      <c r="F138" s="29">
        <f>COUNTIFS(data_Gnoc!$I:$I,TH!E138,data_Gnoc!$C:$C,"PAKH",data_Gnoc!$N:$N,"&lt;&gt;Dong",data_Gnoc!$F:$F,TH!B138)</f>
        <v>0</v>
      </c>
      <c r="G138" s="29">
        <f>COUNTIFS(data_Gnoc!$I:$I,TH!E138,data_Gnoc!$C:$C,"PAKH",data_Gnoc!$N:$N,"&lt;&gt;Dong",data_Gnoc!$Q:$Q,"quá hạn",data_Gnoc!$F:$F,TH!B138)</f>
        <v>0</v>
      </c>
      <c r="H138" s="55">
        <f t="shared" si="10"/>
        <v>0</v>
      </c>
      <c r="I138" s="56">
        <f>SUMIFS(data_Gnoc!$O:$O,data_Gnoc!$I:$I,TH!E138,data_Gnoc!$C:$C,"PAKH",data_Gnoc!$N:$N,"&lt;&gt;Dong",data_Gnoc!$Q:$Q,"quá hạn",data_Gnoc!$F:$F,TH!B138)</f>
        <v>0</v>
      </c>
      <c r="J138" s="56">
        <f>SUMIFS(data_Gnoc!$P:$P,data_Gnoc!$I:$I,TH!E138,data_Gnoc!$C:$C,"PAKH",data_Gnoc!$N:$N,"&lt;&gt;Dong",data_Gnoc!$Q:$Q,"quá hạn",data_Gnoc!$F:$F,TH!B138)</f>
        <v>0</v>
      </c>
      <c r="K138" s="29">
        <f>COUNTIFS(data_Gnoc!$I:$I,TH!E138,data_Gnoc!$C:$C,"WFM",data_Gnoc!$N:$N,"&lt;&gt;Dong",data_Gnoc!$F:$F,TH!B138)</f>
        <v>0</v>
      </c>
      <c r="L138" s="29">
        <f>COUNTIFS(data_Gnoc!$I:$I,TH!E138,data_Gnoc!$C:$C,"WFM",data_Gnoc!$N:$N,"&lt;&gt;Dong",data_Gnoc!$Q:$Q,"quá hạn",data_Gnoc!$F:$F,TH!B138)</f>
        <v>0</v>
      </c>
      <c r="M138" s="55">
        <f t="shared" si="11"/>
        <v>0</v>
      </c>
      <c r="N138" s="56">
        <f>SUMIFS(data_Gnoc!$O:$O,data_Gnoc!$I:$I,TH!E138,data_Gnoc!$C:$C,"WFM",data_Gnoc!$N:$N,"&lt;&gt;Dong",data_Gnoc!$Q:$Q,"quá hạn",data_Gnoc!$F:$F,TH!B138)</f>
        <v>0</v>
      </c>
      <c r="O138" s="56">
        <f>SUMIFS(data_Gnoc!$P:$P,data_Gnoc!$I:$I,TH!E138,data_Gnoc!$C:$C,"WFM",data_Gnoc!$N:$N,"&lt;&gt;Dong",data_Gnoc!$Q:$Q,"quá hạn",data_Gnoc!$F:$F,TH!B138)</f>
        <v>0</v>
      </c>
      <c r="P138" s="74">
        <f t="shared" si="12"/>
        <v>0</v>
      </c>
      <c r="Q138" s="37">
        <f t="shared" si="13"/>
        <v>0</v>
      </c>
      <c r="R138" s="27"/>
    </row>
    <row r="139" spans="1:18" ht="14.45" customHeight="1" x14ac:dyDescent="0.25">
      <c r="A139" s="59" t="str">
        <f>IF(P139&gt;0,VLOOKUP(B139,[1]user!B:G,6,0),"")</f>
        <v/>
      </c>
      <c r="B139" t="s">
        <v>155</v>
      </c>
      <c r="C139" t="s">
        <v>156</v>
      </c>
      <c r="D139" t="s">
        <v>90</v>
      </c>
      <c r="E139" t="s">
        <v>25</v>
      </c>
      <c r="F139" s="29">
        <f>COUNTIFS(data_Gnoc!$I:$I,TH!E139,data_Gnoc!$C:$C,"PAKH",data_Gnoc!$N:$N,"&lt;&gt;Dong",data_Gnoc!$F:$F,TH!B139)</f>
        <v>0</v>
      </c>
      <c r="G139" s="29">
        <f>COUNTIFS(data_Gnoc!$I:$I,TH!E139,data_Gnoc!$C:$C,"PAKH",data_Gnoc!$N:$N,"&lt;&gt;Dong",data_Gnoc!$Q:$Q,"quá hạn",data_Gnoc!$F:$F,TH!B139)</f>
        <v>0</v>
      </c>
      <c r="H139" s="55">
        <f t="shared" si="10"/>
        <v>0</v>
      </c>
      <c r="I139" s="56">
        <f>SUMIFS(data_Gnoc!$O:$O,data_Gnoc!$I:$I,TH!E139,data_Gnoc!$C:$C,"PAKH",data_Gnoc!$N:$N,"&lt;&gt;Dong",data_Gnoc!$Q:$Q,"quá hạn",data_Gnoc!$F:$F,TH!B139)</f>
        <v>0</v>
      </c>
      <c r="J139" s="56">
        <f>SUMIFS(data_Gnoc!$P:$P,data_Gnoc!$I:$I,TH!E139,data_Gnoc!$C:$C,"PAKH",data_Gnoc!$N:$N,"&lt;&gt;Dong",data_Gnoc!$Q:$Q,"quá hạn",data_Gnoc!$F:$F,TH!B139)</f>
        <v>0</v>
      </c>
      <c r="K139" s="29">
        <f>COUNTIFS(data_Gnoc!$I:$I,TH!E139,data_Gnoc!$C:$C,"WFM",data_Gnoc!$N:$N,"&lt;&gt;Dong",data_Gnoc!$F:$F,TH!B139)</f>
        <v>0</v>
      </c>
      <c r="L139" s="29">
        <f>COUNTIFS(data_Gnoc!$I:$I,TH!E139,data_Gnoc!$C:$C,"WFM",data_Gnoc!$N:$N,"&lt;&gt;Dong",data_Gnoc!$Q:$Q,"quá hạn",data_Gnoc!$F:$F,TH!B139)</f>
        <v>0</v>
      </c>
      <c r="M139" s="55">
        <f t="shared" si="11"/>
        <v>0</v>
      </c>
      <c r="N139" s="56">
        <f>SUMIFS(data_Gnoc!$O:$O,data_Gnoc!$I:$I,TH!E139,data_Gnoc!$C:$C,"WFM",data_Gnoc!$N:$N,"&lt;&gt;Dong",data_Gnoc!$Q:$Q,"quá hạn",data_Gnoc!$F:$F,TH!B139)</f>
        <v>0</v>
      </c>
      <c r="O139" s="56">
        <f>SUMIFS(data_Gnoc!$P:$P,data_Gnoc!$I:$I,TH!E139,data_Gnoc!$C:$C,"WFM",data_Gnoc!$N:$N,"&lt;&gt;Dong",data_Gnoc!$Q:$Q,"quá hạn",data_Gnoc!$F:$F,TH!B139)</f>
        <v>0</v>
      </c>
      <c r="P139" s="74">
        <f t="shared" si="12"/>
        <v>0</v>
      </c>
      <c r="Q139" s="37">
        <f t="shared" si="13"/>
        <v>0</v>
      </c>
      <c r="R139" s="27"/>
    </row>
    <row r="140" spans="1:18" ht="14.45" customHeight="1" x14ac:dyDescent="0.25">
      <c r="A140" s="59" t="str">
        <f>IF(P140&gt;0,VLOOKUP(B140,[1]user!B:G,6,0),"")</f>
        <v/>
      </c>
      <c r="B140" t="s">
        <v>157</v>
      </c>
      <c r="C140" t="s">
        <v>158</v>
      </c>
      <c r="D140" t="s">
        <v>90</v>
      </c>
      <c r="E140" t="s">
        <v>25</v>
      </c>
      <c r="F140" s="29">
        <f>COUNTIFS(data_Gnoc!$I:$I,TH!E140,data_Gnoc!$C:$C,"PAKH",data_Gnoc!$N:$N,"&lt;&gt;Dong",data_Gnoc!$F:$F,TH!B140)</f>
        <v>0</v>
      </c>
      <c r="G140" s="29">
        <f>COUNTIFS(data_Gnoc!$I:$I,TH!E140,data_Gnoc!$C:$C,"PAKH",data_Gnoc!$N:$N,"&lt;&gt;Dong",data_Gnoc!$Q:$Q,"quá hạn",data_Gnoc!$F:$F,TH!B140)</f>
        <v>0</v>
      </c>
      <c r="H140" s="55">
        <f t="shared" si="10"/>
        <v>0</v>
      </c>
      <c r="I140" s="56">
        <f>SUMIFS(data_Gnoc!$O:$O,data_Gnoc!$I:$I,TH!E140,data_Gnoc!$C:$C,"PAKH",data_Gnoc!$N:$N,"&lt;&gt;Dong",data_Gnoc!$Q:$Q,"quá hạn",data_Gnoc!$F:$F,TH!B140)</f>
        <v>0</v>
      </c>
      <c r="J140" s="56">
        <f>SUMIFS(data_Gnoc!$P:$P,data_Gnoc!$I:$I,TH!E140,data_Gnoc!$C:$C,"PAKH",data_Gnoc!$N:$N,"&lt;&gt;Dong",data_Gnoc!$Q:$Q,"quá hạn",data_Gnoc!$F:$F,TH!B140)</f>
        <v>0</v>
      </c>
      <c r="K140" s="29">
        <f>COUNTIFS(data_Gnoc!$I:$I,TH!E140,data_Gnoc!$C:$C,"WFM",data_Gnoc!$N:$N,"&lt;&gt;Dong",data_Gnoc!$F:$F,TH!B140)</f>
        <v>1</v>
      </c>
      <c r="L140" s="29">
        <f>COUNTIFS(data_Gnoc!$I:$I,TH!E140,data_Gnoc!$C:$C,"WFM",data_Gnoc!$N:$N,"&lt;&gt;Dong",data_Gnoc!$Q:$Q,"quá hạn",data_Gnoc!$F:$F,TH!B140)</f>
        <v>0</v>
      </c>
      <c r="M140" s="55">
        <f t="shared" si="11"/>
        <v>0</v>
      </c>
      <c r="N140" s="56">
        <f>SUMIFS(data_Gnoc!$O:$O,data_Gnoc!$I:$I,TH!E140,data_Gnoc!$C:$C,"WFM",data_Gnoc!$N:$N,"&lt;&gt;Dong",data_Gnoc!$Q:$Q,"quá hạn",data_Gnoc!$F:$F,TH!B140)</f>
        <v>0</v>
      </c>
      <c r="O140" s="56">
        <f>SUMIFS(data_Gnoc!$P:$P,data_Gnoc!$I:$I,TH!E140,data_Gnoc!$C:$C,"WFM",data_Gnoc!$N:$N,"&lt;&gt;Dong",data_Gnoc!$Q:$Q,"quá hạn",data_Gnoc!$F:$F,TH!B140)</f>
        <v>0</v>
      </c>
      <c r="P140" s="74">
        <f t="shared" si="12"/>
        <v>0</v>
      </c>
      <c r="Q140" s="37">
        <f t="shared" si="13"/>
        <v>1</v>
      </c>
      <c r="R140" s="27"/>
    </row>
    <row r="141" spans="1:18" ht="14.45" customHeight="1" x14ac:dyDescent="0.25">
      <c r="A141" s="59" t="str">
        <f>IF(P141&gt;0,VLOOKUP(B141,[1]user!B:G,6,0),"")</f>
        <v/>
      </c>
      <c r="B141" t="s">
        <v>159</v>
      </c>
      <c r="C141" t="s">
        <v>160</v>
      </c>
      <c r="D141" t="s">
        <v>90</v>
      </c>
      <c r="E141" t="s">
        <v>25</v>
      </c>
      <c r="F141" s="29">
        <f>COUNTIFS(data_Gnoc!$I:$I,TH!E141,data_Gnoc!$C:$C,"PAKH",data_Gnoc!$N:$N,"&lt;&gt;Dong",data_Gnoc!$F:$F,TH!B141)</f>
        <v>0</v>
      </c>
      <c r="G141" s="29">
        <f>COUNTIFS(data_Gnoc!$I:$I,TH!E141,data_Gnoc!$C:$C,"PAKH",data_Gnoc!$N:$N,"&lt;&gt;Dong",data_Gnoc!$Q:$Q,"quá hạn",data_Gnoc!$F:$F,TH!B141)</f>
        <v>0</v>
      </c>
      <c r="H141" s="55">
        <f t="shared" si="10"/>
        <v>0</v>
      </c>
      <c r="I141" s="56">
        <f>SUMIFS(data_Gnoc!$O:$O,data_Gnoc!$I:$I,TH!E141,data_Gnoc!$C:$C,"PAKH",data_Gnoc!$N:$N,"&lt;&gt;Dong",data_Gnoc!$Q:$Q,"quá hạn",data_Gnoc!$F:$F,TH!B141)</f>
        <v>0</v>
      </c>
      <c r="J141" s="56">
        <f>SUMIFS(data_Gnoc!$P:$P,data_Gnoc!$I:$I,TH!E141,data_Gnoc!$C:$C,"PAKH",data_Gnoc!$N:$N,"&lt;&gt;Dong",data_Gnoc!$Q:$Q,"quá hạn",data_Gnoc!$F:$F,TH!B141)</f>
        <v>0</v>
      </c>
      <c r="K141" s="29">
        <f>COUNTIFS(data_Gnoc!$I:$I,TH!E141,data_Gnoc!$C:$C,"WFM",data_Gnoc!$N:$N,"&lt;&gt;Dong",data_Gnoc!$F:$F,TH!B141)</f>
        <v>0</v>
      </c>
      <c r="L141" s="29">
        <f>COUNTIFS(data_Gnoc!$I:$I,TH!E141,data_Gnoc!$C:$C,"WFM",data_Gnoc!$N:$N,"&lt;&gt;Dong",data_Gnoc!$Q:$Q,"quá hạn",data_Gnoc!$F:$F,TH!B141)</f>
        <v>0</v>
      </c>
      <c r="M141" s="55">
        <f t="shared" si="11"/>
        <v>0</v>
      </c>
      <c r="N141" s="56">
        <f>SUMIFS(data_Gnoc!$O:$O,data_Gnoc!$I:$I,TH!E141,data_Gnoc!$C:$C,"WFM",data_Gnoc!$N:$N,"&lt;&gt;Dong",data_Gnoc!$Q:$Q,"quá hạn",data_Gnoc!$F:$F,TH!B141)</f>
        <v>0</v>
      </c>
      <c r="O141" s="56">
        <f>SUMIFS(data_Gnoc!$P:$P,data_Gnoc!$I:$I,TH!E141,data_Gnoc!$C:$C,"WFM",data_Gnoc!$N:$N,"&lt;&gt;Dong",data_Gnoc!$Q:$Q,"quá hạn",data_Gnoc!$F:$F,TH!B141)</f>
        <v>0</v>
      </c>
      <c r="P141" s="74">
        <f t="shared" si="12"/>
        <v>0</v>
      </c>
      <c r="Q141" s="37">
        <f t="shared" si="13"/>
        <v>0</v>
      </c>
      <c r="R141" s="27"/>
    </row>
    <row r="142" spans="1:18" ht="14.45" customHeight="1" x14ac:dyDescent="0.25">
      <c r="A142" s="59" t="str">
        <f>IF(P142&gt;0,VLOOKUP(B142,[1]user!B:G,6,0),"")</f>
        <v/>
      </c>
      <c r="B142" t="s">
        <v>161</v>
      </c>
      <c r="C142" t="s">
        <v>162</v>
      </c>
      <c r="D142" t="s">
        <v>90</v>
      </c>
      <c r="E142" t="s">
        <v>25</v>
      </c>
      <c r="F142" s="29">
        <f>COUNTIFS(data_Gnoc!$I:$I,TH!E142,data_Gnoc!$C:$C,"PAKH",data_Gnoc!$N:$N,"&lt;&gt;Dong",data_Gnoc!$F:$F,TH!B142)</f>
        <v>0</v>
      </c>
      <c r="G142" s="29">
        <f>COUNTIFS(data_Gnoc!$I:$I,TH!E142,data_Gnoc!$C:$C,"PAKH",data_Gnoc!$N:$N,"&lt;&gt;Dong",data_Gnoc!$Q:$Q,"quá hạn",data_Gnoc!$F:$F,TH!B142)</f>
        <v>0</v>
      </c>
      <c r="H142" s="55">
        <f t="shared" si="10"/>
        <v>0</v>
      </c>
      <c r="I142" s="56">
        <f>SUMIFS(data_Gnoc!$O:$O,data_Gnoc!$I:$I,TH!E142,data_Gnoc!$C:$C,"PAKH",data_Gnoc!$N:$N,"&lt;&gt;Dong",data_Gnoc!$Q:$Q,"quá hạn",data_Gnoc!$F:$F,TH!B142)</f>
        <v>0</v>
      </c>
      <c r="J142" s="56">
        <f>SUMIFS(data_Gnoc!$P:$P,data_Gnoc!$I:$I,TH!E142,data_Gnoc!$C:$C,"PAKH",data_Gnoc!$N:$N,"&lt;&gt;Dong",data_Gnoc!$Q:$Q,"quá hạn",data_Gnoc!$F:$F,TH!B142)</f>
        <v>0</v>
      </c>
      <c r="K142" s="29">
        <f>COUNTIFS(data_Gnoc!$I:$I,TH!E142,data_Gnoc!$C:$C,"WFM",data_Gnoc!$N:$N,"&lt;&gt;Dong",data_Gnoc!$F:$F,TH!B142)</f>
        <v>0</v>
      </c>
      <c r="L142" s="29">
        <f>COUNTIFS(data_Gnoc!$I:$I,TH!E142,data_Gnoc!$C:$C,"WFM",data_Gnoc!$N:$N,"&lt;&gt;Dong",data_Gnoc!$Q:$Q,"quá hạn",data_Gnoc!$F:$F,TH!B142)</f>
        <v>0</v>
      </c>
      <c r="M142" s="55">
        <f t="shared" si="11"/>
        <v>0</v>
      </c>
      <c r="N142" s="56">
        <f>SUMIFS(data_Gnoc!$O:$O,data_Gnoc!$I:$I,TH!E142,data_Gnoc!$C:$C,"WFM",data_Gnoc!$N:$N,"&lt;&gt;Dong",data_Gnoc!$Q:$Q,"quá hạn",data_Gnoc!$F:$F,TH!B142)</f>
        <v>0</v>
      </c>
      <c r="O142" s="56">
        <f>SUMIFS(data_Gnoc!$P:$P,data_Gnoc!$I:$I,TH!E142,data_Gnoc!$C:$C,"WFM",data_Gnoc!$N:$N,"&lt;&gt;Dong",data_Gnoc!$Q:$Q,"quá hạn",data_Gnoc!$F:$F,TH!B142)</f>
        <v>0</v>
      </c>
      <c r="P142" s="74">
        <f t="shared" si="12"/>
        <v>0</v>
      </c>
      <c r="Q142" s="37">
        <f t="shared" si="13"/>
        <v>0</v>
      </c>
      <c r="R142" s="27"/>
    </row>
    <row r="143" spans="1:18" ht="14.45" customHeight="1" x14ac:dyDescent="0.25">
      <c r="A143" s="59" t="str">
        <f>IF(P143&gt;0,VLOOKUP(B143,[1]user!B:G,6,0),"")</f>
        <v/>
      </c>
      <c r="B143" t="s">
        <v>163</v>
      </c>
      <c r="C143" t="s">
        <v>164</v>
      </c>
      <c r="D143" t="s">
        <v>52</v>
      </c>
      <c r="E143" t="s">
        <v>25</v>
      </c>
      <c r="F143" s="29">
        <f>COUNTIFS(data_Gnoc!$I:$I,TH!E143,data_Gnoc!$C:$C,"PAKH",data_Gnoc!$N:$N,"&lt;&gt;Dong",data_Gnoc!$F:$F,TH!B143)</f>
        <v>0</v>
      </c>
      <c r="G143" s="29">
        <f>COUNTIFS(data_Gnoc!$I:$I,TH!E143,data_Gnoc!$C:$C,"PAKH",data_Gnoc!$N:$N,"&lt;&gt;Dong",data_Gnoc!$Q:$Q,"quá hạn",data_Gnoc!$F:$F,TH!B143)</f>
        <v>0</v>
      </c>
      <c r="H143" s="55">
        <f t="shared" si="10"/>
        <v>0</v>
      </c>
      <c r="I143" s="56">
        <f>SUMIFS(data_Gnoc!$O:$O,data_Gnoc!$I:$I,TH!E143,data_Gnoc!$C:$C,"PAKH",data_Gnoc!$N:$N,"&lt;&gt;Dong",data_Gnoc!$Q:$Q,"quá hạn",data_Gnoc!$F:$F,TH!B143)</f>
        <v>0</v>
      </c>
      <c r="J143" s="56">
        <f>SUMIFS(data_Gnoc!$P:$P,data_Gnoc!$I:$I,TH!E143,data_Gnoc!$C:$C,"PAKH",data_Gnoc!$N:$N,"&lt;&gt;Dong",data_Gnoc!$Q:$Q,"quá hạn",data_Gnoc!$F:$F,TH!B143)</f>
        <v>0</v>
      </c>
      <c r="K143" s="29">
        <f>COUNTIFS(data_Gnoc!$I:$I,TH!E143,data_Gnoc!$C:$C,"WFM",data_Gnoc!$N:$N,"&lt;&gt;Dong",data_Gnoc!$F:$F,TH!B143)</f>
        <v>0</v>
      </c>
      <c r="L143" s="29">
        <f>COUNTIFS(data_Gnoc!$I:$I,TH!E143,data_Gnoc!$C:$C,"WFM",data_Gnoc!$N:$N,"&lt;&gt;Dong",data_Gnoc!$Q:$Q,"quá hạn",data_Gnoc!$F:$F,TH!B143)</f>
        <v>0</v>
      </c>
      <c r="M143" s="55">
        <f t="shared" si="11"/>
        <v>0</v>
      </c>
      <c r="N143" s="56">
        <f>SUMIFS(data_Gnoc!$O:$O,data_Gnoc!$I:$I,TH!E143,data_Gnoc!$C:$C,"WFM",data_Gnoc!$N:$N,"&lt;&gt;Dong",data_Gnoc!$Q:$Q,"quá hạn",data_Gnoc!$F:$F,TH!B143)</f>
        <v>0</v>
      </c>
      <c r="O143" s="56">
        <f>SUMIFS(data_Gnoc!$P:$P,data_Gnoc!$I:$I,TH!E143,data_Gnoc!$C:$C,"WFM",data_Gnoc!$N:$N,"&lt;&gt;Dong",data_Gnoc!$Q:$Q,"quá hạn",data_Gnoc!$F:$F,TH!B143)</f>
        <v>0</v>
      </c>
      <c r="P143" s="74">
        <f t="shared" si="12"/>
        <v>0</v>
      </c>
      <c r="Q143" s="37">
        <f t="shared" si="13"/>
        <v>0</v>
      </c>
      <c r="R143" s="27"/>
    </row>
    <row r="144" spans="1:18" ht="14.45" customHeight="1" x14ac:dyDescent="0.25">
      <c r="A144" s="59" t="str">
        <f>IF(P144&gt;0,VLOOKUP(B144,[1]user!B:G,6,0),"")</f>
        <v/>
      </c>
      <c r="B144" t="s">
        <v>165</v>
      </c>
      <c r="C144" t="s">
        <v>166</v>
      </c>
      <c r="D144" t="s">
        <v>52</v>
      </c>
      <c r="E144" t="s">
        <v>25</v>
      </c>
      <c r="F144" s="29">
        <f>COUNTIFS(data_Gnoc!$I:$I,TH!E144,data_Gnoc!$C:$C,"PAKH",data_Gnoc!$N:$N,"&lt;&gt;Dong",data_Gnoc!$F:$F,TH!B144)</f>
        <v>0</v>
      </c>
      <c r="G144" s="29">
        <f>COUNTIFS(data_Gnoc!$I:$I,TH!E144,data_Gnoc!$C:$C,"PAKH",data_Gnoc!$N:$N,"&lt;&gt;Dong",data_Gnoc!$Q:$Q,"quá hạn",data_Gnoc!$F:$F,TH!B144)</f>
        <v>0</v>
      </c>
      <c r="H144" s="55">
        <f t="shared" si="10"/>
        <v>0</v>
      </c>
      <c r="I144" s="56">
        <f>SUMIFS(data_Gnoc!$O:$O,data_Gnoc!$I:$I,TH!E144,data_Gnoc!$C:$C,"PAKH",data_Gnoc!$N:$N,"&lt;&gt;Dong",data_Gnoc!$Q:$Q,"quá hạn",data_Gnoc!$F:$F,TH!B144)</f>
        <v>0</v>
      </c>
      <c r="J144" s="56">
        <f>SUMIFS(data_Gnoc!$P:$P,data_Gnoc!$I:$I,TH!E144,data_Gnoc!$C:$C,"PAKH",data_Gnoc!$N:$N,"&lt;&gt;Dong",data_Gnoc!$Q:$Q,"quá hạn",data_Gnoc!$F:$F,TH!B144)</f>
        <v>0</v>
      </c>
      <c r="K144" s="29">
        <f>COUNTIFS(data_Gnoc!$I:$I,TH!E144,data_Gnoc!$C:$C,"WFM",data_Gnoc!$N:$N,"&lt;&gt;Dong",data_Gnoc!$F:$F,TH!B144)</f>
        <v>1</v>
      </c>
      <c r="L144" s="29">
        <f>COUNTIFS(data_Gnoc!$I:$I,TH!E144,data_Gnoc!$C:$C,"WFM",data_Gnoc!$N:$N,"&lt;&gt;Dong",data_Gnoc!$Q:$Q,"quá hạn",data_Gnoc!$F:$F,TH!B144)</f>
        <v>0</v>
      </c>
      <c r="M144" s="55">
        <f t="shared" si="11"/>
        <v>0</v>
      </c>
      <c r="N144" s="56">
        <f>SUMIFS(data_Gnoc!$O:$O,data_Gnoc!$I:$I,TH!E144,data_Gnoc!$C:$C,"WFM",data_Gnoc!$N:$N,"&lt;&gt;Dong",data_Gnoc!$Q:$Q,"quá hạn",data_Gnoc!$F:$F,TH!B144)</f>
        <v>0</v>
      </c>
      <c r="O144" s="56">
        <f>SUMIFS(data_Gnoc!$P:$P,data_Gnoc!$I:$I,TH!E144,data_Gnoc!$C:$C,"WFM",data_Gnoc!$N:$N,"&lt;&gt;Dong",data_Gnoc!$Q:$Q,"quá hạn",data_Gnoc!$F:$F,TH!B144)</f>
        <v>0</v>
      </c>
      <c r="P144" s="74">
        <f t="shared" si="12"/>
        <v>0</v>
      </c>
      <c r="Q144" s="37">
        <f t="shared" si="13"/>
        <v>1</v>
      </c>
      <c r="R144" s="27"/>
    </row>
    <row r="145" spans="1:18" ht="14.45" customHeight="1" x14ac:dyDescent="0.25">
      <c r="A145" s="59" t="str">
        <f>IF(P145&gt;0,VLOOKUP(B145,[1]user!B:G,6,0),"")</f>
        <v/>
      </c>
      <c r="B145" t="s">
        <v>167</v>
      </c>
      <c r="C145" t="s">
        <v>168</v>
      </c>
      <c r="D145" t="s">
        <v>52</v>
      </c>
      <c r="E145" t="s">
        <v>25</v>
      </c>
      <c r="F145" s="29">
        <f>COUNTIFS(data_Gnoc!$I:$I,TH!E145,data_Gnoc!$C:$C,"PAKH",data_Gnoc!$N:$N,"&lt;&gt;Dong",data_Gnoc!$F:$F,TH!B145)</f>
        <v>0</v>
      </c>
      <c r="G145" s="29">
        <f>COUNTIFS(data_Gnoc!$I:$I,TH!E145,data_Gnoc!$C:$C,"PAKH",data_Gnoc!$N:$N,"&lt;&gt;Dong",data_Gnoc!$Q:$Q,"quá hạn",data_Gnoc!$F:$F,TH!B145)</f>
        <v>0</v>
      </c>
      <c r="H145" s="55">
        <f t="shared" si="10"/>
        <v>0</v>
      </c>
      <c r="I145" s="56">
        <f>SUMIFS(data_Gnoc!$O:$O,data_Gnoc!$I:$I,TH!E145,data_Gnoc!$C:$C,"PAKH",data_Gnoc!$N:$N,"&lt;&gt;Dong",data_Gnoc!$Q:$Q,"quá hạn",data_Gnoc!$F:$F,TH!B145)</f>
        <v>0</v>
      </c>
      <c r="J145" s="56">
        <f>SUMIFS(data_Gnoc!$P:$P,data_Gnoc!$I:$I,TH!E145,data_Gnoc!$C:$C,"PAKH",data_Gnoc!$N:$N,"&lt;&gt;Dong",data_Gnoc!$Q:$Q,"quá hạn",data_Gnoc!$F:$F,TH!B145)</f>
        <v>0</v>
      </c>
      <c r="K145" s="29">
        <f>COUNTIFS(data_Gnoc!$I:$I,TH!E145,data_Gnoc!$C:$C,"WFM",data_Gnoc!$N:$N,"&lt;&gt;Dong",data_Gnoc!$F:$F,TH!B145)</f>
        <v>0</v>
      </c>
      <c r="L145" s="29">
        <f>COUNTIFS(data_Gnoc!$I:$I,TH!E145,data_Gnoc!$C:$C,"WFM",data_Gnoc!$N:$N,"&lt;&gt;Dong",data_Gnoc!$Q:$Q,"quá hạn",data_Gnoc!$F:$F,TH!B145)</f>
        <v>0</v>
      </c>
      <c r="M145" s="55">
        <f t="shared" si="11"/>
        <v>0</v>
      </c>
      <c r="N145" s="56">
        <f>SUMIFS(data_Gnoc!$O:$O,data_Gnoc!$I:$I,TH!E145,data_Gnoc!$C:$C,"WFM",data_Gnoc!$N:$N,"&lt;&gt;Dong",data_Gnoc!$Q:$Q,"quá hạn",data_Gnoc!$F:$F,TH!B145)</f>
        <v>0</v>
      </c>
      <c r="O145" s="56">
        <f>SUMIFS(data_Gnoc!$P:$P,data_Gnoc!$I:$I,TH!E145,data_Gnoc!$C:$C,"WFM",data_Gnoc!$N:$N,"&lt;&gt;Dong",data_Gnoc!$Q:$Q,"quá hạn",data_Gnoc!$F:$F,TH!B145)</f>
        <v>0</v>
      </c>
      <c r="P145" s="74">
        <f t="shared" si="12"/>
        <v>0</v>
      </c>
      <c r="Q145" s="37">
        <f t="shared" si="13"/>
        <v>0</v>
      </c>
      <c r="R145" s="27"/>
    </row>
    <row r="146" spans="1:18" ht="14.45" customHeight="1" x14ac:dyDescent="0.25">
      <c r="A146" s="59" t="str">
        <f>IF(P146&gt;0,VLOOKUP(B146,[1]user!B:G,6,0),"")</f>
        <v/>
      </c>
      <c r="B146" t="s">
        <v>169</v>
      </c>
      <c r="C146" t="s">
        <v>170</v>
      </c>
      <c r="D146" t="s">
        <v>91</v>
      </c>
      <c r="E146" t="s">
        <v>25</v>
      </c>
      <c r="F146" s="29">
        <f>COUNTIFS(data_Gnoc!$I:$I,TH!E146,data_Gnoc!$C:$C,"PAKH",data_Gnoc!$N:$N,"&lt;&gt;Dong",data_Gnoc!$F:$F,TH!B146)</f>
        <v>0</v>
      </c>
      <c r="G146" s="29">
        <f>COUNTIFS(data_Gnoc!$I:$I,TH!E146,data_Gnoc!$C:$C,"PAKH",data_Gnoc!$N:$N,"&lt;&gt;Dong",data_Gnoc!$Q:$Q,"quá hạn",data_Gnoc!$F:$F,TH!B146)</f>
        <v>0</v>
      </c>
      <c r="H146" s="55">
        <f t="shared" si="10"/>
        <v>0</v>
      </c>
      <c r="I146" s="56">
        <f>SUMIFS(data_Gnoc!$O:$O,data_Gnoc!$I:$I,TH!E146,data_Gnoc!$C:$C,"PAKH",data_Gnoc!$N:$N,"&lt;&gt;Dong",data_Gnoc!$Q:$Q,"quá hạn",data_Gnoc!$F:$F,TH!B146)</f>
        <v>0</v>
      </c>
      <c r="J146" s="56">
        <f>SUMIFS(data_Gnoc!$P:$P,data_Gnoc!$I:$I,TH!E146,data_Gnoc!$C:$C,"PAKH",data_Gnoc!$N:$N,"&lt;&gt;Dong",data_Gnoc!$Q:$Q,"quá hạn",data_Gnoc!$F:$F,TH!B146)</f>
        <v>0</v>
      </c>
      <c r="K146" s="29">
        <f>COUNTIFS(data_Gnoc!$I:$I,TH!E146,data_Gnoc!$C:$C,"WFM",data_Gnoc!$N:$N,"&lt;&gt;Dong",data_Gnoc!$F:$F,TH!B146)</f>
        <v>0</v>
      </c>
      <c r="L146" s="29">
        <f>COUNTIFS(data_Gnoc!$I:$I,TH!E146,data_Gnoc!$C:$C,"WFM",data_Gnoc!$N:$N,"&lt;&gt;Dong",data_Gnoc!$Q:$Q,"quá hạn",data_Gnoc!$F:$F,TH!B146)</f>
        <v>0</v>
      </c>
      <c r="M146" s="55">
        <f t="shared" si="11"/>
        <v>0</v>
      </c>
      <c r="N146" s="56">
        <f>SUMIFS(data_Gnoc!$O:$O,data_Gnoc!$I:$I,TH!E146,data_Gnoc!$C:$C,"WFM",data_Gnoc!$N:$N,"&lt;&gt;Dong",data_Gnoc!$Q:$Q,"quá hạn",data_Gnoc!$F:$F,TH!B146)</f>
        <v>0</v>
      </c>
      <c r="O146" s="56">
        <f>SUMIFS(data_Gnoc!$P:$P,data_Gnoc!$I:$I,TH!E146,data_Gnoc!$C:$C,"WFM",data_Gnoc!$N:$N,"&lt;&gt;Dong",data_Gnoc!$Q:$Q,"quá hạn",data_Gnoc!$F:$F,TH!B146)</f>
        <v>0</v>
      </c>
      <c r="P146" s="74">
        <f t="shared" si="12"/>
        <v>0</v>
      </c>
      <c r="Q146" s="37">
        <f t="shared" si="13"/>
        <v>0</v>
      </c>
      <c r="R146" s="27"/>
    </row>
    <row r="147" spans="1:18" ht="14.45" customHeight="1" x14ac:dyDescent="0.25">
      <c r="A147" s="59" t="str">
        <f>IF(P147&gt;0,VLOOKUP(B147,[1]user!B:G,6,0),"")</f>
        <v/>
      </c>
      <c r="B147" t="s">
        <v>171</v>
      </c>
      <c r="C147" t="s">
        <v>172</v>
      </c>
      <c r="D147" t="s">
        <v>91</v>
      </c>
      <c r="E147" t="s">
        <v>25</v>
      </c>
      <c r="F147" s="29">
        <f>COUNTIFS(data_Gnoc!$I:$I,TH!E147,data_Gnoc!$C:$C,"PAKH",data_Gnoc!$N:$N,"&lt;&gt;Dong",data_Gnoc!$F:$F,TH!B147)</f>
        <v>0</v>
      </c>
      <c r="G147" s="29">
        <f>COUNTIFS(data_Gnoc!$I:$I,TH!E147,data_Gnoc!$C:$C,"PAKH",data_Gnoc!$N:$N,"&lt;&gt;Dong",data_Gnoc!$Q:$Q,"quá hạn",data_Gnoc!$F:$F,TH!B147)</f>
        <v>0</v>
      </c>
      <c r="H147" s="55">
        <f t="shared" si="10"/>
        <v>0</v>
      </c>
      <c r="I147" s="56">
        <f>SUMIFS(data_Gnoc!$O:$O,data_Gnoc!$I:$I,TH!E147,data_Gnoc!$C:$C,"PAKH",data_Gnoc!$N:$N,"&lt;&gt;Dong",data_Gnoc!$Q:$Q,"quá hạn",data_Gnoc!$F:$F,TH!B147)</f>
        <v>0</v>
      </c>
      <c r="J147" s="56">
        <f>SUMIFS(data_Gnoc!$P:$P,data_Gnoc!$I:$I,TH!E147,data_Gnoc!$C:$C,"PAKH",data_Gnoc!$N:$N,"&lt;&gt;Dong",data_Gnoc!$Q:$Q,"quá hạn",data_Gnoc!$F:$F,TH!B147)</f>
        <v>0</v>
      </c>
      <c r="K147" s="29">
        <f>COUNTIFS(data_Gnoc!$I:$I,TH!E147,data_Gnoc!$C:$C,"WFM",data_Gnoc!$N:$N,"&lt;&gt;Dong",data_Gnoc!$F:$F,TH!B147)</f>
        <v>0</v>
      </c>
      <c r="L147" s="29">
        <f>COUNTIFS(data_Gnoc!$I:$I,TH!E147,data_Gnoc!$C:$C,"WFM",data_Gnoc!$N:$N,"&lt;&gt;Dong",data_Gnoc!$Q:$Q,"quá hạn",data_Gnoc!$F:$F,TH!B147)</f>
        <v>0</v>
      </c>
      <c r="M147" s="55">
        <f t="shared" si="11"/>
        <v>0</v>
      </c>
      <c r="N147" s="56">
        <f>SUMIFS(data_Gnoc!$O:$O,data_Gnoc!$I:$I,TH!E147,data_Gnoc!$C:$C,"WFM",data_Gnoc!$N:$N,"&lt;&gt;Dong",data_Gnoc!$Q:$Q,"quá hạn",data_Gnoc!$F:$F,TH!B147)</f>
        <v>0</v>
      </c>
      <c r="O147" s="56">
        <f>SUMIFS(data_Gnoc!$P:$P,data_Gnoc!$I:$I,TH!E147,data_Gnoc!$C:$C,"WFM",data_Gnoc!$N:$N,"&lt;&gt;Dong",data_Gnoc!$Q:$Q,"quá hạn",data_Gnoc!$F:$F,TH!B147)</f>
        <v>0</v>
      </c>
      <c r="P147" s="74">
        <f t="shared" si="12"/>
        <v>0</v>
      </c>
      <c r="Q147" s="37">
        <f t="shared" si="13"/>
        <v>0</v>
      </c>
      <c r="R147" s="27"/>
    </row>
    <row r="148" spans="1:18" ht="14.45" customHeight="1" x14ac:dyDescent="0.25">
      <c r="A148" s="59" t="str">
        <f>IF(P148&gt;0,VLOOKUP(B148,[1]user!B:G,6,0),"")</f>
        <v/>
      </c>
      <c r="B148" t="s">
        <v>173</v>
      </c>
      <c r="C148" t="s">
        <v>174</v>
      </c>
      <c r="D148" t="s">
        <v>91</v>
      </c>
      <c r="E148" t="s">
        <v>25</v>
      </c>
      <c r="F148" s="29">
        <f>COUNTIFS(data_Gnoc!$I:$I,TH!E148,data_Gnoc!$C:$C,"PAKH",data_Gnoc!$N:$N,"&lt;&gt;Dong",data_Gnoc!$F:$F,TH!B148)</f>
        <v>0</v>
      </c>
      <c r="G148" s="29">
        <f>COUNTIFS(data_Gnoc!$I:$I,TH!E148,data_Gnoc!$C:$C,"PAKH",data_Gnoc!$N:$N,"&lt;&gt;Dong",data_Gnoc!$Q:$Q,"quá hạn",data_Gnoc!$F:$F,TH!B148)</f>
        <v>0</v>
      </c>
      <c r="H148" s="55">
        <f t="shared" si="10"/>
        <v>0</v>
      </c>
      <c r="I148" s="56">
        <f>SUMIFS(data_Gnoc!$O:$O,data_Gnoc!$I:$I,TH!E148,data_Gnoc!$C:$C,"PAKH",data_Gnoc!$N:$N,"&lt;&gt;Dong",data_Gnoc!$Q:$Q,"quá hạn",data_Gnoc!$F:$F,TH!B148)</f>
        <v>0</v>
      </c>
      <c r="J148" s="56">
        <f>SUMIFS(data_Gnoc!$P:$P,data_Gnoc!$I:$I,TH!E148,data_Gnoc!$C:$C,"PAKH",data_Gnoc!$N:$N,"&lt;&gt;Dong",data_Gnoc!$Q:$Q,"quá hạn",data_Gnoc!$F:$F,TH!B148)</f>
        <v>0</v>
      </c>
      <c r="K148" s="29">
        <f>COUNTIFS(data_Gnoc!$I:$I,TH!E148,data_Gnoc!$C:$C,"WFM",data_Gnoc!$N:$N,"&lt;&gt;Dong",data_Gnoc!$F:$F,TH!B148)</f>
        <v>0</v>
      </c>
      <c r="L148" s="29">
        <f>COUNTIFS(data_Gnoc!$I:$I,TH!E148,data_Gnoc!$C:$C,"WFM",data_Gnoc!$N:$N,"&lt;&gt;Dong",data_Gnoc!$Q:$Q,"quá hạn",data_Gnoc!$F:$F,TH!B148)</f>
        <v>0</v>
      </c>
      <c r="M148" s="55">
        <f t="shared" si="11"/>
        <v>0</v>
      </c>
      <c r="N148" s="56">
        <f>SUMIFS(data_Gnoc!$O:$O,data_Gnoc!$I:$I,TH!E148,data_Gnoc!$C:$C,"WFM",data_Gnoc!$N:$N,"&lt;&gt;Dong",data_Gnoc!$Q:$Q,"quá hạn",data_Gnoc!$F:$F,TH!B148)</f>
        <v>0</v>
      </c>
      <c r="O148" s="56">
        <f>SUMIFS(data_Gnoc!$P:$P,data_Gnoc!$I:$I,TH!E148,data_Gnoc!$C:$C,"WFM",data_Gnoc!$N:$N,"&lt;&gt;Dong",data_Gnoc!$Q:$Q,"quá hạn",data_Gnoc!$F:$F,TH!B148)</f>
        <v>0</v>
      </c>
      <c r="P148" s="74">
        <f t="shared" si="12"/>
        <v>0</v>
      </c>
      <c r="Q148" s="37">
        <f t="shared" si="13"/>
        <v>0</v>
      </c>
      <c r="R148" s="27"/>
    </row>
    <row r="149" spans="1:18" ht="14.45" customHeight="1" x14ac:dyDescent="0.25">
      <c r="A149" s="59" t="str">
        <f>IF(P149&gt;0,VLOOKUP(B149,[1]user!B:G,6,0),"")</f>
        <v/>
      </c>
      <c r="B149" t="s">
        <v>175</v>
      </c>
      <c r="C149" t="s">
        <v>176</v>
      </c>
      <c r="D149" t="s">
        <v>91</v>
      </c>
      <c r="E149" t="s">
        <v>25</v>
      </c>
      <c r="F149" s="29">
        <f>COUNTIFS(data_Gnoc!$I:$I,TH!E149,data_Gnoc!$C:$C,"PAKH",data_Gnoc!$N:$N,"&lt;&gt;Dong",data_Gnoc!$F:$F,TH!B149)</f>
        <v>0</v>
      </c>
      <c r="G149" s="29">
        <f>COUNTIFS(data_Gnoc!$I:$I,TH!E149,data_Gnoc!$C:$C,"PAKH",data_Gnoc!$N:$N,"&lt;&gt;Dong",data_Gnoc!$Q:$Q,"quá hạn",data_Gnoc!$F:$F,TH!B149)</f>
        <v>0</v>
      </c>
      <c r="H149" s="55">
        <f t="shared" si="10"/>
        <v>0</v>
      </c>
      <c r="I149" s="56">
        <f>SUMIFS(data_Gnoc!$O:$O,data_Gnoc!$I:$I,TH!E149,data_Gnoc!$C:$C,"PAKH",data_Gnoc!$N:$N,"&lt;&gt;Dong",data_Gnoc!$Q:$Q,"quá hạn",data_Gnoc!$F:$F,TH!B149)</f>
        <v>0</v>
      </c>
      <c r="J149" s="56">
        <f>SUMIFS(data_Gnoc!$P:$P,data_Gnoc!$I:$I,TH!E149,data_Gnoc!$C:$C,"PAKH",data_Gnoc!$N:$N,"&lt;&gt;Dong",data_Gnoc!$Q:$Q,"quá hạn",data_Gnoc!$F:$F,TH!B149)</f>
        <v>0</v>
      </c>
      <c r="K149" s="29">
        <f>COUNTIFS(data_Gnoc!$I:$I,TH!E149,data_Gnoc!$C:$C,"WFM",data_Gnoc!$N:$N,"&lt;&gt;Dong",data_Gnoc!$F:$F,TH!B149)</f>
        <v>0</v>
      </c>
      <c r="L149" s="29">
        <f>COUNTIFS(data_Gnoc!$I:$I,TH!E149,data_Gnoc!$C:$C,"WFM",data_Gnoc!$N:$N,"&lt;&gt;Dong",data_Gnoc!$Q:$Q,"quá hạn",data_Gnoc!$F:$F,TH!B149)</f>
        <v>0</v>
      </c>
      <c r="M149" s="55">
        <f t="shared" si="11"/>
        <v>0</v>
      </c>
      <c r="N149" s="56">
        <f>SUMIFS(data_Gnoc!$O:$O,data_Gnoc!$I:$I,TH!E149,data_Gnoc!$C:$C,"WFM",data_Gnoc!$N:$N,"&lt;&gt;Dong",data_Gnoc!$Q:$Q,"quá hạn",data_Gnoc!$F:$F,TH!B149)</f>
        <v>0</v>
      </c>
      <c r="O149" s="56">
        <f>SUMIFS(data_Gnoc!$P:$P,data_Gnoc!$I:$I,TH!E149,data_Gnoc!$C:$C,"WFM",data_Gnoc!$N:$N,"&lt;&gt;Dong",data_Gnoc!$Q:$Q,"quá hạn",data_Gnoc!$F:$F,TH!B149)</f>
        <v>0</v>
      </c>
      <c r="P149" s="74">
        <f t="shared" si="12"/>
        <v>0</v>
      </c>
      <c r="Q149" s="37">
        <f t="shared" si="13"/>
        <v>0</v>
      </c>
      <c r="R149" s="27"/>
    </row>
    <row r="150" spans="1:18" ht="14.45" customHeight="1" x14ac:dyDescent="0.25">
      <c r="A150" s="59" t="str">
        <f>IF(P150&gt;0,VLOOKUP(B150,[1]user!B:G,6,0),"")</f>
        <v/>
      </c>
      <c r="B150" t="s">
        <v>177</v>
      </c>
      <c r="C150" t="s">
        <v>178</v>
      </c>
      <c r="D150" t="s">
        <v>91</v>
      </c>
      <c r="E150" t="s">
        <v>25</v>
      </c>
      <c r="F150" s="29">
        <f>COUNTIFS(data_Gnoc!$I:$I,TH!E150,data_Gnoc!$C:$C,"PAKH",data_Gnoc!$N:$N,"&lt;&gt;Dong",data_Gnoc!$F:$F,TH!B150)</f>
        <v>0</v>
      </c>
      <c r="G150" s="29">
        <f>COUNTIFS(data_Gnoc!$I:$I,TH!E150,data_Gnoc!$C:$C,"PAKH",data_Gnoc!$N:$N,"&lt;&gt;Dong",data_Gnoc!$Q:$Q,"quá hạn",data_Gnoc!$F:$F,TH!B150)</f>
        <v>0</v>
      </c>
      <c r="H150" s="55">
        <f t="shared" si="10"/>
        <v>0</v>
      </c>
      <c r="I150" s="56">
        <f>SUMIFS(data_Gnoc!$O:$O,data_Gnoc!$I:$I,TH!E150,data_Gnoc!$C:$C,"PAKH",data_Gnoc!$N:$N,"&lt;&gt;Dong",data_Gnoc!$Q:$Q,"quá hạn",data_Gnoc!$F:$F,TH!B150)</f>
        <v>0</v>
      </c>
      <c r="J150" s="56">
        <f>SUMIFS(data_Gnoc!$P:$P,data_Gnoc!$I:$I,TH!E150,data_Gnoc!$C:$C,"PAKH",data_Gnoc!$N:$N,"&lt;&gt;Dong",data_Gnoc!$Q:$Q,"quá hạn",data_Gnoc!$F:$F,TH!B150)</f>
        <v>0</v>
      </c>
      <c r="K150" s="29">
        <f>COUNTIFS(data_Gnoc!$I:$I,TH!E150,data_Gnoc!$C:$C,"WFM",data_Gnoc!$N:$N,"&lt;&gt;Dong",data_Gnoc!$F:$F,TH!B150)</f>
        <v>0</v>
      </c>
      <c r="L150" s="29">
        <f>COUNTIFS(data_Gnoc!$I:$I,TH!E150,data_Gnoc!$C:$C,"WFM",data_Gnoc!$N:$N,"&lt;&gt;Dong",data_Gnoc!$Q:$Q,"quá hạn",data_Gnoc!$F:$F,TH!B150)</f>
        <v>0</v>
      </c>
      <c r="M150" s="55">
        <f t="shared" si="11"/>
        <v>0</v>
      </c>
      <c r="N150" s="56">
        <f>SUMIFS(data_Gnoc!$O:$O,data_Gnoc!$I:$I,TH!E150,data_Gnoc!$C:$C,"WFM",data_Gnoc!$N:$N,"&lt;&gt;Dong",data_Gnoc!$Q:$Q,"quá hạn",data_Gnoc!$F:$F,TH!B150)</f>
        <v>0</v>
      </c>
      <c r="O150" s="56">
        <f>SUMIFS(data_Gnoc!$P:$P,data_Gnoc!$I:$I,TH!E150,data_Gnoc!$C:$C,"WFM",data_Gnoc!$N:$N,"&lt;&gt;Dong",data_Gnoc!$Q:$Q,"quá hạn",data_Gnoc!$F:$F,TH!B150)</f>
        <v>0</v>
      </c>
      <c r="P150" s="74">
        <f t="shared" si="12"/>
        <v>0</v>
      </c>
      <c r="Q150" s="37">
        <f t="shared" si="13"/>
        <v>0</v>
      </c>
      <c r="R150" s="27"/>
    </row>
    <row r="151" spans="1:18" ht="14.45" customHeight="1" x14ac:dyDescent="0.25">
      <c r="A151" s="59" t="str">
        <f>IF(P151&gt;0,VLOOKUP(B151,[1]user!B:G,6,0),"")</f>
        <v/>
      </c>
      <c r="B151" t="s">
        <v>179</v>
      </c>
      <c r="C151" t="s">
        <v>180</v>
      </c>
      <c r="D151" t="s">
        <v>80</v>
      </c>
      <c r="E151" t="s">
        <v>25</v>
      </c>
      <c r="F151" s="29">
        <f>COUNTIFS(data_Gnoc!$I:$I,TH!E151,data_Gnoc!$C:$C,"PAKH",data_Gnoc!$N:$N,"&lt;&gt;Dong",data_Gnoc!$F:$F,TH!B151)</f>
        <v>0</v>
      </c>
      <c r="G151" s="29">
        <f>COUNTIFS(data_Gnoc!$I:$I,TH!E151,data_Gnoc!$C:$C,"PAKH",data_Gnoc!$N:$N,"&lt;&gt;Dong",data_Gnoc!$Q:$Q,"quá hạn",data_Gnoc!$F:$F,TH!B151)</f>
        <v>0</v>
      </c>
      <c r="H151" s="55">
        <f t="shared" si="10"/>
        <v>0</v>
      </c>
      <c r="I151" s="56">
        <f>SUMIFS(data_Gnoc!$O:$O,data_Gnoc!$I:$I,TH!E151,data_Gnoc!$C:$C,"PAKH",data_Gnoc!$N:$N,"&lt;&gt;Dong",data_Gnoc!$Q:$Q,"quá hạn",data_Gnoc!$F:$F,TH!B151)</f>
        <v>0</v>
      </c>
      <c r="J151" s="56">
        <f>SUMIFS(data_Gnoc!$P:$P,data_Gnoc!$I:$I,TH!E151,data_Gnoc!$C:$C,"PAKH",data_Gnoc!$N:$N,"&lt;&gt;Dong",data_Gnoc!$Q:$Q,"quá hạn",data_Gnoc!$F:$F,TH!B151)</f>
        <v>0</v>
      </c>
      <c r="K151" s="29">
        <f>COUNTIFS(data_Gnoc!$I:$I,TH!E151,data_Gnoc!$C:$C,"WFM",data_Gnoc!$N:$N,"&lt;&gt;Dong",data_Gnoc!$F:$F,TH!B151)</f>
        <v>0</v>
      </c>
      <c r="L151" s="29">
        <f>COUNTIFS(data_Gnoc!$I:$I,TH!E151,data_Gnoc!$C:$C,"WFM",data_Gnoc!$N:$N,"&lt;&gt;Dong",data_Gnoc!$Q:$Q,"quá hạn",data_Gnoc!$F:$F,TH!B151)</f>
        <v>0</v>
      </c>
      <c r="M151" s="55">
        <f t="shared" si="11"/>
        <v>0</v>
      </c>
      <c r="N151" s="56">
        <f>SUMIFS(data_Gnoc!$O:$O,data_Gnoc!$I:$I,TH!E151,data_Gnoc!$C:$C,"WFM",data_Gnoc!$N:$N,"&lt;&gt;Dong",data_Gnoc!$Q:$Q,"quá hạn",data_Gnoc!$F:$F,TH!B151)</f>
        <v>0</v>
      </c>
      <c r="O151" s="56">
        <f>SUMIFS(data_Gnoc!$P:$P,data_Gnoc!$I:$I,TH!E151,data_Gnoc!$C:$C,"WFM",data_Gnoc!$N:$N,"&lt;&gt;Dong",data_Gnoc!$Q:$Q,"quá hạn",data_Gnoc!$F:$F,TH!B151)</f>
        <v>0</v>
      </c>
      <c r="P151" s="74">
        <f t="shared" si="12"/>
        <v>0</v>
      </c>
      <c r="Q151" s="37">
        <f t="shared" si="13"/>
        <v>0</v>
      </c>
      <c r="R151" s="27"/>
    </row>
    <row r="152" spans="1:18" ht="14.45" customHeight="1" x14ac:dyDescent="0.25">
      <c r="A152" s="59" t="str">
        <f>IF(P152&gt;0,VLOOKUP(B152,[1]user!B:G,6,0),"")</f>
        <v/>
      </c>
      <c r="B152" t="s">
        <v>181</v>
      </c>
      <c r="C152" t="s">
        <v>182</v>
      </c>
      <c r="D152" t="s">
        <v>80</v>
      </c>
      <c r="E152" t="s">
        <v>25</v>
      </c>
      <c r="F152" s="29">
        <f>COUNTIFS(data_Gnoc!$I:$I,TH!E152,data_Gnoc!$C:$C,"PAKH",data_Gnoc!$N:$N,"&lt;&gt;Dong",data_Gnoc!$F:$F,TH!B152)</f>
        <v>0</v>
      </c>
      <c r="G152" s="29">
        <f>COUNTIFS(data_Gnoc!$I:$I,TH!E152,data_Gnoc!$C:$C,"PAKH",data_Gnoc!$N:$N,"&lt;&gt;Dong",data_Gnoc!$Q:$Q,"quá hạn",data_Gnoc!$F:$F,TH!B152)</f>
        <v>0</v>
      </c>
      <c r="H152" s="55">
        <f t="shared" si="10"/>
        <v>0</v>
      </c>
      <c r="I152" s="56">
        <f>SUMIFS(data_Gnoc!$O:$O,data_Gnoc!$I:$I,TH!E152,data_Gnoc!$C:$C,"PAKH",data_Gnoc!$N:$N,"&lt;&gt;Dong",data_Gnoc!$Q:$Q,"quá hạn",data_Gnoc!$F:$F,TH!B152)</f>
        <v>0</v>
      </c>
      <c r="J152" s="56">
        <f>SUMIFS(data_Gnoc!$P:$P,data_Gnoc!$I:$I,TH!E152,data_Gnoc!$C:$C,"PAKH",data_Gnoc!$N:$N,"&lt;&gt;Dong",data_Gnoc!$Q:$Q,"quá hạn",data_Gnoc!$F:$F,TH!B152)</f>
        <v>0</v>
      </c>
      <c r="K152" s="29">
        <f>COUNTIFS(data_Gnoc!$I:$I,TH!E152,data_Gnoc!$C:$C,"WFM",data_Gnoc!$N:$N,"&lt;&gt;Dong",data_Gnoc!$F:$F,TH!B152)</f>
        <v>0</v>
      </c>
      <c r="L152" s="29">
        <f>COUNTIFS(data_Gnoc!$I:$I,TH!E152,data_Gnoc!$C:$C,"WFM",data_Gnoc!$N:$N,"&lt;&gt;Dong",data_Gnoc!$Q:$Q,"quá hạn",data_Gnoc!$F:$F,TH!B152)</f>
        <v>0</v>
      </c>
      <c r="M152" s="55">
        <f t="shared" si="11"/>
        <v>0</v>
      </c>
      <c r="N152" s="56">
        <f>SUMIFS(data_Gnoc!$O:$O,data_Gnoc!$I:$I,TH!E152,data_Gnoc!$C:$C,"WFM",data_Gnoc!$N:$N,"&lt;&gt;Dong",data_Gnoc!$Q:$Q,"quá hạn",data_Gnoc!$F:$F,TH!B152)</f>
        <v>0</v>
      </c>
      <c r="O152" s="56">
        <f>SUMIFS(data_Gnoc!$P:$P,data_Gnoc!$I:$I,TH!E152,data_Gnoc!$C:$C,"WFM",data_Gnoc!$N:$N,"&lt;&gt;Dong",data_Gnoc!$Q:$Q,"quá hạn",data_Gnoc!$F:$F,TH!B152)</f>
        <v>0</v>
      </c>
      <c r="P152" s="74">
        <f t="shared" si="12"/>
        <v>0</v>
      </c>
      <c r="Q152" s="37">
        <f t="shared" si="13"/>
        <v>0</v>
      </c>
      <c r="R152" s="27"/>
    </row>
    <row r="153" spans="1:18" ht="14.45" customHeight="1" x14ac:dyDescent="0.25">
      <c r="A153" s="59" t="str">
        <f>IF(P153&gt;0,VLOOKUP(B153,[1]user!B:G,6,0),"")</f>
        <v/>
      </c>
      <c r="B153" t="s">
        <v>183</v>
      </c>
      <c r="C153" t="s">
        <v>184</v>
      </c>
      <c r="D153" t="s">
        <v>80</v>
      </c>
      <c r="E153" t="s">
        <v>25</v>
      </c>
      <c r="F153" s="29">
        <f>COUNTIFS(data_Gnoc!$I:$I,TH!E153,data_Gnoc!$C:$C,"PAKH",data_Gnoc!$N:$N,"&lt;&gt;Dong",data_Gnoc!$F:$F,TH!B153)</f>
        <v>0</v>
      </c>
      <c r="G153" s="29">
        <f>COUNTIFS(data_Gnoc!$I:$I,TH!E153,data_Gnoc!$C:$C,"PAKH",data_Gnoc!$N:$N,"&lt;&gt;Dong",data_Gnoc!$Q:$Q,"quá hạn",data_Gnoc!$F:$F,TH!B153)</f>
        <v>0</v>
      </c>
      <c r="H153" s="55">
        <f t="shared" si="10"/>
        <v>0</v>
      </c>
      <c r="I153" s="56">
        <f>SUMIFS(data_Gnoc!$O:$O,data_Gnoc!$I:$I,TH!E153,data_Gnoc!$C:$C,"PAKH",data_Gnoc!$N:$N,"&lt;&gt;Dong",data_Gnoc!$Q:$Q,"quá hạn",data_Gnoc!$F:$F,TH!B153)</f>
        <v>0</v>
      </c>
      <c r="J153" s="56">
        <f>SUMIFS(data_Gnoc!$P:$P,data_Gnoc!$I:$I,TH!E153,data_Gnoc!$C:$C,"PAKH",data_Gnoc!$N:$N,"&lt;&gt;Dong",data_Gnoc!$Q:$Q,"quá hạn",data_Gnoc!$F:$F,TH!B153)</f>
        <v>0</v>
      </c>
      <c r="K153" s="29">
        <f>COUNTIFS(data_Gnoc!$I:$I,TH!E153,data_Gnoc!$C:$C,"WFM",data_Gnoc!$N:$N,"&lt;&gt;Dong",data_Gnoc!$F:$F,TH!B153)</f>
        <v>0</v>
      </c>
      <c r="L153" s="29">
        <f>COUNTIFS(data_Gnoc!$I:$I,TH!E153,data_Gnoc!$C:$C,"WFM",data_Gnoc!$N:$N,"&lt;&gt;Dong",data_Gnoc!$Q:$Q,"quá hạn",data_Gnoc!$F:$F,TH!B153)</f>
        <v>0</v>
      </c>
      <c r="M153" s="55">
        <f t="shared" si="11"/>
        <v>0</v>
      </c>
      <c r="N153" s="56">
        <f>SUMIFS(data_Gnoc!$O:$O,data_Gnoc!$I:$I,TH!E153,data_Gnoc!$C:$C,"WFM",data_Gnoc!$N:$N,"&lt;&gt;Dong",data_Gnoc!$Q:$Q,"quá hạn",data_Gnoc!$F:$F,TH!B153)</f>
        <v>0</v>
      </c>
      <c r="O153" s="56">
        <f>SUMIFS(data_Gnoc!$P:$P,data_Gnoc!$I:$I,TH!E153,data_Gnoc!$C:$C,"WFM",data_Gnoc!$N:$N,"&lt;&gt;Dong",data_Gnoc!$Q:$Q,"quá hạn",data_Gnoc!$F:$F,TH!B153)</f>
        <v>0</v>
      </c>
      <c r="P153" s="74">
        <f t="shared" si="12"/>
        <v>0</v>
      </c>
      <c r="Q153" s="37">
        <f t="shared" si="13"/>
        <v>0</v>
      </c>
      <c r="R153" s="27"/>
    </row>
    <row r="154" spans="1:18" ht="14.45" customHeight="1" x14ac:dyDescent="0.25">
      <c r="A154" s="59" t="str">
        <f>IF(P154&gt;0,VLOOKUP(B154,[1]user!B:G,6,0),"")</f>
        <v/>
      </c>
      <c r="B154" t="s">
        <v>185</v>
      </c>
      <c r="C154" t="s">
        <v>186</v>
      </c>
      <c r="D154" t="s">
        <v>88</v>
      </c>
      <c r="E154" t="s">
        <v>25</v>
      </c>
      <c r="F154" s="29">
        <f>COUNTIFS(data_Gnoc!$I:$I,TH!E154,data_Gnoc!$C:$C,"PAKH",data_Gnoc!$N:$N,"&lt;&gt;Dong",data_Gnoc!$F:$F,TH!B154)</f>
        <v>0</v>
      </c>
      <c r="G154" s="29">
        <f>COUNTIFS(data_Gnoc!$I:$I,TH!E154,data_Gnoc!$C:$C,"PAKH",data_Gnoc!$N:$N,"&lt;&gt;Dong",data_Gnoc!$Q:$Q,"quá hạn",data_Gnoc!$F:$F,TH!B154)</f>
        <v>0</v>
      </c>
      <c r="H154" s="55">
        <f t="shared" si="10"/>
        <v>0</v>
      </c>
      <c r="I154" s="56">
        <f>SUMIFS(data_Gnoc!$O:$O,data_Gnoc!$I:$I,TH!E154,data_Gnoc!$C:$C,"PAKH",data_Gnoc!$N:$N,"&lt;&gt;Dong",data_Gnoc!$Q:$Q,"quá hạn",data_Gnoc!$F:$F,TH!B154)</f>
        <v>0</v>
      </c>
      <c r="J154" s="56">
        <f>SUMIFS(data_Gnoc!$P:$P,data_Gnoc!$I:$I,TH!E154,data_Gnoc!$C:$C,"PAKH",data_Gnoc!$N:$N,"&lt;&gt;Dong",data_Gnoc!$Q:$Q,"quá hạn",data_Gnoc!$F:$F,TH!B154)</f>
        <v>0</v>
      </c>
      <c r="K154" s="29">
        <f>COUNTIFS(data_Gnoc!$I:$I,TH!E154,data_Gnoc!$C:$C,"WFM",data_Gnoc!$N:$N,"&lt;&gt;Dong",data_Gnoc!$F:$F,TH!B154)</f>
        <v>0</v>
      </c>
      <c r="L154" s="29">
        <f>COUNTIFS(data_Gnoc!$I:$I,TH!E154,data_Gnoc!$C:$C,"WFM",data_Gnoc!$N:$N,"&lt;&gt;Dong",data_Gnoc!$Q:$Q,"quá hạn",data_Gnoc!$F:$F,TH!B154)</f>
        <v>0</v>
      </c>
      <c r="M154" s="55">
        <f t="shared" si="11"/>
        <v>0</v>
      </c>
      <c r="N154" s="56">
        <f>SUMIFS(data_Gnoc!$O:$O,data_Gnoc!$I:$I,TH!E154,data_Gnoc!$C:$C,"WFM",data_Gnoc!$N:$N,"&lt;&gt;Dong",data_Gnoc!$Q:$Q,"quá hạn",data_Gnoc!$F:$F,TH!B154)</f>
        <v>0</v>
      </c>
      <c r="O154" s="56">
        <f>SUMIFS(data_Gnoc!$P:$P,data_Gnoc!$I:$I,TH!E154,data_Gnoc!$C:$C,"WFM",data_Gnoc!$N:$N,"&lt;&gt;Dong",data_Gnoc!$Q:$Q,"quá hạn",data_Gnoc!$F:$F,TH!B154)</f>
        <v>0</v>
      </c>
      <c r="P154" s="74">
        <f t="shared" si="12"/>
        <v>0</v>
      </c>
      <c r="Q154" s="37">
        <f t="shared" si="13"/>
        <v>0</v>
      </c>
      <c r="R154" s="27"/>
    </row>
    <row r="155" spans="1:18" ht="14.45" customHeight="1" x14ac:dyDescent="0.25">
      <c r="A155" s="59" t="str">
        <f>IF(P155&gt;0,VLOOKUP(B155,[1]user!B:G,6,0),"")</f>
        <v/>
      </c>
      <c r="B155" t="s">
        <v>187</v>
      </c>
      <c r="C155" t="s">
        <v>188</v>
      </c>
      <c r="D155" t="s">
        <v>88</v>
      </c>
      <c r="E155" t="s">
        <v>25</v>
      </c>
      <c r="F155" s="29">
        <f>COUNTIFS(data_Gnoc!$I:$I,TH!E155,data_Gnoc!$C:$C,"PAKH",data_Gnoc!$N:$N,"&lt;&gt;Dong",data_Gnoc!$F:$F,TH!B155)</f>
        <v>0</v>
      </c>
      <c r="G155" s="29">
        <f>COUNTIFS(data_Gnoc!$I:$I,TH!E155,data_Gnoc!$C:$C,"PAKH",data_Gnoc!$N:$N,"&lt;&gt;Dong",data_Gnoc!$Q:$Q,"quá hạn",data_Gnoc!$F:$F,TH!B155)</f>
        <v>0</v>
      </c>
      <c r="H155" s="55">
        <f t="shared" si="10"/>
        <v>0</v>
      </c>
      <c r="I155" s="56">
        <f>SUMIFS(data_Gnoc!$O:$O,data_Gnoc!$I:$I,TH!E155,data_Gnoc!$C:$C,"PAKH",data_Gnoc!$N:$N,"&lt;&gt;Dong",data_Gnoc!$Q:$Q,"quá hạn",data_Gnoc!$F:$F,TH!B155)</f>
        <v>0</v>
      </c>
      <c r="J155" s="56">
        <f>SUMIFS(data_Gnoc!$P:$P,data_Gnoc!$I:$I,TH!E155,data_Gnoc!$C:$C,"PAKH",data_Gnoc!$N:$N,"&lt;&gt;Dong",data_Gnoc!$Q:$Q,"quá hạn",data_Gnoc!$F:$F,TH!B155)</f>
        <v>0</v>
      </c>
      <c r="K155" s="29">
        <f>COUNTIFS(data_Gnoc!$I:$I,TH!E155,data_Gnoc!$C:$C,"WFM",data_Gnoc!$N:$N,"&lt;&gt;Dong",data_Gnoc!$F:$F,TH!B155)</f>
        <v>1</v>
      </c>
      <c r="L155" s="29">
        <f>COUNTIFS(data_Gnoc!$I:$I,TH!E155,data_Gnoc!$C:$C,"WFM",data_Gnoc!$N:$N,"&lt;&gt;Dong",data_Gnoc!$Q:$Q,"quá hạn",data_Gnoc!$F:$F,TH!B155)</f>
        <v>0</v>
      </c>
      <c r="M155" s="55">
        <f t="shared" si="11"/>
        <v>0</v>
      </c>
      <c r="N155" s="56">
        <f>SUMIFS(data_Gnoc!$O:$O,data_Gnoc!$I:$I,TH!E155,data_Gnoc!$C:$C,"WFM",data_Gnoc!$N:$N,"&lt;&gt;Dong",data_Gnoc!$Q:$Q,"quá hạn",data_Gnoc!$F:$F,TH!B155)</f>
        <v>0</v>
      </c>
      <c r="O155" s="56">
        <f>SUMIFS(data_Gnoc!$P:$P,data_Gnoc!$I:$I,TH!E155,data_Gnoc!$C:$C,"WFM",data_Gnoc!$N:$N,"&lt;&gt;Dong",data_Gnoc!$Q:$Q,"quá hạn",data_Gnoc!$F:$F,TH!B155)</f>
        <v>0</v>
      </c>
      <c r="P155" s="74">
        <f t="shared" si="12"/>
        <v>0</v>
      </c>
      <c r="Q155" s="37">
        <f t="shared" si="13"/>
        <v>1</v>
      </c>
      <c r="R155" s="27"/>
    </row>
    <row r="156" spans="1:18" x14ac:dyDescent="0.25">
      <c r="A156" s="59" t="str">
        <f>IF(P156&gt;0,VLOOKUP(B156,[1]user!B:G,6,0),"")</f>
        <v/>
      </c>
      <c r="B156" t="s">
        <v>189</v>
      </c>
      <c r="C156" t="s">
        <v>190</v>
      </c>
      <c r="D156" t="s">
        <v>88</v>
      </c>
      <c r="E156" t="s">
        <v>25</v>
      </c>
      <c r="F156" s="29">
        <f>COUNTIFS(data_Gnoc!$I:$I,TH!E156,data_Gnoc!$C:$C,"PAKH",data_Gnoc!$N:$N,"&lt;&gt;Dong",data_Gnoc!$F:$F,TH!B156)</f>
        <v>0</v>
      </c>
      <c r="G156" s="29">
        <f>COUNTIFS(data_Gnoc!$I:$I,TH!E156,data_Gnoc!$C:$C,"PAKH",data_Gnoc!$N:$N,"&lt;&gt;Dong",data_Gnoc!$Q:$Q,"quá hạn",data_Gnoc!$F:$F,TH!B156)</f>
        <v>0</v>
      </c>
      <c r="H156" s="55">
        <f t="shared" si="10"/>
        <v>0</v>
      </c>
      <c r="I156" s="56">
        <f>SUMIFS(data_Gnoc!$O:$O,data_Gnoc!$I:$I,TH!E156,data_Gnoc!$C:$C,"PAKH",data_Gnoc!$N:$N,"&lt;&gt;Dong",data_Gnoc!$Q:$Q,"quá hạn",data_Gnoc!$F:$F,TH!B156)</f>
        <v>0</v>
      </c>
      <c r="J156" s="56">
        <f>SUMIFS(data_Gnoc!$P:$P,data_Gnoc!$I:$I,TH!E156,data_Gnoc!$C:$C,"PAKH",data_Gnoc!$N:$N,"&lt;&gt;Dong",data_Gnoc!$Q:$Q,"quá hạn",data_Gnoc!$F:$F,TH!B156)</f>
        <v>0</v>
      </c>
      <c r="K156" s="29">
        <f>COUNTIFS(data_Gnoc!$I:$I,TH!E156,data_Gnoc!$C:$C,"WFM",data_Gnoc!$N:$N,"&lt;&gt;Dong",data_Gnoc!$F:$F,TH!B156)</f>
        <v>0</v>
      </c>
      <c r="L156" s="29">
        <f>COUNTIFS(data_Gnoc!$I:$I,TH!E156,data_Gnoc!$C:$C,"WFM",data_Gnoc!$N:$N,"&lt;&gt;Dong",data_Gnoc!$Q:$Q,"quá hạn",data_Gnoc!$F:$F,TH!B156)</f>
        <v>0</v>
      </c>
      <c r="M156" s="55">
        <f t="shared" si="11"/>
        <v>0</v>
      </c>
      <c r="N156" s="56">
        <f>SUMIFS(data_Gnoc!$O:$O,data_Gnoc!$I:$I,TH!E156,data_Gnoc!$C:$C,"WFM",data_Gnoc!$N:$N,"&lt;&gt;Dong",data_Gnoc!$Q:$Q,"quá hạn",data_Gnoc!$F:$F,TH!B156)</f>
        <v>0</v>
      </c>
      <c r="O156" s="56">
        <f>SUMIFS(data_Gnoc!$P:$P,data_Gnoc!$I:$I,TH!E156,data_Gnoc!$C:$C,"WFM",data_Gnoc!$N:$N,"&lt;&gt;Dong",data_Gnoc!$Q:$Q,"quá hạn",data_Gnoc!$F:$F,TH!B156)</f>
        <v>0</v>
      </c>
      <c r="P156" s="74">
        <f t="shared" si="12"/>
        <v>0</v>
      </c>
      <c r="Q156" s="37">
        <f t="shared" si="13"/>
        <v>0</v>
      </c>
      <c r="R156" s="27"/>
    </row>
    <row r="157" spans="1:18" ht="14.45" customHeight="1" x14ac:dyDescent="0.25">
      <c r="A157" s="59" t="str">
        <f>IF(P157&gt;0,VLOOKUP(B157,[1]user!B:G,6,0),"")</f>
        <v/>
      </c>
      <c r="B157" t="s">
        <v>191</v>
      </c>
      <c r="C157" t="s">
        <v>192</v>
      </c>
      <c r="D157" t="s">
        <v>88</v>
      </c>
      <c r="E157" t="s">
        <v>25</v>
      </c>
      <c r="F157" s="29">
        <f>COUNTIFS(data_Gnoc!$I:$I,TH!E157,data_Gnoc!$C:$C,"PAKH",data_Gnoc!$N:$N,"&lt;&gt;Dong",data_Gnoc!$F:$F,TH!B157)</f>
        <v>0</v>
      </c>
      <c r="G157" s="29">
        <f>COUNTIFS(data_Gnoc!$I:$I,TH!E157,data_Gnoc!$C:$C,"PAKH",data_Gnoc!$N:$N,"&lt;&gt;Dong",data_Gnoc!$Q:$Q,"quá hạn",data_Gnoc!$F:$F,TH!B157)</f>
        <v>0</v>
      </c>
      <c r="H157" s="55">
        <f t="shared" si="10"/>
        <v>0</v>
      </c>
      <c r="I157" s="56">
        <f>SUMIFS(data_Gnoc!$O:$O,data_Gnoc!$I:$I,TH!E157,data_Gnoc!$C:$C,"PAKH",data_Gnoc!$N:$N,"&lt;&gt;Dong",data_Gnoc!$Q:$Q,"quá hạn",data_Gnoc!$F:$F,TH!B157)</f>
        <v>0</v>
      </c>
      <c r="J157" s="56">
        <f>SUMIFS(data_Gnoc!$P:$P,data_Gnoc!$I:$I,TH!E157,data_Gnoc!$C:$C,"PAKH",data_Gnoc!$N:$N,"&lt;&gt;Dong",data_Gnoc!$Q:$Q,"quá hạn",data_Gnoc!$F:$F,TH!B157)</f>
        <v>0</v>
      </c>
      <c r="K157" s="29">
        <f>COUNTIFS(data_Gnoc!$I:$I,TH!E157,data_Gnoc!$C:$C,"WFM",data_Gnoc!$N:$N,"&lt;&gt;Dong",data_Gnoc!$F:$F,TH!B157)</f>
        <v>0</v>
      </c>
      <c r="L157" s="29">
        <f>COUNTIFS(data_Gnoc!$I:$I,TH!E157,data_Gnoc!$C:$C,"WFM",data_Gnoc!$N:$N,"&lt;&gt;Dong",data_Gnoc!$Q:$Q,"quá hạn",data_Gnoc!$F:$F,TH!B157)</f>
        <v>0</v>
      </c>
      <c r="M157" s="55">
        <f t="shared" si="11"/>
        <v>0</v>
      </c>
      <c r="N157" s="56">
        <f>SUMIFS(data_Gnoc!$O:$O,data_Gnoc!$I:$I,TH!E157,data_Gnoc!$C:$C,"WFM",data_Gnoc!$N:$N,"&lt;&gt;Dong",data_Gnoc!$Q:$Q,"quá hạn",data_Gnoc!$F:$F,TH!B157)</f>
        <v>0</v>
      </c>
      <c r="O157" s="56">
        <f>SUMIFS(data_Gnoc!$P:$P,data_Gnoc!$I:$I,TH!E157,data_Gnoc!$C:$C,"WFM",data_Gnoc!$N:$N,"&lt;&gt;Dong",data_Gnoc!$Q:$Q,"quá hạn",data_Gnoc!$F:$F,TH!B157)</f>
        <v>0</v>
      </c>
      <c r="P157" s="74">
        <f t="shared" si="12"/>
        <v>0</v>
      </c>
      <c r="Q157" s="37">
        <f t="shared" si="13"/>
        <v>0</v>
      </c>
      <c r="R157" s="27"/>
    </row>
    <row r="158" spans="1:18" ht="14.45" customHeight="1" x14ac:dyDescent="0.25">
      <c r="A158" s="59" t="str">
        <f>IF(P158&gt;0,VLOOKUP(B158,[1]user!B:G,6,0),"")</f>
        <v/>
      </c>
      <c r="B158" t="s">
        <v>193</v>
      </c>
      <c r="C158" t="s">
        <v>194</v>
      </c>
      <c r="D158" t="s">
        <v>88</v>
      </c>
      <c r="E158" t="s">
        <v>25</v>
      </c>
      <c r="F158" s="29">
        <f>COUNTIFS(data_Gnoc!$I:$I,TH!E158,data_Gnoc!$C:$C,"PAKH",data_Gnoc!$N:$N,"&lt;&gt;Dong",data_Gnoc!$F:$F,TH!B158)</f>
        <v>0</v>
      </c>
      <c r="G158" s="29">
        <f>COUNTIFS(data_Gnoc!$I:$I,TH!E158,data_Gnoc!$C:$C,"PAKH",data_Gnoc!$N:$N,"&lt;&gt;Dong",data_Gnoc!$Q:$Q,"quá hạn",data_Gnoc!$F:$F,TH!B158)</f>
        <v>0</v>
      </c>
      <c r="H158" s="55">
        <f t="shared" si="10"/>
        <v>0</v>
      </c>
      <c r="I158" s="56">
        <f>SUMIFS(data_Gnoc!$O:$O,data_Gnoc!$I:$I,TH!E158,data_Gnoc!$C:$C,"PAKH",data_Gnoc!$N:$N,"&lt;&gt;Dong",data_Gnoc!$Q:$Q,"quá hạn",data_Gnoc!$F:$F,TH!B158)</f>
        <v>0</v>
      </c>
      <c r="J158" s="56">
        <f>SUMIFS(data_Gnoc!$P:$P,data_Gnoc!$I:$I,TH!E158,data_Gnoc!$C:$C,"PAKH",data_Gnoc!$N:$N,"&lt;&gt;Dong",data_Gnoc!$Q:$Q,"quá hạn",data_Gnoc!$F:$F,TH!B158)</f>
        <v>0</v>
      </c>
      <c r="K158" s="29">
        <f>COUNTIFS(data_Gnoc!$I:$I,TH!E158,data_Gnoc!$C:$C,"WFM",data_Gnoc!$N:$N,"&lt;&gt;Dong",data_Gnoc!$F:$F,TH!B158)</f>
        <v>0</v>
      </c>
      <c r="L158" s="29">
        <f>COUNTIFS(data_Gnoc!$I:$I,TH!E158,data_Gnoc!$C:$C,"WFM",data_Gnoc!$N:$N,"&lt;&gt;Dong",data_Gnoc!$Q:$Q,"quá hạn",data_Gnoc!$F:$F,TH!B158)</f>
        <v>0</v>
      </c>
      <c r="M158" s="55">
        <f t="shared" si="11"/>
        <v>0</v>
      </c>
      <c r="N158" s="56">
        <f>SUMIFS(data_Gnoc!$O:$O,data_Gnoc!$I:$I,TH!E158,data_Gnoc!$C:$C,"WFM",data_Gnoc!$N:$N,"&lt;&gt;Dong",data_Gnoc!$Q:$Q,"quá hạn",data_Gnoc!$F:$F,TH!B158)</f>
        <v>0</v>
      </c>
      <c r="O158" s="56">
        <f>SUMIFS(data_Gnoc!$P:$P,data_Gnoc!$I:$I,TH!E158,data_Gnoc!$C:$C,"WFM",data_Gnoc!$N:$N,"&lt;&gt;Dong",data_Gnoc!$Q:$Q,"quá hạn",data_Gnoc!$F:$F,TH!B158)</f>
        <v>0</v>
      </c>
      <c r="P158" s="74">
        <f t="shared" si="12"/>
        <v>0</v>
      </c>
      <c r="Q158" s="37">
        <f t="shared" si="13"/>
        <v>0</v>
      </c>
      <c r="R158" s="27"/>
    </row>
    <row r="159" spans="1:18" ht="14.45" customHeight="1" x14ac:dyDescent="0.25">
      <c r="A159" s="59" t="str">
        <f>IF(P159&gt;0,VLOOKUP(B159,[1]user!B:G,6,0),"")</f>
        <v/>
      </c>
      <c r="B159" t="s">
        <v>195</v>
      </c>
      <c r="C159" t="s">
        <v>196</v>
      </c>
      <c r="D159" t="s">
        <v>62</v>
      </c>
      <c r="E159" t="s">
        <v>19</v>
      </c>
      <c r="F159" s="29">
        <f>COUNTIFS(data_Gnoc!$I:$I,TH!E159,data_Gnoc!$C:$C,"PAKH",data_Gnoc!$N:$N,"&lt;&gt;Dong",data_Gnoc!$F:$F,TH!B159)</f>
        <v>0</v>
      </c>
      <c r="G159" s="29">
        <f>COUNTIFS(data_Gnoc!$I:$I,TH!E159,data_Gnoc!$C:$C,"PAKH",data_Gnoc!$N:$N,"&lt;&gt;Dong",data_Gnoc!$Q:$Q,"quá hạn",data_Gnoc!$F:$F,TH!B159)</f>
        <v>0</v>
      </c>
      <c r="H159" s="55">
        <f t="shared" si="10"/>
        <v>0</v>
      </c>
      <c r="I159" s="56">
        <f>SUMIFS(data_Gnoc!$O:$O,data_Gnoc!$I:$I,TH!E159,data_Gnoc!$C:$C,"PAKH",data_Gnoc!$N:$N,"&lt;&gt;Dong",data_Gnoc!$Q:$Q,"quá hạn",data_Gnoc!$F:$F,TH!B159)</f>
        <v>0</v>
      </c>
      <c r="J159" s="56">
        <f>SUMIFS(data_Gnoc!$P:$P,data_Gnoc!$I:$I,TH!E159,data_Gnoc!$C:$C,"PAKH",data_Gnoc!$N:$N,"&lt;&gt;Dong",data_Gnoc!$Q:$Q,"quá hạn",data_Gnoc!$F:$F,TH!B159)</f>
        <v>0</v>
      </c>
      <c r="K159" s="29">
        <f>COUNTIFS(data_Gnoc!$I:$I,TH!E159,data_Gnoc!$C:$C,"WFM",data_Gnoc!$N:$N,"&lt;&gt;Dong",data_Gnoc!$F:$F,TH!B159)</f>
        <v>0</v>
      </c>
      <c r="L159" s="29">
        <f>COUNTIFS(data_Gnoc!$I:$I,TH!E159,data_Gnoc!$C:$C,"WFM",data_Gnoc!$N:$N,"&lt;&gt;Dong",data_Gnoc!$Q:$Q,"quá hạn",data_Gnoc!$F:$F,TH!B159)</f>
        <v>0</v>
      </c>
      <c r="M159" s="55">
        <f t="shared" si="11"/>
        <v>0</v>
      </c>
      <c r="N159" s="56">
        <f>SUMIFS(data_Gnoc!$O:$O,data_Gnoc!$I:$I,TH!E159,data_Gnoc!$C:$C,"WFM",data_Gnoc!$N:$N,"&lt;&gt;Dong",data_Gnoc!$Q:$Q,"quá hạn",data_Gnoc!$F:$F,TH!B159)</f>
        <v>0</v>
      </c>
      <c r="O159" s="56">
        <f>SUMIFS(data_Gnoc!$P:$P,data_Gnoc!$I:$I,TH!E159,data_Gnoc!$C:$C,"WFM",data_Gnoc!$N:$N,"&lt;&gt;Dong",data_Gnoc!$Q:$Q,"quá hạn",data_Gnoc!$F:$F,TH!B159)</f>
        <v>0</v>
      </c>
      <c r="P159" s="74">
        <f t="shared" si="12"/>
        <v>0</v>
      </c>
      <c r="Q159" s="37">
        <f t="shared" si="13"/>
        <v>0</v>
      </c>
      <c r="R159" s="27"/>
    </row>
    <row r="160" spans="1:18" ht="14.45" customHeight="1" x14ac:dyDescent="0.25">
      <c r="A160" s="59" t="str">
        <f>IF(P160&gt;0,VLOOKUP(B160,[1]user!B:G,6,0),"")</f>
        <v/>
      </c>
      <c r="B160" t="s">
        <v>197</v>
      </c>
      <c r="C160" t="s">
        <v>198</v>
      </c>
      <c r="D160" t="s">
        <v>62</v>
      </c>
      <c r="E160" t="s">
        <v>19</v>
      </c>
      <c r="F160" s="29">
        <f>COUNTIFS(data_Gnoc!$I:$I,TH!E160,data_Gnoc!$C:$C,"PAKH",data_Gnoc!$N:$N,"&lt;&gt;Dong",data_Gnoc!$F:$F,TH!B160)</f>
        <v>0</v>
      </c>
      <c r="G160" s="29">
        <f>COUNTIFS(data_Gnoc!$I:$I,TH!E160,data_Gnoc!$C:$C,"PAKH",data_Gnoc!$N:$N,"&lt;&gt;Dong",data_Gnoc!$Q:$Q,"quá hạn",data_Gnoc!$F:$F,TH!B160)</f>
        <v>0</v>
      </c>
      <c r="H160" s="55">
        <f t="shared" si="10"/>
        <v>0</v>
      </c>
      <c r="I160" s="56">
        <f>SUMIFS(data_Gnoc!$O:$O,data_Gnoc!$I:$I,TH!E160,data_Gnoc!$C:$C,"PAKH",data_Gnoc!$N:$N,"&lt;&gt;Dong",data_Gnoc!$Q:$Q,"quá hạn",data_Gnoc!$F:$F,TH!B160)</f>
        <v>0</v>
      </c>
      <c r="J160" s="56">
        <f>SUMIFS(data_Gnoc!$P:$P,data_Gnoc!$I:$I,TH!E160,data_Gnoc!$C:$C,"PAKH",data_Gnoc!$N:$N,"&lt;&gt;Dong",data_Gnoc!$Q:$Q,"quá hạn",data_Gnoc!$F:$F,TH!B160)</f>
        <v>0</v>
      </c>
      <c r="K160" s="29">
        <f>COUNTIFS(data_Gnoc!$I:$I,TH!E160,data_Gnoc!$C:$C,"WFM",data_Gnoc!$N:$N,"&lt;&gt;Dong",data_Gnoc!$F:$F,TH!B160)</f>
        <v>0</v>
      </c>
      <c r="L160" s="29">
        <f>COUNTIFS(data_Gnoc!$I:$I,TH!E160,data_Gnoc!$C:$C,"WFM",data_Gnoc!$N:$N,"&lt;&gt;Dong",data_Gnoc!$Q:$Q,"quá hạn",data_Gnoc!$F:$F,TH!B160)</f>
        <v>0</v>
      </c>
      <c r="M160" s="55">
        <f t="shared" si="11"/>
        <v>0</v>
      </c>
      <c r="N160" s="56">
        <f>SUMIFS(data_Gnoc!$O:$O,data_Gnoc!$I:$I,TH!E160,data_Gnoc!$C:$C,"WFM",data_Gnoc!$N:$N,"&lt;&gt;Dong",data_Gnoc!$Q:$Q,"quá hạn",data_Gnoc!$F:$F,TH!B160)</f>
        <v>0</v>
      </c>
      <c r="O160" s="56">
        <f>SUMIFS(data_Gnoc!$P:$P,data_Gnoc!$I:$I,TH!E160,data_Gnoc!$C:$C,"WFM",data_Gnoc!$N:$N,"&lt;&gt;Dong",data_Gnoc!$Q:$Q,"quá hạn",data_Gnoc!$F:$F,TH!B160)</f>
        <v>0</v>
      </c>
      <c r="P160" s="74">
        <f t="shared" si="12"/>
        <v>0</v>
      </c>
      <c r="Q160" s="37">
        <f t="shared" si="13"/>
        <v>0</v>
      </c>
      <c r="R160" s="27"/>
    </row>
    <row r="161" spans="1:18" ht="14.45" customHeight="1" x14ac:dyDescent="0.25">
      <c r="A161" s="59" t="str">
        <f>IF(P161&gt;0,VLOOKUP(B161,[1]user!B:G,6,0),"")</f>
        <v/>
      </c>
      <c r="B161" t="s">
        <v>199</v>
      </c>
      <c r="C161" t="s">
        <v>200</v>
      </c>
      <c r="D161" t="s">
        <v>62</v>
      </c>
      <c r="E161" t="s">
        <v>19</v>
      </c>
      <c r="F161" s="29">
        <f>COUNTIFS(data_Gnoc!$I:$I,TH!E161,data_Gnoc!$C:$C,"PAKH",data_Gnoc!$N:$N,"&lt;&gt;Dong",data_Gnoc!$F:$F,TH!B161)</f>
        <v>0</v>
      </c>
      <c r="G161" s="29">
        <f>COUNTIFS(data_Gnoc!$I:$I,TH!E161,data_Gnoc!$C:$C,"PAKH",data_Gnoc!$N:$N,"&lt;&gt;Dong",data_Gnoc!$Q:$Q,"quá hạn",data_Gnoc!$F:$F,TH!B161)</f>
        <v>0</v>
      </c>
      <c r="H161" s="55">
        <f t="shared" si="10"/>
        <v>0</v>
      </c>
      <c r="I161" s="56">
        <f>SUMIFS(data_Gnoc!$O:$O,data_Gnoc!$I:$I,TH!E161,data_Gnoc!$C:$C,"PAKH",data_Gnoc!$N:$N,"&lt;&gt;Dong",data_Gnoc!$Q:$Q,"quá hạn",data_Gnoc!$F:$F,TH!B161)</f>
        <v>0</v>
      </c>
      <c r="J161" s="56">
        <f>SUMIFS(data_Gnoc!$P:$P,data_Gnoc!$I:$I,TH!E161,data_Gnoc!$C:$C,"PAKH",data_Gnoc!$N:$N,"&lt;&gt;Dong",data_Gnoc!$Q:$Q,"quá hạn",data_Gnoc!$F:$F,TH!B161)</f>
        <v>0</v>
      </c>
      <c r="K161" s="29">
        <f>COUNTIFS(data_Gnoc!$I:$I,TH!E161,data_Gnoc!$C:$C,"WFM",data_Gnoc!$N:$N,"&lt;&gt;Dong",data_Gnoc!$F:$F,TH!B161)</f>
        <v>0</v>
      </c>
      <c r="L161" s="29">
        <f>COUNTIFS(data_Gnoc!$I:$I,TH!E161,data_Gnoc!$C:$C,"WFM",data_Gnoc!$N:$N,"&lt;&gt;Dong",data_Gnoc!$Q:$Q,"quá hạn",data_Gnoc!$F:$F,TH!B161)</f>
        <v>0</v>
      </c>
      <c r="M161" s="57">
        <f t="shared" si="11"/>
        <v>0</v>
      </c>
      <c r="N161" s="56">
        <f>SUMIFS(data_Gnoc!$O:$O,data_Gnoc!$I:$I,TH!E161,data_Gnoc!$C:$C,"WFM",data_Gnoc!$N:$N,"&lt;&gt;Dong",data_Gnoc!$Q:$Q,"quá hạn",data_Gnoc!$F:$F,TH!B161)</f>
        <v>0</v>
      </c>
      <c r="O161" s="56">
        <f>SUMIFS(data_Gnoc!$P:$P,data_Gnoc!$I:$I,TH!E161,data_Gnoc!$C:$C,"WFM",data_Gnoc!$N:$N,"&lt;&gt;Dong",data_Gnoc!$Q:$Q,"quá hạn",data_Gnoc!$F:$F,TH!B161)</f>
        <v>0</v>
      </c>
      <c r="P161" s="74">
        <f t="shared" si="12"/>
        <v>0</v>
      </c>
      <c r="Q161" s="37">
        <f t="shared" si="13"/>
        <v>0</v>
      </c>
      <c r="R161" s="27"/>
    </row>
    <row r="162" spans="1:18" ht="14.45" customHeight="1" x14ac:dyDescent="0.25">
      <c r="A162" s="59" t="str">
        <f>IF(P162&gt;0,VLOOKUP(B162,[1]user!B:G,6,0),"")</f>
        <v/>
      </c>
      <c r="B162" t="s">
        <v>201</v>
      </c>
      <c r="C162" t="s">
        <v>202</v>
      </c>
      <c r="D162" t="s">
        <v>62</v>
      </c>
      <c r="E162" t="s">
        <v>19</v>
      </c>
      <c r="F162" s="29">
        <f>COUNTIFS(data_Gnoc!$I:$I,TH!E162,data_Gnoc!$C:$C,"PAKH",data_Gnoc!$N:$N,"&lt;&gt;Dong",data_Gnoc!$F:$F,TH!B162)</f>
        <v>0</v>
      </c>
      <c r="G162" s="29">
        <f>COUNTIFS(data_Gnoc!$I:$I,TH!E162,data_Gnoc!$C:$C,"PAKH",data_Gnoc!$N:$N,"&lt;&gt;Dong",data_Gnoc!$Q:$Q,"quá hạn",data_Gnoc!$F:$F,TH!B162)</f>
        <v>0</v>
      </c>
      <c r="H162" s="55">
        <f t="shared" si="10"/>
        <v>0</v>
      </c>
      <c r="I162" s="56">
        <f>SUMIFS(data_Gnoc!$O:$O,data_Gnoc!$I:$I,TH!E162,data_Gnoc!$C:$C,"PAKH",data_Gnoc!$N:$N,"&lt;&gt;Dong",data_Gnoc!$Q:$Q,"quá hạn",data_Gnoc!$F:$F,TH!B162)</f>
        <v>0</v>
      </c>
      <c r="J162" s="56">
        <f>SUMIFS(data_Gnoc!$P:$P,data_Gnoc!$I:$I,TH!E162,data_Gnoc!$C:$C,"PAKH",data_Gnoc!$N:$N,"&lt;&gt;Dong",data_Gnoc!$Q:$Q,"quá hạn",data_Gnoc!$F:$F,TH!B162)</f>
        <v>0</v>
      </c>
      <c r="K162" s="29">
        <f>COUNTIFS(data_Gnoc!$I:$I,TH!E162,data_Gnoc!$C:$C,"WFM",data_Gnoc!$N:$N,"&lt;&gt;Dong",data_Gnoc!$F:$F,TH!B162)</f>
        <v>0</v>
      </c>
      <c r="L162" s="29">
        <f>COUNTIFS(data_Gnoc!$I:$I,TH!E162,data_Gnoc!$C:$C,"WFM",data_Gnoc!$N:$N,"&lt;&gt;Dong",data_Gnoc!$Q:$Q,"quá hạn",data_Gnoc!$F:$F,TH!B162)</f>
        <v>0</v>
      </c>
      <c r="M162" s="55">
        <f t="shared" si="11"/>
        <v>0</v>
      </c>
      <c r="N162" s="56">
        <f>SUMIFS(data_Gnoc!$O:$O,data_Gnoc!$I:$I,TH!E162,data_Gnoc!$C:$C,"WFM",data_Gnoc!$N:$N,"&lt;&gt;Dong",data_Gnoc!$Q:$Q,"quá hạn",data_Gnoc!$F:$F,TH!B162)</f>
        <v>0</v>
      </c>
      <c r="O162" s="56">
        <f>SUMIFS(data_Gnoc!$P:$P,data_Gnoc!$I:$I,TH!E162,data_Gnoc!$C:$C,"WFM",data_Gnoc!$N:$N,"&lt;&gt;Dong",data_Gnoc!$Q:$Q,"quá hạn",data_Gnoc!$F:$F,TH!B162)</f>
        <v>0</v>
      </c>
      <c r="P162" s="74">
        <f t="shared" si="12"/>
        <v>0</v>
      </c>
      <c r="Q162" s="37">
        <f t="shared" si="13"/>
        <v>0</v>
      </c>
      <c r="R162" s="27"/>
    </row>
    <row r="163" spans="1:18" ht="14.45" customHeight="1" x14ac:dyDescent="0.25">
      <c r="A163" s="59" t="str">
        <f>IF(P163&gt;0,VLOOKUP(B163,[1]user!B:G,6,0),"")</f>
        <v/>
      </c>
      <c r="B163" t="s">
        <v>203</v>
      </c>
      <c r="C163" t="s">
        <v>204</v>
      </c>
      <c r="D163" t="s">
        <v>62</v>
      </c>
      <c r="E163" t="s">
        <v>19</v>
      </c>
      <c r="F163" s="29">
        <f>COUNTIFS(data_Gnoc!$I:$I,TH!E163,data_Gnoc!$C:$C,"PAKH",data_Gnoc!$N:$N,"&lt;&gt;Dong",data_Gnoc!$F:$F,TH!B163)</f>
        <v>0</v>
      </c>
      <c r="G163" s="29">
        <f>COUNTIFS(data_Gnoc!$I:$I,TH!E163,data_Gnoc!$C:$C,"PAKH",data_Gnoc!$N:$N,"&lt;&gt;Dong",data_Gnoc!$Q:$Q,"quá hạn",data_Gnoc!$F:$F,TH!B163)</f>
        <v>0</v>
      </c>
      <c r="H163" s="55">
        <f t="shared" si="10"/>
        <v>0</v>
      </c>
      <c r="I163" s="56">
        <f>SUMIFS(data_Gnoc!$O:$O,data_Gnoc!$I:$I,TH!E163,data_Gnoc!$C:$C,"PAKH",data_Gnoc!$N:$N,"&lt;&gt;Dong",data_Gnoc!$Q:$Q,"quá hạn",data_Gnoc!$F:$F,TH!B163)</f>
        <v>0</v>
      </c>
      <c r="J163" s="56">
        <f>SUMIFS(data_Gnoc!$P:$P,data_Gnoc!$I:$I,TH!E163,data_Gnoc!$C:$C,"PAKH",data_Gnoc!$N:$N,"&lt;&gt;Dong",data_Gnoc!$Q:$Q,"quá hạn",data_Gnoc!$F:$F,TH!B163)</f>
        <v>0</v>
      </c>
      <c r="K163" s="29">
        <f>COUNTIFS(data_Gnoc!$I:$I,TH!E163,data_Gnoc!$C:$C,"WFM",data_Gnoc!$N:$N,"&lt;&gt;Dong",data_Gnoc!$F:$F,TH!B163)</f>
        <v>0</v>
      </c>
      <c r="L163" s="29">
        <f>COUNTIFS(data_Gnoc!$I:$I,TH!E163,data_Gnoc!$C:$C,"WFM",data_Gnoc!$N:$N,"&lt;&gt;Dong",data_Gnoc!$Q:$Q,"quá hạn",data_Gnoc!$F:$F,TH!B163)</f>
        <v>0</v>
      </c>
      <c r="M163" s="55">
        <f t="shared" si="11"/>
        <v>0</v>
      </c>
      <c r="N163" s="56">
        <f>SUMIFS(data_Gnoc!$O:$O,data_Gnoc!$I:$I,TH!E163,data_Gnoc!$C:$C,"WFM",data_Gnoc!$N:$N,"&lt;&gt;Dong",data_Gnoc!$Q:$Q,"quá hạn",data_Gnoc!$F:$F,TH!B163)</f>
        <v>0</v>
      </c>
      <c r="O163" s="56">
        <f>SUMIFS(data_Gnoc!$P:$P,data_Gnoc!$I:$I,TH!E163,data_Gnoc!$C:$C,"WFM",data_Gnoc!$N:$N,"&lt;&gt;Dong",data_Gnoc!$Q:$Q,"quá hạn",data_Gnoc!$F:$F,TH!B163)</f>
        <v>0</v>
      </c>
      <c r="P163" s="74">
        <f t="shared" si="12"/>
        <v>0</v>
      </c>
      <c r="Q163" s="37">
        <f t="shared" si="13"/>
        <v>0</v>
      </c>
      <c r="R163" s="27"/>
    </row>
    <row r="164" spans="1:18" ht="14.45" customHeight="1" x14ac:dyDescent="0.25">
      <c r="A164" s="59" t="str">
        <f>IF(P164&gt;0,VLOOKUP(B164,[1]user!B:G,6,0),"")</f>
        <v/>
      </c>
      <c r="B164" t="s">
        <v>205</v>
      </c>
      <c r="C164" t="s">
        <v>206</v>
      </c>
      <c r="D164" t="s">
        <v>62</v>
      </c>
      <c r="E164" t="s">
        <v>19</v>
      </c>
      <c r="F164" s="29">
        <f>COUNTIFS(data_Gnoc!$I:$I,TH!E164,data_Gnoc!$C:$C,"PAKH",data_Gnoc!$N:$N,"&lt;&gt;Dong",data_Gnoc!$F:$F,TH!B164)</f>
        <v>0</v>
      </c>
      <c r="G164" s="29">
        <f>COUNTIFS(data_Gnoc!$I:$I,TH!E164,data_Gnoc!$C:$C,"PAKH",data_Gnoc!$N:$N,"&lt;&gt;Dong",data_Gnoc!$Q:$Q,"quá hạn",data_Gnoc!$F:$F,TH!B164)</f>
        <v>0</v>
      </c>
      <c r="H164" s="55">
        <f t="shared" si="10"/>
        <v>0</v>
      </c>
      <c r="I164" s="56">
        <f>SUMIFS(data_Gnoc!$O:$O,data_Gnoc!$I:$I,TH!E164,data_Gnoc!$C:$C,"PAKH",data_Gnoc!$N:$N,"&lt;&gt;Dong",data_Gnoc!$Q:$Q,"quá hạn",data_Gnoc!$F:$F,TH!B164)</f>
        <v>0</v>
      </c>
      <c r="J164" s="56">
        <f>SUMIFS(data_Gnoc!$P:$P,data_Gnoc!$I:$I,TH!E164,data_Gnoc!$C:$C,"PAKH",data_Gnoc!$N:$N,"&lt;&gt;Dong",data_Gnoc!$Q:$Q,"quá hạn",data_Gnoc!$F:$F,TH!B164)</f>
        <v>0</v>
      </c>
      <c r="K164" s="29">
        <f>COUNTIFS(data_Gnoc!$I:$I,TH!E164,data_Gnoc!$C:$C,"WFM",data_Gnoc!$N:$N,"&lt;&gt;Dong",data_Gnoc!$F:$F,TH!B164)</f>
        <v>0</v>
      </c>
      <c r="L164" s="29">
        <f>COUNTIFS(data_Gnoc!$I:$I,TH!E164,data_Gnoc!$C:$C,"WFM",data_Gnoc!$N:$N,"&lt;&gt;Dong",data_Gnoc!$Q:$Q,"quá hạn",data_Gnoc!$F:$F,TH!B164)</f>
        <v>0</v>
      </c>
      <c r="M164" s="55">
        <f t="shared" si="11"/>
        <v>0</v>
      </c>
      <c r="N164" s="56">
        <f>SUMIFS(data_Gnoc!$O:$O,data_Gnoc!$I:$I,TH!E164,data_Gnoc!$C:$C,"WFM",data_Gnoc!$N:$N,"&lt;&gt;Dong",data_Gnoc!$Q:$Q,"quá hạn",data_Gnoc!$F:$F,TH!B164)</f>
        <v>0</v>
      </c>
      <c r="O164" s="56">
        <f>SUMIFS(data_Gnoc!$P:$P,data_Gnoc!$I:$I,TH!E164,data_Gnoc!$C:$C,"WFM",data_Gnoc!$N:$N,"&lt;&gt;Dong",data_Gnoc!$Q:$Q,"quá hạn",data_Gnoc!$F:$F,TH!B164)</f>
        <v>0</v>
      </c>
      <c r="P164" s="74">
        <f t="shared" si="12"/>
        <v>0</v>
      </c>
      <c r="Q164" s="37">
        <f t="shared" si="13"/>
        <v>0</v>
      </c>
      <c r="R164" s="27"/>
    </row>
    <row r="165" spans="1:18" ht="14.45" customHeight="1" x14ac:dyDescent="0.25">
      <c r="A165" s="59" t="str">
        <f>IF(P165&gt;0,VLOOKUP(B165,[1]user!B:G,6,0),"")</f>
        <v/>
      </c>
      <c r="B165" t="s">
        <v>207</v>
      </c>
      <c r="C165" t="s">
        <v>208</v>
      </c>
      <c r="D165" t="s">
        <v>62</v>
      </c>
      <c r="E165" t="s">
        <v>19</v>
      </c>
      <c r="F165" s="29">
        <f>COUNTIFS(data_Gnoc!$I:$I,TH!E165,data_Gnoc!$C:$C,"PAKH",data_Gnoc!$N:$N,"&lt;&gt;Dong",data_Gnoc!$F:$F,TH!B165)</f>
        <v>0</v>
      </c>
      <c r="G165" s="29">
        <f>COUNTIFS(data_Gnoc!$I:$I,TH!E165,data_Gnoc!$C:$C,"PAKH",data_Gnoc!$N:$N,"&lt;&gt;Dong",data_Gnoc!$Q:$Q,"quá hạn",data_Gnoc!$F:$F,TH!B165)</f>
        <v>0</v>
      </c>
      <c r="H165" s="55">
        <f t="shared" si="10"/>
        <v>0</v>
      </c>
      <c r="I165" s="56">
        <f>SUMIFS(data_Gnoc!$O:$O,data_Gnoc!$I:$I,TH!E165,data_Gnoc!$C:$C,"PAKH",data_Gnoc!$N:$N,"&lt;&gt;Dong",data_Gnoc!$Q:$Q,"quá hạn",data_Gnoc!$F:$F,TH!B165)</f>
        <v>0</v>
      </c>
      <c r="J165" s="56">
        <f>SUMIFS(data_Gnoc!$P:$P,data_Gnoc!$I:$I,TH!E165,data_Gnoc!$C:$C,"PAKH",data_Gnoc!$N:$N,"&lt;&gt;Dong",data_Gnoc!$Q:$Q,"quá hạn",data_Gnoc!$F:$F,TH!B165)</f>
        <v>0</v>
      </c>
      <c r="K165" s="29">
        <f>COUNTIFS(data_Gnoc!$I:$I,TH!E165,data_Gnoc!$C:$C,"WFM",data_Gnoc!$N:$N,"&lt;&gt;Dong",data_Gnoc!$F:$F,TH!B165)</f>
        <v>0</v>
      </c>
      <c r="L165" s="29">
        <f>COUNTIFS(data_Gnoc!$I:$I,TH!E165,data_Gnoc!$C:$C,"WFM",data_Gnoc!$N:$N,"&lt;&gt;Dong",data_Gnoc!$Q:$Q,"quá hạn",data_Gnoc!$F:$F,TH!B165)</f>
        <v>0</v>
      </c>
      <c r="M165" s="55">
        <f t="shared" si="11"/>
        <v>0</v>
      </c>
      <c r="N165" s="56">
        <f>SUMIFS(data_Gnoc!$O:$O,data_Gnoc!$I:$I,TH!E165,data_Gnoc!$C:$C,"WFM",data_Gnoc!$N:$N,"&lt;&gt;Dong",data_Gnoc!$Q:$Q,"quá hạn",data_Gnoc!$F:$F,TH!B165)</f>
        <v>0</v>
      </c>
      <c r="O165" s="56">
        <f>SUMIFS(data_Gnoc!$P:$P,data_Gnoc!$I:$I,TH!E165,data_Gnoc!$C:$C,"WFM",data_Gnoc!$N:$N,"&lt;&gt;Dong",data_Gnoc!$Q:$Q,"quá hạn",data_Gnoc!$F:$F,TH!B165)</f>
        <v>0</v>
      </c>
      <c r="P165" s="74">
        <f t="shared" si="12"/>
        <v>0</v>
      </c>
      <c r="Q165" s="37">
        <f t="shared" si="13"/>
        <v>0</v>
      </c>
      <c r="R165" s="27"/>
    </row>
    <row r="166" spans="1:18" ht="14.45" customHeight="1" x14ac:dyDescent="0.25">
      <c r="A166" s="59" t="str">
        <f>IF(P166&gt;0,VLOOKUP(B166,[1]user!B:G,6,0),"")</f>
        <v/>
      </c>
      <c r="B166" t="s">
        <v>209</v>
      </c>
      <c r="C166" t="s">
        <v>210</v>
      </c>
      <c r="D166" t="s">
        <v>62</v>
      </c>
      <c r="E166" t="s">
        <v>19</v>
      </c>
      <c r="F166" s="29">
        <f>COUNTIFS(data_Gnoc!$I:$I,TH!E166,data_Gnoc!$C:$C,"PAKH",data_Gnoc!$N:$N,"&lt;&gt;Dong",data_Gnoc!$F:$F,TH!B166)</f>
        <v>0</v>
      </c>
      <c r="G166" s="29">
        <f>COUNTIFS(data_Gnoc!$I:$I,TH!E166,data_Gnoc!$C:$C,"PAKH",data_Gnoc!$N:$N,"&lt;&gt;Dong",data_Gnoc!$Q:$Q,"quá hạn",data_Gnoc!$F:$F,TH!B166)</f>
        <v>0</v>
      </c>
      <c r="H166" s="55">
        <f t="shared" si="10"/>
        <v>0</v>
      </c>
      <c r="I166" s="56">
        <f>SUMIFS(data_Gnoc!$O:$O,data_Gnoc!$I:$I,TH!E166,data_Gnoc!$C:$C,"PAKH",data_Gnoc!$N:$N,"&lt;&gt;Dong",data_Gnoc!$Q:$Q,"quá hạn",data_Gnoc!$F:$F,TH!B166)</f>
        <v>0</v>
      </c>
      <c r="J166" s="56">
        <f>SUMIFS(data_Gnoc!$P:$P,data_Gnoc!$I:$I,TH!E166,data_Gnoc!$C:$C,"PAKH",data_Gnoc!$N:$N,"&lt;&gt;Dong",data_Gnoc!$Q:$Q,"quá hạn",data_Gnoc!$F:$F,TH!B166)</f>
        <v>0</v>
      </c>
      <c r="K166" s="29">
        <f>COUNTIFS(data_Gnoc!$I:$I,TH!E166,data_Gnoc!$C:$C,"WFM",data_Gnoc!$N:$N,"&lt;&gt;Dong",data_Gnoc!$F:$F,TH!B166)</f>
        <v>0</v>
      </c>
      <c r="L166" s="29">
        <f>COUNTIFS(data_Gnoc!$I:$I,TH!E166,data_Gnoc!$C:$C,"WFM",data_Gnoc!$N:$N,"&lt;&gt;Dong",data_Gnoc!$Q:$Q,"quá hạn",data_Gnoc!$F:$F,TH!B166)</f>
        <v>0</v>
      </c>
      <c r="M166" s="55">
        <f t="shared" si="11"/>
        <v>0</v>
      </c>
      <c r="N166" s="56">
        <f>SUMIFS(data_Gnoc!$O:$O,data_Gnoc!$I:$I,TH!E166,data_Gnoc!$C:$C,"WFM",data_Gnoc!$N:$N,"&lt;&gt;Dong",data_Gnoc!$Q:$Q,"quá hạn",data_Gnoc!$F:$F,TH!B166)</f>
        <v>0</v>
      </c>
      <c r="O166" s="56">
        <f>SUMIFS(data_Gnoc!$P:$P,data_Gnoc!$I:$I,TH!E166,data_Gnoc!$C:$C,"WFM",data_Gnoc!$N:$N,"&lt;&gt;Dong",data_Gnoc!$Q:$Q,"quá hạn",data_Gnoc!$F:$F,TH!B166)</f>
        <v>0</v>
      </c>
      <c r="P166" s="74">
        <f t="shared" si="12"/>
        <v>0</v>
      </c>
      <c r="Q166" s="37">
        <f t="shared" si="13"/>
        <v>0</v>
      </c>
      <c r="R166" s="27"/>
    </row>
    <row r="167" spans="1:18" ht="14.45" customHeight="1" x14ac:dyDescent="0.25">
      <c r="A167" s="59" t="str">
        <f>IF(P167&gt;0,VLOOKUP(B167,[1]user!B:G,6,0),"")</f>
        <v/>
      </c>
      <c r="B167" t="s">
        <v>211</v>
      </c>
      <c r="C167" t="s">
        <v>212</v>
      </c>
      <c r="D167" t="s">
        <v>124</v>
      </c>
      <c r="E167" t="s">
        <v>19</v>
      </c>
      <c r="F167" s="29">
        <f>COUNTIFS(data_Gnoc!$I:$I,TH!E167,data_Gnoc!$C:$C,"PAKH",data_Gnoc!$N:$N,"&lt;&gt;Dong",data_Gnoc!$F:$F,TH!B167)</f>
        <v>0</v>
      </c>
      <c r="G167" s="29">
        <f>COUNTIFS(data_Gnoc!$I:$I,TH!E167,data_Gnoc!$C:$C,"PAKH",data_Gnoc!$N:$N,"&lt;&gt;Dong",data_Gnoc!$Q:$Q,"quá hạn",data_Gnoc!$F:$F,TH!B167)</f>
        <v>0</v>
      </c>
      <c r="H167" s="55">
        <f t="shared" si="10"/>
        <v>0</v>
      </c>
      <c r="I167" s="56">
        <f>SUMIFS(data_Gnoc!$O:$O,data_Gnoc!$I:$I,TH!E167,data_Gnoc!$C:$C,"PAKH",data_Gnoc!$N:$N,"&lt;&gt;Dong",data_Gnoc!$Q:$Q,"quá hạn",data_Gnoc!$F:$F,TH!B167)</f>
        <v>0</v>
      </c>
      <c r="J167" s="56">
        <f>SUMIFS(data_Gnoc!$P:$P,data_Gnoc!$I:$I,TH!E167,data_Gnoc!$C:$C,"PAKH",data_Gnoc!$N:$N,"&lt;&gt;Dong",data_Gnoc!$Q:$Q,"quá hạn",data_Gnoc!$F:$F,TH!B167)</f>
        <v>0</v>
      </c>
      <c r="K167" s="29">
        <f>COUNTIFS(data_Gnoc!$I:$I,TH!E167,data_Gnoc!$C:$C,"WFM",data_Gnoc!$N:$N,"&lt;&gt;Dong",data_Gnoc!$F:$F,TH!B167)</f>
        <v>1</v>
      </c>
      <c r="L167" s="29">
        <f>COUNTIFS(data_Gnoc!$I:$I,TH!E167,data_Gnoc!$C:$C,"WFM",data_Gnoc!$N:$N,"&lt;&gt;Dong",data_Gnoc!$Q:$Q,"quá hạn",data_Gnoc!$F:$F,TH!B167)</f>
        <v>0</v>
      </c>
      <c r="M167" s="55">
        <f t="shared" si="11"/>
        <v>0</v>
      </c>
      <c r="N167" s="56">
        <f>SUMIFS(data_Gnoc!$O:$O,data_Gnoc!$I:$I,TH!E167,data_Gnoc!$C:$C,"WFM",data_Gnoc!$N:$N,"&lt;&gt;Dong",data_Gnoc!$Q:$Q,"quá hạn",data_Gnoc!$F:$F,TH!B167)</f>
        <v>0</v>
      </c>
      <c r="O167" s="56">
        <f>SUMIFS(data_Gnoc!$P:$P,data_Gnoc!$I:$I,TH!E167,data_Gnoc!$C:$C,"WFM",data_Gnoc!$N:$N,"&lt;&gt;Dong",data_Gnoc!$Q:$Q,"quá hạn",data_Gnoc!$F:$F,TH!B167)</f>
        <v>0</v>
      </c>
      <c r="P167" s="74">
        <f t="shared" si="12"/>
        <v>0</v>
      </c>
      <c r="Q167" s="37">
        <f t="shared" si="13"/>
        <v>1</v>
      </c>
      <c r="R167" s="27"/>
    </row>
    <row r="168" spans="1:18" ht="14.45" customHeight="1" x14ac:dyDescent="0.25">
      <c r="A168" s="59" t="str">
        <f>IF(P168&gt;0,VLOOKUP(B168,[1]user!B:G,6,0),"")</f>
        <v/>
      </c>
      <c r="B168" t="s">
        <v>213</v>
      </c>
      <c r="C168" t="s">
        <v>214</v>
      </c>
      <c r="D168" t="s">
        <v>118</v>
      </c>
      <c r="E168" t="s">
        <v>19</v>
      </c>
      <c r="F168" s="29">
        <f>COUNTIFS(data_Gnoc!$I:$I,TH!E168,data_Gnoc!$C:$C,"PAKH",data_Gnoc!$N:$N,"&lt;&gt;Dong",data_Gnoc!$F:$F,TH!B168)</f>
        <v>0</v>
      </c>
      <c r="G168" s="29">
        <f>COUNTIFS(data_Gnoc!$I:$I,TH!E168,data_Gnoc!$C:$C,"PAKH",data_Gnoc!$N:$N,"&lt;&gt;Dong",data_Gnoc!$Q:$Q,"quá hạn",data_Gnoc!$F:$F,TH!B168)</f>
        <v>0</v>
      </c>
      <c r="H168" s="55">
        <f t="shared" si="10"/>
        <v>0</v>
      </c>
      <c r="I168" s="56">
        <f>SUMIFS(data_Gnoc!$O:$O,data_Gnoc!$I:$I,TH!E168,data_Gnoc!$C:$C,"PAKH",data_Gnoc!$N:$N,"&lt;&gt;Dong",data_Gnoc!$Q:$Q,"quá hạn",data_Gnoc!$F:$F,TH!B168)</f>
        <v>0</v>
      </c>
      <c r="J168" s="56">
        <f>SUMIFS(data_Gnoc!$P:$P,data_Gnoc!$I:$I,TH!E168,data_Gnoc!$C:$C,"PAKH",data_Gnoc!$N:$N,"&lt;&gt;Dong",data_Gnoc!$Q:$Q,"quá hạn",data_Gnoc!$F:$F,TH!B168)</f>
        <v>0</v>
      </c>
      <c r="K168" s="29">
        <f>COUNTIFS(data_Gnoc!$I:$I,TH!E168,data_Gnoc!$C:$C,"WFM",data_Gnoc!$N:$N,"&lt;&gt;Dong",data_Gnoc!$F:$F,TH!B168)</f>
        <v>0</v>
      </c>
      <c r="L168" s="29">
        <f>COUNTIFS(data_Gnoc!$I:$I,TH!E168,data_Gnoc!$C:$C,"WFM",data_Gnoc!$N:$N,"&lt;&gt;Dong",data_Gnoc!$Q:$Q,"quá hạn",data_Gnoc!$F:$F,TH!B168)</f>
        <v>0</v>
      </c>
      <c r="M168" s="55">
        <f t="shared" si="11"/>
        <v>0</v>
      </c>
      <c r="N168" s="56">
        <f>SUMIFS(data_Gnoc!$O:$O,data_Gnoc!$I:$I,TH!E168,data_Gnoc!$C:$C,"WFM",data_Gnoc!$N:$N,"&lt;&gt;Dong",data_Gnoc!$Q:$Q,"quá hạn",data_Gnoc!$F:$F,TH!B168)</f>
        <v>0</v>
      </c>
      <c r="O168" s="56">
        <f>SUMIFS(data_Gnoc!$P:$P,data_Gnoc!$I:$I,TH!E168,data_Gnoc!$C:$C,"WFM",data_Gnoc!$N:$N,"&lt;&gt;Dong",data_Gnoc!$Q:$Q,"quá hạn",data_Gnoc!$F:$F,TH!B168)</f>
        <v>0</v>
      </c>
      <c r="P168" s="74">
        <f t="shared" si="12"/>
        <v>0</v>
      </c>
      <c r="Q168" s="37">
        <f t="shared" si="13"/>
        <v>0</v>
      </c>
      <c r="R168" s="27"/>
    </row>
    <row r="169" spans="1:18" ht="14.45" customHeight="1" x14ac:dyDescent="0.25">
      <c r="A169" s="59" t="str">
        <f>IF(P169&gt;0,VLOOKUP(B169,[1]user!B:G,6,0),"")</f>
        <v/>
      </c>
      <c r="B169" t="s">
        <v>215</v>
      </c>
      <c r="C169" t="s">
        <v>216</v>
      </c>
      <c r="D169" t="s">
        <v>118</v>
      </c>
      <c r="E169" t="s">
        <v>19</v>
      </c>
      <c r="F169" s="29">
        <f>COUNTIFS(data_Gnoc!$I:$I,TH!E169,data_Gnoc!$C:$C,"PAKH",data_Gnoc!$N:$N,"&lt;&gt;Dong",data_Gnoc!$F:$F,TH!B169)</f>
        <v>0</v>
      </c>
      <c r="G169" s="29">
        <f>COUNTIFS(data_Gnoc!$I:$I,TH!E169,data_Gnoc!$C:$C,"PAKH",data_Gnoc!$N:$N,"&lt;&gt;Dong",data_Gnoc!$Q:$Q,"quá hạn",data_Gnoc!$F:$F,TH!B169)</f>
        <v>0</v>
      </c>
      <c r="H169" s="55">
        <f t="shared" si="10"/>
        <v>0</v>
      </c>
      <c r="I169" s="56">
        <f>SUMIFS(data_Gnoc!$O:$O,data_Gnoc!$I:$I,TH!E169,data_Gnoc!$C:$C,"PAKH",data_Gnoc!$N:$N,"&lt;&gt;Dong",data_Gnoc!$Q:$Q,"quá hạn",data_Gnoc!$F:$F,TH!B169)</f>
        <v>0</v>
      </c>
      <c r="J169" s="56">
        <f>SUMIFS(data_Gnoc!$P:$P,data_Gnoc!$I:$I,TH!E169,data_Gnoc!$C:$C,"PAKH",data_Gnoc!$N:$N,"&lt;&gt;Dong",data_Gnoc!$Q:$Q,"quá hạn",data_Gnoc!$F:$F,TH!B169)</f>
        <v>0</v>
      </c>
      <c r="K169" s="29">
        <f>COUNTIFS(data_Gnoc!$I:$I,TH!E169,data_Gnoc!$C:$C,"WFM",data_Gnoc!$N:$N,"&lt;&gt;Dong",data_Gnoc!$F:$F,TH!B169)</f>
        <v>0</v>
      </c>
      <c r="L169" s="29">
        <f>COUNTIFS(data_Gnoc!$I:$I,TH!E169,data_Gnoc!$C:$C,"WFM",data_Gnoc!$N:$N,"&lt;&gt;Dong",data_Gnoc!$Q:$Q,"quá hạn",data_Gnoc!$F:$F,TH!B169)</f>
        <v>0</v>
      </c>
      <c r="M169" s="55">
        <f t="shared" si="11"/>
        <v>0</v>
      </c>
      <c r="N169" s="56">
        <f>SUMIFS(data_Gnoc!$O:$O,data_Gnoc!$I:$I,TH!E169,data_Gnoc!$C:$C,"WFM",data_Gnoc!$N:$N,"&lt;&gt;Dong",data_Gnoc!$Q:$Q,"quá hạn",data_Gnoc!$F:$F,TH!B169)</f>
        <v>0</v>
      </c>
      <c r="O169" s="56">
        <f>SUMIFS(data_Gnoc!$P:$P,data_Gnoc!$I:$I,TH!E169,data_Gnoc!$C:$C,"WFM",data_Gnoc!$N:$N,"&lt;&gt;Dong",data_Gnoc!$Q:$Q,"quá hạn",data_Gnoc!$F:$F,TH!B169)</f>
        <v>0</v>
      </c>
      <c r="P169" s="74">
        <f t="shared" si="12"/>
        <v>0</v>
      </c>
      <c r="Q169" s="37">
        <f t="shared" si="13"/>
        <v>0</v>
      </c>
      <c r="R169" s="27"/>
    </row>
    <row r="170" spans="1:18" ht="14.45" customHeight="1" x14ac:dyDescent="0.25">
      <c r="A170" s="59" t="str">
        <f>IF(P170&gt;0,VLOOKUP(B170,[1]user!B:G,6,0),"")</f>
        <v/>
      </c>
      <c r="B170" t="s">
        <v>217</v>
      </c>
      <c r="C170" t="s">
        <v>218</v>
      </c>
      <c r="D170" t="s">
        <v>118</v>
      </c>
      <c r="E170" t="s">
        <v>19</v>
      </c>
      <c r="F170" s="29">
        <f>COUNTIFS(data_Gnoc!$I:$I,TH!E170,data_Gnoc!$C:$C,"PAKH",data_Gnoc!$N:$N,"&lt;&gt;Dong",data_Gnoc!$F:$F,TH!B170)</f>
        <v>0</v>
      </c>
      <c r="G170" s="29">
        <f>COUNTIFS(data_Gnoc!$I:$I,TH!E170,data_Gnoc!$C:$C,"PAKH",data_Gnoc!$N:$N,"&lt;&gt;Dong",data_Gnoc!$Q:$Q,"quá hạn",data_Gnoc!$F:$F,TH!B170)</f>
        <v>0</v>
      </c>
      <c r="H170" s="55">
        <f t="shared" si="10"/>
        <v>0</v>
      </c>
      <c r="I170" s="56">
        <f>SUMIFS(data_Gnoc!$O:$O,data_Gnoc!$I:$I,TH!E170,data_Gnoc!$C:$C,"PAKH",data_Gnoc!$N:$N,"&lt;&gt;Dong",data_Gnoc!$Q:$Q,"quá hạn",data_Gnoc!$F:$F,TH!B170)</f>
        <v>0</v>
      </c>
      <c r="J170" s="56">
        <f>SUMIFS(data_Gnoc!$P:$P,data_Gnoc!$I:$I,TH!E170,data_Gnoc!$C:$C,"PAKH",data_Gnoc!$N:$N,"&lt;&gt;Dong",data_Gnoc!$Q:$Q,"quá hạn",data_Gnoc!$F:$F,TH!B170)</f>
        <v>0</v>
      </c>
      <c r="K170" s="29">
        <f>COUNTIFS(data_Gnoc!$I:$I,TH!E170,data_Gnoc!$C:$C,"WFM",data_Gnoc!$N:$N,"&lt;&gt;Dong",data_Gnoc!$F:$F,TH!B170)</f>
        <v>0</v>
      </c>
      <c r="L170" s="29">
        <f>COUNTIFS(data_Gnoc!$I:$I,TH!E170,data_Gnoc!$C:$C,"WFM",data_Gnoc!$N:$N,"&lt;&gt;Dong",data_Gnoc!$Q:$Q,"quá hạn",data_Gnoc!$F:$F,TH!B170)</f>
        <v>0</v>
      </c>
      <c r="M170" s="55">
        <f t="shared" si="11"/>
        <v>0</v>
      </c>
      <c r="N170" s="56">
        <f>SUMIFS(data_Gnoc!$O:$O,data_Gnoc!$I:$I,TH!E170,data_Gnoc!$C:$C,"WFM",data_Gnoc!$N:$N,"&lt;&gt;Dong",data_Gnoc!$Q:$Q,"quá hạn",data_Gnoc!$F:$F,TH!B170)</f>
        <v>0</v>
      </c>
      <c r="O170" s="56">
        <f>SUMIFS(data_Gnoc!$P:$P,data_Gnoc!$I:$I,TH!E170,data_Gnoc!$C:$C,"WFM",data_Gnoc!$N:$N,"&lt;&gt;Dong",data_Gnoc!$Q:$Q,"quá hạn",data_Gnoc!$F:$F,TH!B170)</f>
        <v>0</v>
      </c>
      <c r="P170" s="74">
        <f t="shared" si="12"/>
        <v>0</v>
      </c>
      <c r="Q170" s="37">
        <f t="shared" si="13"/>
        <v>0</v>
      </c>
      <c r="R170" s="27"/>
    </row>
    <row r="171" spans="1:18" ht="14.45" customHeight="1" x14ac:dyDescent="0.25">
      <c r="A171" s="59" t="str">
        <f>IF(P171&gt;0,VLOOKUP(B171,[1]user!B:G,6,0),"")</f>
        <v/>
      </c>
      <c r="B171" t="s">
        <v>219</v>
      </c>
      <c r="C171" t="s">
        <v>220</v>
      </c>
      <c r="D171" t="s">
        <v>55</v>
      </c>
      <c r="E171" t="s">
        <v>19</v>
      </c>
      <c r="F171" s="29">
        <f>COUNTIFS(data_Gnoc!$I:$I,TH!E171,data_Gnoc!$C:$C,"PAKH",data_Gnoc!$N:$N,"&lt;&gt;Dong",data_Gnoc!$F:$F,TH!B171)</f>
        <v>0</v>
      </c>
      <c r="G171" s="29">
        <f>COUNTIFS(data_Gnoc!$I:$I,TH!E171,data_Gnoc!$C:$C,"PAKH",data_Gnoc!$N:$N,"&lt;&gt;Dong",data_Gnoc!$Q:$Q,"quá hạn",data_Gnoc!$F:$F,TH!B171)</f>
        <v>0</v>
      </c>
      <c r="H171" s="55">
        <f t="shared" si="10"/>
        <v>0</v>
      </c>
      <c r="I171" s="56">
        <f>SUMIFS(data_Gnoc!$O:$O,data_Gnoc!$I:$I,TH!E171,data_Gnoc!$C:$C,"PAKH",data_Gnoc!$N:$N,"&lt;&gt;Dong",data_Gnoc!$Q:$Q,"quá hạn",data_Gnoc!$F:$F,TH!B171)</f>
        <v>0</v>
      </c>
      <c r="J171" s="56">
        <f>SUMIFS(data_Gnoc!$P:$P,data_Gnoc!$I:$I,TH!E171,data_Gnoc!$C:$C,"PAKH",data_Gnoc!$N:$N,"&lt;&gt;Dong",data_Gnoc!$Q:$Q,"quá hạn",data_Gnoc!$F:$F,TH!B171)</f>
        <v>0</v>
      </c>
      <c r="K171" s="29">
        <f>COUNTIFS(data_Gnoc!$I:$I,TH!E171,data_Gnoc!$C:$C,"WFM",data_Gnoc!$N:$N,"&lt;&gt;Dong",data_Gnoc!$F:$F,TH!B171)</f>
        <v>0</v>
      </c>
      <c r="L171" s="29">
        <f>COUNTIFS(data_Gnoc!$I:$I,TH!E171,data_Gnoc!$C:$C,"WFM",data_Gnoc!$N:$N,"&lt;&gt;Dong",data_Gnoc!$Q:$Q,"quá hạn",data_Gnoc!$F:$F,TH!B171)</f>
        <v>0</v>
      </c>
      <c r="M171" s="55">
        <f t="shared" si="11"/>
        <v>0</v>
      </c>
      <c r="N171" s="56">
        <f>SUMIFS(data_Gnoc!$O:$O,data_Gnoc!$I:$I,TH!E171,data_Gnoc!$C:$C,"WFM",data_Gnoc!$N:$N,"&lt;&gt;Dong",data_Gnoc!$Q:$Q,"quá hạn",data_Gnoc!$F:$F,TH!B171)</f>
        <v>0</v>
      </c>
      <c r="O171" s="56">
        <f>SUMIFS(data_Gnoc!$P:$P,data_Gnoc!$I:$I,TH!E171,data_Gnoc!$C:$C,"WFM",data_Gnoc!$N:$N,"&lt;&gt;Dong",data_Gnoc!$Q:$Q,"quá hạn",data_Gnoc!$F:$F,TH!B171)</f>
        <v>0</v>
      </c>
      <c r="P171" s="74">
        <f t="shared" si="12"/>
        <v>0</v>
      </c>
      <c r="Q171" s="37">
        <f t="shared" si="13"/>
        <v>0</v>
      </c>
      <c r="R171" s="27"/>
    </row>
    <row r="172" spans="1:18" ht="14.45" customHeight="1" x14ac:dyDescent="0.25">
      <c r="A172" s="59" t="str">
        <f>IF(P172&gt;0,VLOOKUP(B172,[1]user!B:G,6,0),"")</f>
        <v/>
      </c>
      <c r="B172" t="s">
        <v>221</v>
      </c>
      <c r="C172" t="s">
        <v>222</v>
      </c>
      <c r="D172" t="s">
        <v>55</v>
      </c>
      <c r="E172" t="s">
        <v>19</v>
      </c>
      <c r="F172" s="29">
        <f>COUNTIFS(data_Gnoc!$I:$I,TH!E172,data_Gnoc!$C:$C,"PAKH",data_Gnoc!$N:$N,"&lt;&gt;Dong",data_Gnoc!$F:$F,TH!B172)</f>
        <v>0</v>
      </c>
      <c r="G172" s="29">
        <f>COUNTIFS(data_Gnoc!$I:$I,TH!E172,data_Gnoc!$C:$C,"PAKH",data_Gnoc!$N:$N,"&lt;&gt;Dong",data_Gnoc!$Q:$Q,"quá hạn",data_Gnoc!$F:$F,TH!B172)</f>
        <v>0</v>
      </c>
      <c r="H172" s="55">
        <f t="shared" si="10"/>
        <v>0</v>
      </c>
      <c r="I172" s="56">
        <f>SUMIFS(data_Gnoc!$O:$O,data_Gnoc!$I:$I,TH!E172,data_Gnoc!$C:$C,"PAKH",data_Gnoc!$N:$N,"&lt;&gt;Dong",data_Gnoc!$Q:$Q,"quá hạn",data_Gnoc!$F:$F,TH!B172)</f>
        <v>0</v>
      </c>
      <c r="J172" s="56">
        <f>SUMIFS(data_Gnoc!$P:$P,data_Gnoc!$I:$I,TH!E172,data_Gnoc!$C:$C,"PAKH",data_Gnoc!$N:$N,"&lt;&gt;Dong",data_Gnoc!$Q:$Q,"quá hạn",data_Gnoc!$F:$F,TH!B172)</f>
        <v>0</v>
      </c>
      <c r="K172" s="29">
        <f>COUNTIFS(data_Gnoc!$I:$I,TH!E172,data_Gnoc!$C:$C,"WFM",data_Gnoc!$N:$N,"&lt;&gt;Dong",data_Gnoc!$F:$F,TH!B172)</f>
        <v>0</v>
      </c>
      <c r="L172" s="29">
        <f>COUNTIFS(data_Gnoc!$I:$I,TH!E172,data_Gnoc!$C:$C,"WFM",data_Gnoc!$N:$N,"&lt;&gt;Dong",data_Gnoc!$Q:$Q,"quá hạn",data_Gnoc!$F:$F,TH!B172)</f>
        <v>0</v>
      </c>
      <c r="M172" s="55">
        <f t="shared" si="11"/>
        <v>0</v>
      </c>
      <c r="N172" s="56">
        <f>SUMIFS(data_Gnoc!$O:$O,data_Gnoc!$I:$I,TH!E172,data_Gnoc!$C:$C,"WFM",data_Gnoc!$N:$N,"&lt;&gt;Dong",data_Gnoc!$Q:$Q,"quá hạn",data_Gnoc!$F:$F,TH!B172)</f>
        <v>0</v>
      </c>
      <c r="O172" s="56">
        <f>SUMIFS(data_Gnoc!$P:$P,data_Gnoc!$I:$I,TH!E172,data_Gnoc!$C:$C,"WFM",data_Gnoc!$N:$N,"&lt;&gt;Dong",data_Gnoc!$Q:$Q,"quá hạn",data_Gnoc!$F:$F,TH!B172)</f>
        <v>0</v>
      </c>
      <c r="P172" s="74">
        <f t="shared" si="12"/>
        <v>0</v>
      </c>
      <c r="Q172" s="37">
        <f t="shared" si="13"/>
        <v>0</v>
      </c>
      <c r="R172" s="27"/>
    </row>
    <row r="173" spans="1:18" ht="14.45" customHeight="1" x14ac:dyDescent="0.25">
      <c r="A173" s="59" t="str">
        <f>IF(P173&gt;0,VLOOKUP(B173,[1]user!B:G,6,0),"")</f>
        <v/>
      </c>
      <c r="B173" t="s">
        <v>223</v>
      </c>
      <c r="C173" t="s">
        <v>224</v>
      </c>
      <c r="D173" t="s">
        <v>55</v>
      </c>
      <c r="E173" t="s">
        <v>19</v>
      </c>
      <c r="F173" s="60">
        <f>COUNTIFS(data_Gnoc!$I:$I,TH!E173,data_Gnoc!$C:$C,"PAKH",data_Gnoc!$N:$N,"&lt;&gt;Dong",data_Gnoc!$F:$F,TH!B173)</f>
        <v>0</v>
      </c>
      <c r="G173" s="60">
        <f>COUNTIFS(data_Gnoc!$I:$I,TH!E173,data_Gnoc!$C:$C,"PAKH",data_Gnoc!$N:$N,"&lt;&gt;Dong",data_Gnoc!$Q:$Q,"quá hạn",data_Gnoc!$F:$F,TH!B173)</f>
        <v>0</v>
      </c>
      <c r="H173" s="61">
        <f t="shared" si="10"/>
        <v>0</v>
      </c>
      <c r="I173" s="62">
        <f>SUMIFS(data_Gnoc!$O:$O,data_Gnoc!$I:$I,TH!E173,data_Gnoc!$C:$C,"PAKH",data_Gnoc!$N:$N,"&lt;&gt;Dong",data_Gnoc!$Q:$Q,"quá hạn",data_Gnoc!$F:$F,TH!B173)</f>
        <v>0</v>
      </c>
      <c r="J173" s="62">
        <f>SUMIFS(data_Gnoc!$P:$P,data_Gnoc!$I:$I,TH!E173,data_Gnoc!$C:$C,"PAKH",data_Gnoc!$N:$N,"&lt;&gt;Dong",data_Gnoc!$Q:$Q,"quá hạn",data_Gnoc!$F:$F,TH!B173)</f>
        <v>0</v>
      </c>
      <c r="K173" s="60">
        <f>COUNTIFS(data_Gnoc!$I:$I,TH!E173,data_Gnoc!$C:$C,"WFM",data_Gnoc!$N:$N,"&lt;&gt;Dong",data_Gnoc!$F:$F,TH!B173)</f>
        <v>1</v>
      </c>
      <c r="L173" s="60">
        <f>COUNTIFS(data_Gnoc!$I:$I,TH!E173,data_Gnoc!$C:$C,"WFM",data_Gnoc!$N:$N,"&lt;&gt;Dong",data_Gnoc!$Q:$Q,"quá hạn",data_Gnoc!$F:$F,TH!B173)</f>
        <v>0</v>
      </c>
      <c r="M173" s="61">
        <f t="shared" si="11"/>
        <v>0</v>
      </c>
      <c r="N173" s="62">
        <f>SUMIFS(data_Gnoc!$O:$O,data_Gnoc!$I:$I,TH!E173,data_Gnoc!$C:$C,"WFM",data_Gnoc!$N:$N,"&lt;&gt;Dong",data_Gnoc!$Q:$Q,"quá hạn",data_Gnoc!$F:$F,TH!B173)</f>
        <v>0</v>
      </c>
      <c r="O173" s="62">
        <f>SUMIFS(data_Gnoc!$P:$P,data_Gnoc!$I:$I,TH!E173,data_Gnoc!$C:$C,"WFM",data_Gnoc!$N:$N,"&lt;&gt;Dong",data_Gnoc!$Q:$Q,"quá hạn",data_Gnoc!$F:$F,TH!B173)</f>
        <v>0</v>
      </c>
      <c r="P173" s="75">
        <f t="shared" si="12"/>
        <v>0</v>
      </c>
      <c r="Q173" s="37">
        <f t="shared" si="13"/>
        <v>1</v>
      </c>
      <c r="R173" s="27"/>
    </row>
    <row r="174" spans="1:18" ht="14.45" customHeight="1" x14ac:dyDescent="0.25">
      <c r="A174" s="59" t="str">
        <f>IF(P174&gt;0,VLOOKUP(B174,[1]user!B:G,6,0),"")</f>
        <v/>
      </c>
      <c r="B174" t="s">
        <v>225</v>
      </c>
      <c r="C174" t="s">
        <v>226</v>
      </c>
      <c r="D174" t="s">
        <v>55</v>
      </c>
      <c r="E174" t="s">
        <v>19</v>
      </c>
      <c r="F174" s="29">
        <f>COUNTIFS(data_Gnoc!$I:$I,TH!E174,data_Gnoc!$C:$C,"PAKH",data_Gnoc!$N:$N,"&lt;&gt;Dong",data_Gnoc!$F:$F,TH!B174)</f>
        <v>0</v>
      </c>
      <c r="G174" s="29">
        <f>COUNTIFS(data_Gnoc!$I:$I,TH!E174,data_Gnoc!$C:$C,"PAKH",data_Gnoc!$N:$N,"&lt;&gt;Dong",data_Gnoc!$Q:$Q,"quá hạn",data_Gnoc!$F:$F,TH!B174)</f>
        <v>0</v>
      </c>
      <c r="H174" s="55">
        <f t="shared" si="10"/>
        <v>0</v>
      </c>
      <c r="I174" s="56">
        <f>SUMIFS(data_Gnoc!$O:$O,data_Gnoc!$I:$I,TH!E174,data_Gnoc!$C:$C,"PAKH",data_Gnoc!$N:$N,"&lt;&gt;Dong",data_Gnoc!$Q:$Q,"quá hạn",data_Gnoc!$F:$F,TH!B174)</f>
        <v>0</v>
      </c>
      <c r="J174" s="56">
        <f>SUMIFS(data_Gnoc!$P:$P,data_Gnoc!$I:$I,TH!E174,data_Gnoc!$C:$C,"PAKH",data_Gnoc!$N:$N,"&lt;&gt;Dong",data_Gnoc!$Q:$Q,"quá hạn",data_Gnoc!$F:$F,TH!B174)</f>
        <v>0</v>
      </c>
      <c r="K174" s="29">
        <f>COUNTIFS(data_Gnoc!$I:$I,TH!E174,data_Gnoc!$C:$C,"WFM",data_Gnoc!$N:$N,"&lt;&gt;Dong",data_Gnoc!$F:$F,TH!B174)</f>
        <v>0</v>
      </c>
      <c r="L174" s="29">
        <f>COUNTIFS(data_Gnoc!$I:$I,TH!E174,data_Gnoc!$C:$C,"WFM",data_Gnoc!$N:$N,"&lt;&gt;Dong",data_Gnoc!$Q:$Q,"quá hạn",data_Gnoc!$F:$F,TH!B174)</f>
        <v>0</v>
      </c>
      <c r="M174" s="55">
        <f t="shared" si="11"/>
        <v>0</v>
      </c>
      <c r="N174" s="56">
        <f>SUMIFS(data_Gnoc!$O:$O,data_Gnoc!$I:$I,TH!E174,data_Gnoc!$C:$C,"WFM",data_Gnoc!$N:$N,"&lt;&gt;Dong",data_Gnoc!$Q:$Q,"quá hạn",data_Gnoc!$F:$F,TH!B174)</f>
        <v>0</v>
      </c>
      <c r="O174" s="56">
        <f>SUMIFS(data_Gnoc!$P:$P,data_Gnoc!$I:$I,TH!E174,data_Gnoc!$C:$C,"WFM",data_Gnoc!$N:$N,"&lt;&gt;Dong",data_Gnoc!$Q:$Q,"quá hạn",data_Gnoc!$F:$F,TH!B174)</f>
        <v>0</v>
      </c>
      <c r="P174" s="74">
        <f t="shared" si="12"/>
        <v>0</v>
      </c>
      <c r="Q174" s="37">
        <f t="shared" si="13"/>
        <v>0</v>
      </c>
      <c r="R174" s="27"/>
    </row>
    <row r="175" spans="1:18" ht="14.45" customHeight="1" x14ac:dyDescent="0.25">
      <c r="A175" s="59" t="str">
        <f>IF(P175&gt;0,VLOOKUP(B175,[1]user!B:G,6,0),"")</f>
        <v/>
      </c>
      <c r="B175" t="s">
        <v>227</v>
      </c>
      <c r="C175" t="s">
        <v>228</v>
      </c>
      <c r="D175" t="s">
        <v>55</v>
      </c>
      <c r="E175" t="s">
        <v>19</v>
      </c>
      <c r="F175" s="29">
        <f>COUNTIFS(data_Gnoc!$I:$I,TH!E175,data_Gnoc!$C:$C,"PAKH",data_Gnoc!$N:$N,"&lt;&gt;Dong",data_Gnoc!$F:$F,TH!B175)</f>
        <v>0</v>
      </c>
      <c r="G175" s="29">
        <f>COUNTIFS(data_Gnoc!$I:$I,TH!E175,data_Gnoc!$C:$C,"PAKH",data_Gnoc!$N:$N,"&lt;&gt;Dong",data_Gnoc!$Q:$Q,"quá hạn",data_Gnoc!$F:$F,TH!B175)</f>
        <v>0</v>
      </c>
      <c r="H175" s="55">
        <f t="shared" si="10"/>
        <v>0</v>
      </c>
      <c r="I175" s="56">
        <f>SUMIFS(data_Gnoc!$O:$O,data_Gnoc!$I:$I,TH!E175,data_Gnoc!$C:$C,"PAKH",data_Gnoc!$N:$N,"&lt;&gt;Dong",data_Gnoc!$Q:$Q,"quá hạn",data_Gnoc!$F:$F,TH!B175)</f>
        <v>0</v>
      </c>
      <c r="J175" s="56">
        <f>SUMIFS(data_Gnoc!$P:$P,data_Gnoc!$I:$I,TH!E175,data_Gnoc!$C:$C,"PAKH",data_Gnoc!$N:$N,"&lt;&gt;Dong",data_Gnoc!$Q:$Q,"quá hạn",data_Gnoc!$F:$F,TH!B175)</f>
        <v>0</v>
      </c>
      <c r="K175" s="29">
        <f>COUNTIFS(data_Gnoc!$I:$I,TH!E175,data_Gnoc!$C:$C,"WFM",data_Gnoc!$N:$N,"&lt;&gt;Dong",data_Gnoc!$F:$F,TH!B175)</f>
        <v>0</v>
      </c>
      <c r="L175" s="29">
        <f>COUNTIFS(data_Gnoc!$I:$I,TH!E175,data_Gnoc!$C:$C,"WFM",data_Gnoc!$N:$N,"&lt;&gt;Dong",data_Gnoc!$Q:$Q,"quá hạn",data_Gnoc!$F:$F,TH!B175)</f>
        <v>0</v>
      </c>
      <c r="M175" s="55">
        <f t="shared" si="11"/>
        <v>0</v>
      </c>
      <c r="N175" s="56">
        <f>SUMIFS(data_Gnoc!$O:$O,data_Gnoc!$I:$I,TH!E175,data_Gnoc!$C:$C,"WFM",data_Gnoc!$N:$N,"&lt;&gt;Dong",data_Gnoc!$Q:$Q,"quá hạn",data_Gnoc!$F:$F,TH!B175)</f>
        <v>0</v>
      </c>
      <c r="O175" s="56">
        <f>SUMIFS(data_Gnoc!$P:$P,data_Gnoc!$I:$I,TH!E175,data_Gnoc!$C:$C,"WFM",data_Gnoc!$N:$N,"&lt;&gt;Dong",data_Gnoc!$Q:$Q,"quá hạn",data_Gnoc!$F:$F,TH!B175)</f>
        <v>0</v>
      </c>
      <c r="P175" s="74">
        <f t="shared" si="12"/>
        <v>0</v>
      </c>
      <c r="Q175" s="37">
        <f t="shared" si="13"/>
        <v>0</v>
      </c>
      <c r="R175" s="27"/>
    </row>
    <row r="176" spans="1:18" ht="14.45" customHeight="1" x14ac:dyDescent="0.25">
      <c r="A176" s="59" t="str">
        <f>IF(P176&gt;0,VLOOKUP(B176,[1]user!B:G,6,0),"")</f>
        <v/>
      </c>
      <c r="B176" t="s">
        <v>229</v>
      </c>
      <c r="C176" t="s">
        <v>230</v>
      </c>
      <c r="D176" t="s">
        <v>55</v>
      </c>
      <c r="E176" t="s">
        <v>19</v>
      </c>
      <c r="F176" s="29">
        <f>COUNTIFS(data_Gnoc!$I:$I,TH!E176,data_Gnoc!$C:$C,"PAKH",data_Gnoc!$N:$N,"&lt;&gt;Dong",data_Gnoc!$F:$F,TH!B176)</f>
        <v>0</v>
      </c>
      <c r="G176" s="29">
        <f>COUNTIFS(data_Gnoc!$I:$I,TH!E176,data_Gnoc!$C:$C,"PAKH",data_Gnoc!$N:$N,"&lt;&gt;Dong",data_Gnoc!$Q:$Q,"quá hạn",data_Gnoc!$F:$F,TH!B176)</f>
        <v>0</v>
      </c>
      <c r="H176" s="55">
        <f t="shared" si="10"/>
        <v>0</v>
      </c>
      <c r="I176" s="56">
        <f>SUMIFS(data_Gnoc!$O:$O,data_Gnoc!$I:$I,TH!E176,data_Gnoc!$C:$C,"PAKH",data_Gnoc!$N:$N,"&lt;&gt;Dong",data_Gnoc!$Q:$Q,"quá hạn",data_Gnoc!$F:$F,TH!B176)</f>
        <v>0</v>
      </c>
      <c r="J176" s="56">
        <f>SUMIFS(data_Gnoc!$P:$P,data_Gnoc!$I:$I,TH!E176,data_Gnoc!$C:$C,"PAKH",data_Gnoc!$N:$N,"&lt;&gt;Dong",data_Gnoc!$Q:$Q,"quá hạn",data_Gnoc!$F:$F,TH!B176)</f>
        <v>0</v>
      </c>
      <c r="K176" s="29">
        <f>COUNTIFS(data_Gnoc!$I:$I,TH!E176,data_Gnoc!$C:$C,"WFM",data_Gnoc!$N:$N,"&lt;&gt;Dong",data_Gnoc!$F:$F,TH!B176)</f>
        <v>0</v>
      </c>
      <c r="L176" s="29">
        <f>COUNTIFS(data_Gnoc!$I:$I,TH!E176,data_Gnoc!$C:$C,"WFM",data_Gnoc!$N:$N,"&lt;&gt;Dong",data_Gnoc!$Q:$Q,"quá hạn",data_Gnoc!$F:$F,TH!B176)</f>
        <v>0</v>
      </c>
      <c r="M176" s="55">
        <f t="shared" si="11"/>
        <v>0</v>
      </c>
      <c r="N176" s="56">
        <f>SUMIFS(data_Gnoc!$O:$O,data_Gnoc!$I:$I,TH!E176,data_Gnoc!$C:$C,"WFM",data_Gnoc!$N:$N,"&lt;&gt;Dong",data_Gnoc!$Q:$Q,"quá hạn",data_Gnoc!$F:$F,TH!B176)</f>
        <v>0</v>
      </c>
      <c r="O176" s="56">
        <f>SUMIFS(data_Gnoc!$P:$P,data_Gnoc!$I:$I,TH!E176,data_Gnoc!$C:$C,"WFM",data_Gnoc!$N:$N,"&lt;&gt;Dong",data_Gnoc!$Q:$Q,"quá hạn",data_Gnoc!$F:$F,TH!B176)</f>
        <v>0</v>
      </c>
      <c r="P176" s="74">
        <f t="shared" si="12"/>
        <v>0</v>
      </c>
      <c r="Q176" s="37">
        <f t="shared" si="13"/>
        <v>0</v>
      </c>
      <c r="R176" s="27"/>
    </row>
    <row r="177" spans="1:18" ht="14.45" customHeight="1" x14ac:dyDescent="0.25">
      <c r="A177" s="59" t="str">
        <f>IF(P177&gt;0,VLOOKUP(B177,[1]user!B:G,6,0),"")</f>
        <v/>
      </c>
      <c r="B177" t="s">
        <v>231</v>
      </c>
      <c r="C177" t="s">
        <v>232</v>
      </c>
      <c r="D177" t="s">
        <v>71</v>
      </c>
      <c r="E177" t="s">
        <v>19</v>
      </c>
      <c r="F177" s="29">
        <f>COUNTIFS(data_Gnoc!$I:$I,TH!E177,data_Gnoc!$C:$C,"PAKH",data_Gnoc!$N:$N,"&lt;&gt;Dong",data_Gnoc!$F:$F,TH!B177)</f>
        <v>0</v>
      </c>
      <c r="G177" s="29">
        <f>COUNTIFS(data_Gnoc!$I:$I,TH!E177,data_Gnoc!$C:$C,"PAKH",data_Gnoc!$N:$N,"&lt;&gt;Dong",data_Gnoc!$Q:$Q,"quá hạn",data_Gnoc!$F:$F,TH!B177)</f>
        <v>0</v>
      </c>
      <c r="H177" s="55">
        <f t="shared" si="10"/>
        <v>0</v>
      </c>
      <c r="I177" s="56">
        <f>SUMIFS(data_Gnoc!$O:$O,data_Gnoc!$I:$I,TH!E177,data_Gnoc!$C:$C,"PAKH",data_Gnoc!$N:$N,"&lt;&gt;Dong",data_Gnoc!$Q:$Q,"quá hạn",data_Gnoc!$F:$F,TH!B177)</f>
        <v>0</v>
      </c>
      <c r="J177" s="56">
        <f>SUMIFS(data_Gnoc!$P:$P,data_Gnoc!$I:$I,TH!E177,data_Gnoc!$C:$C,"PAKH",data_Gnoc!$N:$N,"&lt;&gt;Dong",data_Gnoc!$Q:$Q,"quá hạn",data_Gnoc!$F:$F,TH!B177)</f>
        <v>0</v>
      </c>
      <c r="K177" s="29">
        <f>COUNTIFS(data_Gnoc!$I:$I,TH!E177,data_Gnoc!$C:$C,"WFM",data_Gnoc!$N:$N,"&lt;&gt;Dong",data_Gnoc!$F:$F,TH!B177)</f>
        <v>0</v>
      </c>
      <c r="L177" s="29">
        <f>COUNTIFS(data_Gnoc!$I:$I,TH!E177,data_Gnoc!$C:$C,"WFM",data_Gnoc!$N:$N,"&lt;&gt;Dong",data_Gnoc!$Q:$Q,"quá hạn",data_Gnoc!$F:$F,TH!B177)</f>
        <v>0</v>
      </c>
      <c r="M177" s="55">
        <f t="shared" si="11"/>
        <v>0</v>
      </c>
      <c r="N177" s="56">
        <f>SUMIFS(data_Gnoc!$O:$O,data_Gnoc!$I:$I,TH!E177,data_Gnoc!$C:$C,"WFM",data_Gnoc!$N:$N,"&lt;&gt;Dong",data_Gnoc!$Q:$Q,"quá hạn",data_Gnoc!$F:$F,TH!B177)</f>
        <v>0</v>
      </c>
      <c r="O177" s="56">
        <f>SUMIFS(data_Gnoc!$P:$P,data_Gnoc!$I:$I,TH!E177,data_Gnoc!$C:$C,"WFM",data_Gnoc!$N:$N,"&lt;&gt;Dong",data_Gnoc!$Q:$Q,"quá hạn",data_Gnoc!$F:$F,TH!B177)</f>
        <v>0</v>
      </c>
      <c r="P177" s="74">
        <f t="shared" si="12"/>
        <v>0</v>
      </c>
      <c r="Q177" s="37">
        <f t="shared" si="13"/>
        <v>0</v>
      </c>
      <c r="R177" s="27"/>
    </row>
    <row r="178" spans="1:18" ht="14.45" customHeight="1" x14ac:dyDescent="0.25">
      <c r="A178" s="59" t="str">
        <f>IF(P178&gt;0,VLOOKUP(B178,[1]user!B:G,6,0),"")</f>
        <v/>
      </c>
      <c r="B178" t="s">
        <v>233</v>
      </c>
      <c r="C178" t="s">
        <v>234</v>
      </c>
      <c r="D178" t="s">
        <v>71</v>
      </c>
      <c r="E178" t="s">
        <v>19</v>
      </c>
      <c r="F178" s="29">
        <f>COUNTIFS(data_Gnoc!$I:$I,TH!E178,data_Gnoc!$C:$C,"PAKH",data_Gnoc!$N:$N,"&lt;&gt;Dong",data_Gnoc!$F:$F,TH!B178)</f>
        <v>0</v>
      </c>
      <c r="G178" s="29">
        <f>COUNTIFS(data_Gnoc!$I:$I,TH!E178,data_Gnoc!$C:$C,"PAKH",data_Gnoc!$N:$N,"&lt;&gt;Dong",data_Gnoc!$Q:$Q,"quá hạn",data_Gnoc!$F:$F,TH!B178)</f>
        <v>0</v>
      </c>
      <c r="H178" s="55">
        <f t="shared" si="10"/>
        <v>0</v>
      </c>
      <c r="I178" s="56">
        <f>SUMIFS(data_Gnoc!$O:$O,data_Gnoc!$I:$I,TH!E178,data_Gnoc!$C:$C,"PAKH",data_Gnoc!$N:$N,"&lt;&gt;Dong",data_Gnoc!$Q:$Q,"quá hạn",data_Gnoc!$F:$F,TH!B178)</f>
        <v>0</v>
      </c>
      <c r="J178" s="56">
        <f>SUMIFS(data_Gnoc!$P:$P,data_Gnoc!$I:$I,TH!E178,data_Gnoc!$C:$C,"PAKH",data_Gnoc!$N:$N,"&lt;&gt;Dong",data_Gnoc!$Q:$Q,"quá hạn",data_Gnoc!$F:$F,TH!B178)</f>
        <v>0</v>
      </c>
      <c r="K178" s="29">
        <f>COUNTIFS(data_Gnoc!$I:$I,TH!E178,data_Gnoc!$C:$C,"WFM",data_Gnoc!$N:$N,"&lt;&gt;Dong",data_Gnoc!$F:$F,TH!B178)</f>
        <v>0</v>
      </c>
      <c r="L178" s="29">
        <f>COUNTIFS(data_Gnoc!$I:$I,TH!E178,data_Gnoc!$C:$C,"WFM",data_Gnoc!$N:$N,"&lt;&gt;Dong",data_Gnoc!$Q:$Q,"quá hạn",data_Gnoc!$F:$F,TH!B178)</f>
        <v>0</v>
      </c>
      <c r="M178" s="55">
        <f t="shared" si="11"/>
        <v>0</v>
      </c>
      <c r="N178" s="56">
        <f>SUMIFS(data_Gnoc!$O:$O,data_Gnoc!$I:$I,TH!E178,data_Gnoc!$C:$C,"WFM",data_Gnoc!$N:$N,"&lt;&gt;Dong",data_Gnoc!$Q:$Q,"quá hạn",data_Gnoc!$F:$F,TH!B178)</f>
        <v>0</v>
      </c>
      <c r="O178" s="56">
        <f>SUMIFS(data_Gnoc!$P:$P,data_Gnoc!$I:$I,TH!E178,data_Gnoc!$C:$C,"WFM",data_Gnoc!$N:$N,"&lt;&gt;Dong",data_Gnoc!$Q:$Q,"quá hạn",data_Gnoc!$F:$F,TH!B178)</f>
        <v>0</v>
      </c>
      <c r="P178" s="74">
        <f t="shared" si="12"/>
        <v>0</v>
      </c>
      <c r="Q178" s="37">
        <f t="shared" si="13"/>
        <v>0</v>
      </c>
      <c r="R178" s="27"/>
    </row>
    <row r="179" spans="1:18" ht="14.45" customHeight="1" x14ac:dyDescent="0.25">
      <c r="A179" s="59" t="str">
        <f>IF(P179&gt;0,VLOOKUP(B179,[1]user!B:G,6,0),"")</f>
        <v/>
      </c>
      <c r="B179" t="s">
        <v>235</v>
      </c>
      <c r="C179" t="s">
        <v>236</v>
      </c>
      <c r="D179" t="s">
        <v>71</v>
      </c>
      <c r="E179" t="s">
        <v>19</v>
      </c>
      <c r="F179" s="29">
        <f>COUNTIFS(data_Gnoc!$I:$I,TH!E179,data_Gnoc!$C:$C,"PAKH",data_Gnoc!$N:$N,"&lt;&gt;Dong",data_Gnoc!$F:$F,TH!B179)</f>
        <v>0</v>
      </c>
      <c r="G179" s="29">
        <f>COUNTIFS(data_Gnoc!$I:$I,TH!E179,data_Gnoc!$C:$C,"PAKH",data_Gnoc!$N:$N,"&lt;&gt;Dong",data_Gnoc!$Q:$Q,"quá hạn",data_Gnoc!$F:$F,TH!B179)</f>
        <v>0</v>
      </c>
      <c r="H179" s="55">
        <f t="shared" si="10"/>
        <v>0</v>
      </c>
      <c r="I179" s="56">
        <f>SUMIFS(data_Gnoc!$O:$O,data_Gnoc!$I:$I,TH!E179,data_Gnoc!$C:$C,"PAKH",data_Gnoc!$N:$N,"&lt;&gt;Dong",data_Gnoc!$Q:$Q,"quá hạn",data_Gnoc!$F:$F,TH!B179)</f>
        <v>0</v>
      </c>
      <c r="J179" s="56">
        <f>SUMIFS(data_Gnoc!$P:$P,data_Gnoc!$I:$I,TH!E179,data_Gnoc!$C:$C,"PAKH",data_Gnoc!$N:$N,"&lt;&gt;Dong",data_Gnoc!$Q:$Q,"quá hạn",data_Gnoc!$F:$F,TH!B179)</f>
        <v>0</v>
      </c>
      <c r="K179" s="29">
        <f>COUNTIFS(data_Gnoc!$I:$I,TH!E179,data_Gnoc!$C:$C,"WFM",data_Gnoc!$N:$N,"&lt;&gt;Dong",data_Gnoc!$F:$F,TH!B179)</f>
        <v>0</v>
      </c>
      <c r="L179" s="29">
        <f>COUNTIFS(data_Gnoc!$I:$I,TH!E179,data_Gnoc!$C:$C,"WFM",data_Gnoc!$N:$N,"&lt;&gt;Dong",data_Gnoc!$Q:$Q,"quá hạn",data_Gnoc!$F:$F,TH!B179)</f>
        <v>0</v>
      </c>
      <c r="M179" s="55">
        <f t="shared" si="11"/>
        <v>0</v>
      </c>
      <c r="N179" s="56">
        <f>SUMIFS(data_Gnoc!$O:$O,data_Gnoc!$I:$I,TH!E179,data_Gnoc!$C:$C,"WFM",data_Gnoc!$N:$N,"&lt;&gt;Dong",data_Gnoc!$Q:$Q,"quá hạn",data_Gnoc!$F:$F,TH!B179)</f>
        <v>0</v>
      </c>
      <c r="O179" s="56">
        <f>SUMIFS(data_Gnoc!$P:$P,data_Gnoc!$I:$I,TH!E179,data_Gnoc!$C:$C,"WFM",data_Gnoc!$N:$N,"&lt;&gt;Dong",data_Gnoc!$Q:$Q,"quá hạn",data_Gnoc!$F:$F,TH!B179)</f>
        <v>0</v>
      </c>
      <c r="P179" s="74">
        <f t="shared" si="12"/>
        <v>0</v>
      </c>
      <c r="Q179" s="37">
        <f t="shared" si="13"/>
        <v>0</v>
      </c>
      <c r="R179" s="27"/>
    </row>
    <row r="180" spans="1:18" ht="14.45" customHeight="1" x14ac:dyDescent="0.25">
      <c r="A180" s="59" t="str">
        <f>IF(P180&gt;0,VLOOKUP(B180,[1]user!B:G,6,0),"")</f>
        <v>thinhtq4@viettel.com.vn</v>
      </c>
      <c r="B180" t="s">
        <v>237</v>
      </c>
      <c r="C180" t="s">
        <v>238</v>
      </c>
      <c r="D180" t="s">
        <v>41</v>
      </c>
      <c r="E180" t="s">
        <v>19</v>
      </c>
      <c r="F180" s="29">
        <f>COUNTIFS(data_Gnoc!$I:$I,TH!E180,data_Gnoc!$C:$C,"PAKH",data_Gnoc!$N:$N,"&lt;&gt;Dong",data_Gnoc!$F:$F,TH!B180)</f>
        <v>1</v>
      </c>
      <c r="G180" s="29">
        <f>COUNTIFS(data_Gnoc!$I:$I,TH!E180,data_Gnoc!$C:$C,"PAKH",data_Gnoc!$N:$N,"&lt;&gt;Dong",data_Gnoc!$Q:$Q,"quá hạn",data_Gnoc!$F:$F,TH!B180)</f>
        <v>1</v>
      </c>
      <c r="H180" s="55">
        <f t="shared" si="10"/>
        <v>1</v>
      </c>
      <c r="I180" s="56">
        <f>SUMIFS(data_Gnoc!$O:$O,data_Gnoc!$I:$I,TH!E180,data_Gnoc!$C:$C,"PAKH",data_Gnoc!$N:$N,"&lt;&gt;Dong",data_Gnoc!$Q:$Q,"quá hạn",data_Gnoc!$F:$F,TH!B180)</f>
        <v>50000</v>
      </c>
      <c r="J180" s="56">
        <f>SUMIFS(data_Gnoc!$P:$P,data_Gnoc!$I:$I,TH!E180,data_Gnoc!$C:$C,"PAKH",data_Gnoc!$N:$N,"&lt;&gt;Dong",data_Gnoc!$Q:$Q,"quá hạn",data_Gnoc!$F:$F,TH!B180)</f>
        <v>500000</v>
      </c>
      <c r="K180" s="29">
        <f>COUNTIFS(data_Gnoc!$I:$I,TH!E180,data_Gnoc!$C:$C,"WFM",data_Gnoc!$N:$N,"&lt;&gt;Dong",data_Gnoc!$F:$F,TH!B180)</f>
        <v>0</v>
      </c>
      <c r="L180" s="29">
        <f>COUNTIFS(data_Gnoc!$I:$I,TH!E180,data_Gnoc!$C:$C,"WFM",data_Gnoc!$N:$N,"&lt;&gt;Dong",data_Gnoc!$Q:$Q,"quá hạn",data_Gnoc!$F:$F,TH!B180)</f>
        <v>0</v>
      </c>
      <c r="M180" s="55">
        <f t="shared" si="11"/>
        <v>0</v>
      </c>
      <c r="N180" s="56">
        <f>SUMIFS(data_Gnoc!$O:$O,data_Gnoc!$I:$I,TH!E180,data_Gnoc!$C:$C,"WFM",data_Gnoc!$N:$N,"&lt;&gt;Dong",data_Gnoc!$Q:$Q,"quá hạn",data_Gnoc!$F:$F,TH!B180)</f>
        <v>0</v>
      </c>
      <c r="O180" s="56">
        <f>SUMIFS(data_Gnoc!$P:$P,data_Gnoc!$I:$I,TH!E180,data_Gnoc!$C:$C,"WFM",data_Gnoc!$N:$N,"&lt;&gt;Dong",data_Gnoc!$Q:$Q,"quá hạn",data_Gnoc!$F:$F,TH!B180)</f>
        <v>0</v>
      </c>
      <c r="P180" s="74">
        <f t="shared" si="12"/>
        <v>50000</v>
      </c>
      <c r="Q180" s="37">
        <f t="shared" si="13"/>
        <v>1</v>
      </c>
      <c r="R180" s="27"/>
    </row>
    <row r="181" spans="1:18" ht="14.45" customHeight="1" x14ac:dyDescent="0.25">
      <c r="A181" s="59" t="str">
        <f>IF(P181&gt;0,VLOOKUP(B181,[1]user!B:G,6,0),"")</f>
        <v/>
      </c>
      <c r="B181" t="s">
        <v>239</v>
      </c>
      <c r="C181" t="s">
        <v>240</v>
      </c>
      <c r="D181" t="s">
        <v>41</v>
      </c>
      <c r="E181" t="s">
        <v>19</v>
      </c>
      <c r="F181" s="29">
        <f>COUNTIFS(data_Gnoc!$I:$I,TH!E181,data_Gnoc!$C:$C,"PAKH",data_Gnoc!$N:$N,"&lt;&gt;Dong",data_Gnoc!$F:$F,TH!B181)</f>
        <v>0</v>
      </c>
      <c r="G181" s="29">
        <f>COUNTIFS(data_Gnoc!$I:$I,TH!E181,data_Gnoc!$C:$C,"PAKH",data_Gnoc!$N:$N,"&lt;&gt;Dong",data_Gnoc!$Q:$Q,"quá hạn",data_Gnoc!$F:$F,TH!B181)</f>
        <v>0</v>
      </c>
      <c r="H181" s="55">
        <f t="shared" si="10"/>
        <v>0</v>
      </c>
      <c r="I181" s="56">
        <f>SUMIFS(data_Gnoc!$O:$O,data_Gnoc!$I:$I,TH!E181,data_Gnoc!$C:$C,"PAKH",data_Gnoc!$N:$N,"&lt;&gt;Dong",data_Gnoc!$Q:$Q,"quá hạn",data_Gnoc!$F:$F,TH!B181)</f>
        <v>0</v>
      </c>
      <c r="J181" s="56">
        <f>SUMIFS(data_Gnoc!$P:$P,data_Gnoc!$I:$I,TH!E181,data_Gnoc!$C:$C,"PAKH",data_Gnoc!$N:$N,"&lt;&gt;Dong",data_Gnoc!$Q:$Q,"quá hạn",data_Gnoc!$F:$F,TH!B181)</f>
        <v>0</v>
      </c>
      <c r="K181" s="29">
        <f>COUNTIFS(data_Gnoc!$I:$I,TH!E181,data_Gnoc!$C:$C,"WFM",data_Gnoc!$N:$N,"&lt;&gt;Dong",data_Gnoc!$F:$F,TH!B181)</f>
        <v>0</v>
      </c>
      <c r="L181" s="29">
        <f>COUNTIFS(data_Gnoc!$I:$I,TH!E181,data_Gnoc!$C:$C,"WFM",data_Gnoc!$N:$N,"&lt;&gt;Dong",data_Gnoc!$Q:$Q,"quá hạn",data_Gnoc!$F:$F,TH!B181)</f>
        <v>0</v>
      </c>
      <c r="M181" s="55">
        <f t="shared" si="11"/>
        <v>0</v>
      </c>
      <c r="N181" s="56">
        <f>SUMIFS(data_Gnoc!$O:$O,data_Gnoc!$I:$I,TH!E181,data_Gnoc!$C:$C,"WFM",data_Gnoc!$N:$N,"&lt;&gt;Dong",data_Gnoc!$Q:$Q,"quá hạn",data_Gnoc!$F:$F,TH!B181)</f>
        <v>0</v>
      </c>
      <c r="O181" s="56">
        <f>SUMIFS(data_Gnoc!$P:$P,data_Gnoc!$I:$I,TH!E181,data_Gnoc!$C:$C,"WFM",data_Gnoc!$N:$N,"&lt;&gt;Dong",data_Gnoc!$Q:$Q,"quá hạn",data_Gnoc!$F:$F,TH!B181)</f>
        <v>0</v>
      </c>
      <c r="P181" s="74">
        <f t="shared" si="12"/>
        <v>0</v>
      </c>
      <c r="Q181" s="37">
        <f t="shared" si="13"/>
        <v>0</v>
      </c>
      <c r="R181" s="27"/>
    </row>
    <row r="182" spans="1:18" ht="14.45" customHeight="1" x14ac:dyDescent="0.25">
      <c r="A182" s="59" t="str">
        <f>IF(P182&gt;0,VLOOKUP(B182,[1]user!B:G,6,0),"")</f>
        <v/>
      </c>
      <c r="B182" t="s">
        <v>241</v>
      </c>
      <c r="C182" t="s">
        <v>242</v>
      </c>
      <c r="D182" t="s">
        <v>41</v>
      </c>
      <c r="E182" t="s">
        <v>19</v>
      </c>
      <c r="F182" s="29">
        <f>COUNTIFS(data_Gnoc!$I:$I,TH!E182,data_Gnoc!$C:$C,"PAKH",data_Gnoc!$N:$N,"&lt;&gt;Dong",data_Gnoc!$F:$F,TH!B182)</f>
        <v>0</v>
      </c>
      <c r="G182" s="29">
        <f>COUNTIFS(data_Gnoc!$I:$I,TH!E182,data_Gnoc!$C:$C,"PAKH",data_Gnoc!$N:$N,"&lt;&gt;Dong",data_Gnoc!$Q:$Q,"quá hạn",data_Gnoc!$F:$F,TH!B182)</f>
        <v>0</v>
      </c>
      <c r="H182" s="55">
        <f t="shared" si="10"/>
        <v>0</v>
      </c>
      <c r="I182" s="56">
        <f>SUMIFS(data_Gnoc!$O:$O,data_Gnoc!$I:$I,TH!E182,data_Gnoc!$C:$C,"PAKH",data_Gnoc!$N:$N,"&lt;&gt;Dong",data_Gnoc!$Q:$Q,"quá hạn",data_Gnoc!$F:$F,TH!B182)</f>
        <v>0</v>
      </c>
      <c r="J182" s="56">
        <f>SUMIFS(data_Gnoc!$P:$P,data_Gnoc!$I:$I,TH!E182,data_Gnoc!$C:$C,"PAKH",data_Gnoc!$N:$N,"&lt;&gt;Dong",data_Gnoc!$Q:$Q,"quá hạn",data_Gnoc!$F:$F,TH!B182)</f>
        <v>0</v>
      </c>
      <c r="K182" s="29">
        <f>COUNTIFS(data_Gnoc!$I:$I,TH!E182,data_Gnoc!$C:$C,"WFM",data_Gnoc!$N:$N,"&lt;&gt;Dong",data_Gnoc!$F:$F,TH!B182)</f>
        <v>0</v>
      </c>
      <c r="L182" s="29">
        <f>COUNTIFS(data_Gnoc!$I:$I,TH!E182,data_Gnoc!$C:$C,"WFM",data_Gnoc!$N:$N,"&lt;&gt;Dong",data_Gnoc!$Q:$Q,"quá hạn",data_Gnoc!$F:$F,TH!B182)</f>
        <v>0</v>
      </c>
      <c r="M182" s="55">
        <f t="shared" si="11"/>
        <v>0</v>
      </c>
      <c r="N182" s="56">
        <f>SUMIFS(data_Gnoc!$O:$O,data_Gnoc!$I:$I,TH!E182,data_Gnoc!$C:$C,"WFM",data_Gnoc!$N:$N,"&lt;&gt;Dong",data_Gnoc!$Q:$Q,"quá hạn",data_Gnoc!$F:$F,TH!B182)</f>
        <v>0</v>
      </c>
      <c r="O182" s="56">
        <f>SUMIFS(data_Gnoc!$P:$P,data_Gnoc!$I:$I,TH!E182,data_Gnoc!$C:$C,"WFM",data_Gnoc!$N:$N,"&lt;&gt;Dong",data_Gnoc!$Q:$Q,"quá hạn",data_Gnoc!$F:$F,TH!B182)</f>
        <v>0</v>
      </c>
      <c r="P182" s="74">
        <f t="shared" si="12"/>
        <v>0</v>
      </c>
      <c r="Q182" s="37">
        <f t="shared" si="13"/>
        <v>0</v>
      </c>
      <c r="R182" s="27"/>
    </row>
    <row r="183" spans="1:18" ht="14.45" customHeight="1" x14ac:dyDescent="0.25">
      <c r="A183" s="59" t="str">
        <f>IF(P183&gt;0,VLOOKUP(B183,[1]user!B:G,6,0),"")</f>
        <v/>
      </c>
      <c r="B183" t="s">
        <v>243</v>
      </c>
      <c r="C183" t="s">
        <v>244</v>
      </c>
      <c r="D183" t="s">
        <v>41</v>
      </c>
      <c r="E183" t="s">
        <v>19</v>
      </c>
      <c r="F183" s="29">
        <f>COUNTIFS(data_Gnoc!$I:$I,TH!E183,data_Gnoc!$C:$C,"PAKH",data_Gnoc!$N:$N,"&lt;&gt;Dong",data_Gnoc!$F:$F,TH!B183)</f>
        <v>0</v>
      </c>
      <c r="G183" s="29">
        <f>COUNTIFS(data_Gnoc!$I:$I,TH!E183,data_Gnoc!$C:$C,"PAKH",data_Gnoc!$N:$N,"&lt;&gt;Dong",data_Gnoc!$Q:$Q,"quá hạn",data_Gnoc!$F:$F,TH!B183)</f>
        <v>0</v>
      </c>
      <c r="H183" s="55">
        <f t="shared" si="10"/>
        <v>0</v>
      </c>
      <c r="I183" s="56">
        <f>SUMIFS(data_Gnoc!$O:$O,data_Gnoc!$I:$I,TH!E183,data_Gnoc!$C:$C,"PAKH",data_Gnoc!$N:$N,"&lt;&gt;Dong",data_Gnoc!$Q:$Q,"quá hạn",data_Gnoc!$F:$F,TH!B183)</f>
        <v>0</v>
      </c>
      <c r="J183" s="56">
        <f>SUMIFS(data_Gnoc!$P:$P,data_Gnoc!$I:$I,TH!E183,data_Gnoc!$C:$C,"PAKH",data_Gnoc!$N:$N,"&lt;&gt;Dong",data_Gnoc!$Q:$Q,"quá hạn",data_Gnoc!$F:$F,TH!B183)</f>
        <v>0</v>
      </c>
      <c r="K183" s="29">
        <f>COUNTIFS(data_Gnoc!$I:$I,TH!E183,data_Gnoc!$C:$C,"WFM",data_Gnoc!$N:$N,"&lt;&gt;Dong",data_Gnoc!$F:$F,TH!B183)</f>
        <v>0</v>
      </c>
      <c r="L183" s="29">
        <f>COUNTIFS(data_Gnoc!$I:$I,TH!E183,data_Gnoc!$C:$C,"WFM",data_Gnoc!$N:$N,"&lt;&gt;Dong",data_Gnoc!$Q:$Q,"quá hạn",data_Gnoc!$F:$F,TH!B183)</f>
        <v>0</v>
      </c>
      <c r="M183" s="55">
        <f t="shared" si="11"/>
        <v>0</v>
      </c>
      <c r="N183" s="56">
        <f>SUMIFS(data_Gnoc!$O:$O,data_Gnoc!$I:$I,TH!E183,data_Gnoc!$C:$C,"WFM",data_Gnoc!$N:$N,"&lt;&gt;Dong",data_Gnoc!$Q:$Q,"quá hạn",data_Gnoc!$F:$F,TH!B183)</f>
        <v>0</v>
      </c>
      <c r="O183" s="56">
        <f>SUMIFS(data_Gnoc!$P:$P,data_Gnoc!$I:$I,TH!E183,data_Gnoc!$C:$C,"WFM",data_Gnoc!$N:$N,"&lt;&gt;Dong",data_Gnoc!$Q:$Q,"quá hạn",data_Gnoc!$F:$F,TH!B183)</f>
        <v>0</v>
      </c>
      <c r="P183" s="74">
        <f t="shared" si="12"/>
        <v>0</v>
      </c>
      <c r="Q183" s="37">
        <f t="shared" si="13"/>
        <v>0</v>
      </c>
      <c r="R183" s="27"/>
    </row>
    <row r="184" spans="1:18" ht="14.45" customHeight="1" x14ac:dyDescent="0.25">
      <c r="A184" s="59" t="str">
        <f>IF(P184&gt;0,VLOOKUP(B184,[1]user!B:G,6,0),"")</f>
        <v/>
      </c>
      <c r="B184" t="s">
        <v>245</v>
      </c>
      <c r="C184" t="s">
        <v>246</v>
      </c>
      <c r="D184" t="s">
        <v>41</v>
      </c>
      <c r="E184" t="s">
        <v>19</v>
      </c>
      <c r="F184" s="29">
        <f>COUNTIFS(data_Gnoc!$I:$I,TH!E184,data_Gnoc!$C:$C,"PAKH",data_Gnoc!$N:$N,"&lt;&gt;Dong",data_Gnoc!$F:$F,TH!B184)</f>
        <v>0</v>
      </c>
      <c r="G184" s="29">
        <f>COUNTIFS(data_Gnoc!$I:$I,TH!E184,data_Gnoc!$C:$C,"PAKH",data_Gnoc!$N:$N,"&lt;&gt;Dong",data_Gnoc!$Q:$Q,"quá hạn",data_Gnoc!$F:$F,TH!B184)</f>
        <v>0</v>
      </c>
      <c r="H184" s="55">
        <f t="shared" si="10"/>
        <v>0</v>
      </c>
      <c r="I184" s="56">
        <f>SUMIFS(data_Gnoc!$O:$O,data_Gnoc!$I:$I,TH!E184,data_Gnoc!$C:$C,"PAKH",data_Gnoc!$N:$N,"&lt;&gt;Dong",data_Gnoc!$Q:$Q,"quá hạn",data_Gnoc!$F:$F,TH!B184)</f>
        <v>0</v>
      </c>
      <c r="J184" s="56">
        <f>SUMIFS(data_Gnoc!$P:$P,data_Gnoc!$I:$I,TH!E184,data_Gnoc!$C:$C,"PAKH",data_Gnoc!$N:$N,"&lt;&gt;Dong",data_Gnoc!$Q:$Q,"quá hạn",data_Gnoc!$F:$F,TH!B184)</f>
        <v>0</v>
      </c>
      <c r="K184" s="29">
        <f>COUNTIFS(data_Gnoc!$I:$I,TH!E184,data_Gnoc!$C:$C,"WFM",data_Gnoc!$N:$N,"&lt;&gt;Dong",data_Gnoc!$F:$F,TH!B184)</f>
        <v>0</v>
      </c>
      <c r="L184" s="29">
        <f>COUNTIFS(data_Gnoc!$I:$I,TH!E184,data_Gnoc!$C:$C,"WFM",data_Gnoc!$N:$N,"&lt;&gt;Dong",data_Gnoc!$Q:$Q,"quá hạn",data_Gnoc!$F:$F,TH!B184)</f>
        <v>0</v>
      </c>
      <c r="M184" s="55">
        <f t="shared" si="11"/>
        <v>0</v>
      </c>
      <c r="N184" s="56">
        <f>SUMIFS(data_Gnoc!$O:$O,data_Gnoc!$I:$I,TH!E184,data_Gnoc!$C:$C,"WFM",data_Gnoc!$N:$N,"&lt;&gt;Dong",data_Gnoc!$Q:$Q,"quá hạn",data_Gnoc!$F:$F,TH!B184)</f>
        <v>0</v>
      </c>
      <c r="O184" s="56">
        <f>SUMIFS(data_Gnoc!$P:$P,data_Gnoc!$I:$I,TH!E184,data_Gnoc!$C:$C,"WFM",data_Gnoc!$N:$N,"&lt;&gt;Dong",data_Gnoc!$Q:$Q,"quá hạn",data_Gnoc!$F:$F,TH!B184)</f>
        <v>0</v>
      </c>
      <c r="P184" s="74">
        <f t="shared" si="12"/>
        <v>0</v>
      </c>
      <c r="Q184" s="37">
        <f t="shared" si="13"/>
        <v>0</v>
      </c>
      <c r="R184" s="27"/>
    </row>
    <row r="185" spans="1:18" ht="14.45" customHeight="1" x14ac:dyDescent="0.25">
      <c r="A185" s="59" t="str">
        <f>IF(P185&gt;0,VLOOKUP(B185,[1]user!B:G,6,0),"")</f>
        <v/>
      </c>
      <c r="B185" t="s">
        <v>247</v>
      </c>
      <c r="C185" t="s">
        <v>248</v>
      </c>
      <c r="D185" t="s">
        <v>41</v>
      </c>
      <c r="E185" t="s">
        <v>19</v>
      </c>
      <c r="F185" s="29">
        <f>COUNTIFS(data_Gnoc!$I:$I,TH!E185,data_Gnoc!$C:$C,"PAKH",data_Gnoc!$N:$N,"&lt;&gt;Dong",data_Gnoc!$F:$F,TH!B185)</f>
        <v>0</v>
      </c>
      <c r="G185" s="29">
        <f>COUNTIFS(data_Gnoc!$I:$I,TH!E185,data_Gnoc!$C:$C,"PAKH",data_Gnoc!$N:$N,"&lt;&gt;Dong",data_Gnoc!$Q:$Q,"quá hạn",data_Gnoc!$F:$F,TH!B185)</f>
        <v>0</v>
      </c>
      <c r="H185" s="55">
        <f t="shared" si="10"/>
        <v>0</v>
      </c>
      <c r="I185" s="56">
        <f>SUMIFS(data_Gnoc!$O:$O,data_Gnoc!$I:$I,TH!E185,data_Gnoc!$C:$C,"PAKH",data_Gnoc!$N:$N,"&lt;&gt;Dong",data_Gnoc!$Q:$Q,"quá hạn",data_Gnoc!$F:$F,TH!B185)</f>
        <v>0</v>
      </c>
      <c r="J185" s="56">
        <f>SUMIFS(data_Gnoc!$P:$P,data_Gnoc!$I:$I,TH!E185,data_Gnoc!$C:$C,"PAKH",data_Gnoc!$N:$N,"&lt;&gt;Dong",data_Gnoc!$Q:$Q,"quá hạn",data_Gnoc!$F:$F,TH!B185)</f>
        <v>0</v>
      </c>
      <c r="K185" s="29">
        <f>COUNTIFS(data_Gnoc!$I:$I,TH!E185,data_Gnoc!$C:$C,"WFM",data_Gnoc!$N:$N,"&lt;&gt;Dong",data_Gnoc!$F:$F,TH!B185)</f>
        <v>0</v>
      </c>
      <c r="L185" s="29">
        <f>COUNTIFS(data_Gnoc!$I:$I,TH!E185,data_Gnoc!$C:$C,"WFM",data_Gnoc!$N:$N,"&lt;&gt;Dong",data_Gnoc!$Q:$Q,"quá hạn",data_Gnoc!$F:$F,TH!B185)</f>
        <v>0</v>
      </c>
      <c r="M185" s="55">
        <f t="shared" si="11"/>
        <v>0</v>
      </c>
      <c r="N185" s="56">
        <f>SUMIFS(data_Gnoc!$O:$O,data_Gnoc!$I:$I,TH!E185,data_Gnoc!$C:$C,"WFM",data_Gnoc!$N:$N,"&lt;&gt;Dong",data_Gnoc!$Q:$Q,"quá hạn",data_Gnoc!$F:$F,TH!B185)</f>
        <v>0</v>
      </c>
      <c r="O185" s="56">
        <f>SUMIFS(data_Gnoc!$P:$P,data_Gnoc!$I:$I,TH!E185,data_Gnoc!$C:$C,"WFM",data_Gnoc!$N:$N,"&lt;&gt;Dong",data_Gnoc!$Q:$Q,"quá hạn",data_Gnoc!$F:$F,TH!B185)</f>
        <v>0</v>
      </c>
      <c r="P185" s="74">
        <f t="shared" si="12"/>
        <v>0</v>
      </c>
      <c r="Q185" s="37">
        <f t="shared" si="13"/>
        <v>0</v>
      </c>
      <c r="R185" s="27"/>
    </row>
    <row r="186" spans="1:18" ht="14.45" customHeight="1" x14ac:dyDescent="0.25">
      <c r="A186" s="59" t="str">
        <f>IF(P186&gt;0,VLOOKUP(B186,[1]user!B:G,6,0),"")</f>
        <v/>
      </c>
      <c r="B186" t="s">
        <v>249</v>
      </c>
      <c r="C186" t="s">
        <v>250</v>
      </c>
      <c r="D186" t="s">
        <v>41</v>
      </c>
      <c r="E186" t="s">
        <v>19</v>
      </c>
      <c r="F186" s="29">
        <f>COUNTIFS(data_Gnoc!$I:$I,TH!E186,data_Gnoc!$C:$C,"PAKH",data_Gnoc!$N:$N,"&lt;&gt;Dong",data_Gnoc!$F:$F,TH!B186)</f>
        <v>0</v>
      </c>
      <c r="G186" s="29">
        <f>COUNTIFS(data_Gnoc!$I:$I,TH!E186,data_Gnoc!$C:$C,"PAKH",data_Gnoc!$N:$N,"&lt;&gt;Dong",data_Gnoc!$Q:$Q,"quá hạn",data_Gnoc!$F:$F,TH!B186)</f>
        <v>0</v>
      </c>
      <c r="H186" s="55">
        <f t="shared" si="10"/>
        <v>0</v>
      </c>
      <c r="I186" s="56">
        <f>SUMIFS(data_Gnoc!$O:$O,data_Gnoc!$I:$I,TH!E186,data_Gnoc!$C:$C,"PAKH",data_Gnoc!$N:$N,"&lt;&gt;Dong",data_Gnoc!$Q:$Q,"quá hạn",data_Gnoc!$F:$F,TH!B186)</f>
        <v>0</v>
      </c>
      <c r="J186" s="56">
        <f>SUMIFS(data_Gnoc!$P:$P,data_Gnoc!$I:$I,TH!E186,data_Gnoc!$C:$C,"PAKH",data_Gnoc!$N:$N,"&lt;&gt;Dong",data_Gnoc!$Q:$Q,"quá hạn",data_Gnoc!$F:$F,TH!B186)</f>
        <v>0</v>
      </c>
      <c r="K186" s="29">
        <f>COUNTIFS(data_Gnoc!$I:$I,TH!E186,data_Gnoc!$C:$C,"WFM",data_Gnoc!$N:$N,"&lt;&gt;Dong",data_Gnoc!$F:$F,TH!B186)</f>
        <v>0</v>
      </c>
      <c r="L186" s="29">
        <f>COUNTIFS(data_Gnoc!$I:$I,TH!E186,data_Gnoc!$C:$C,"WFM",data_Gnoc!$N:$N,"&lt;&gt;Dong",data_Gnoc!$Q:$Q,"quá hạn",data_Gnoc!$F:$F,TH!B186)</f>
        <v>0</v>
      </c>
      <c r="M186" s="55">
        <f t="shared" si="11"/>
        <v>0</v>
      </c>
      <c r="N186" s="56">
        <f>SUMIFS(data_Gnoc!$O:$O,data_Gnoc!$I:$I,TH!E186,data_Gnoc!$C:$C,"WFM",data_Gnoc!$N:$N,"&lt;&gt;Dong",data_Gnoc!$Q:$Q,"quá hạn",data_Gnoc!$F:$F,TH!B186)</f>
        <v>0</v>
      </c>
      <c r="O186" s="56">
        <f>SUMIFS(data_Gnoc!$P:$P,data_Gnoc!$I:$I,TH!E186,data_Gnoc!$C:$C,"WFM",data_Gnoc!$N:$N,"&lt;&gt;Dong",data_Gnoc!$Q:$Q,"quá hạn",data_Gnoc!$F:$F,TH!B186)</f>
        <v>0</v>
      </c>
      <c r="P186" s="74">
        <f t="shared" si="12"/>
        <v>0</v>
      </c>
      <c r="Q186" s="37">
        <f t="shared" si="13"/>
        <v>0</v>
      </c>
      <c r="R186" s="27"/>
    </row>
    <row r="187" spans="1:18" ht="14.45" customHeight="1" x14ac:dyDescent="0.25">
      <c r="A187" s="59" t="str">
        <f>IF(P187&gt;0,VLOOKUP(B187,[1]user!B:G,6,0),"")</f>
        <v/>
      </c>
      <c r="B187" t="s">
        <v>251</v>
      </c>
      <c r="C187" t="s">
        <v>252</v>
      </c>
      <c r="D187" t="s">
        <v>41</v>
      </c>
      <c r="E187" t="s">
        <v>19</v>
      </c>
      <c r="F187" s="29">
        <f>COUNTIFS(data_Gnoc!$I:$I,TH!E187,data_Gnoc!$C:$C,"PAKH",data_Gnoc!$N:$N,"&lt;&gt;Dong",data_Gnoc!$F:$F,TH!B187)</f>
        <v>0</v>
      </c>
      <c r="G187" s="29">
        <f>COUNTIFS(data_Gnoc!$I:$I,TH!E187,data_Gnoc!$C:$C,"PAKH",data_Gnoc!$N:$N,"&lt;&gt;Dong",data_Gnoc!$Q:$Q,"quá hạn",data_Gnoc!$F:$F,TH!B187)</f>
        <v>0</v>
      </c>
      <c r="H187" s="55">
        <f t="shared" si="10"/>
        <v>0</v>
      </c>
      <c r="I187" s="56">
        <f>SUMIFS(data_Gnoc!$O:$O,data_Gnoc!$I:$I,TH!E187,data_Gnoc!$C:$C,"PAKH",data_Gnoc!$N:$N,"&lt;&gt;Dong",data_Gnoc!$Q:$Q,"quá hạn",data_Gnoc!$F:$F,TH!B187)</f>
        <v>0</v>
      </c>
      <c r="J187" s="56">
        <f>SUMIFS(data_Gnoc!$P:$P,data_Gnoc!$I:$I,TH!E187,data_Gnoc!$C:$C,"PAKH",data_Gnoc!$N:$N,"&lt;&gt;Dong",data_Gnoc!$Q:$Q,"quá hạn",data_Gnoc!$F:$F,TH!B187)</f>
        <v>0</v>
      </c>
      <c r="K187" s="29">
        <f>COUNTIFS(data_Gnoc!$I:$I,TH!E187,data_Gnoc!$C:$C,"WFM",data_Gnoc!$N:$N,"&lt;&gt;Dong",data_Gnoc!$F:$F,TH!B187)</f>
        <v>0</v>
      </c>
      <c r="L187" s="29">
        <f>COUNTIFS(data_Gnoc!$I:$I,TH!E187,data_Gnoc!$C:$C,"WFM",data_Gnoc!$N:$N,"&lt;&gt;Dong",data_Gnoc!$Q:$Q,"quá hạn",data_Gnoc!$F:$F,TH!B187)</f>
        <v>0</v>
      </c>
      <c r="M187" s="55">
        <f t="shared" si="11"/>
        <v>0</v>
      </c>
      <c r="N187" s="56">
        <f>SUMIFS(data_Gnoc!$O:$O,data_Gnoc!$I:$I,TH!E187,data_Gnoc!$C:$C,"WFM",data_Gnoc!$N:$N,"&lt;&gt;Dong",data_Gnoc!$Q:$Q,"quá hạn",data_Gnoc!$F:$F,TH!B187)</f>
        <v>0</v>
      </c>
      <c r="O187" s="56">
        <f>SUMIFS(data_Gnoc!$P:$P,data_Gnoc!$I:$I,TH!E187,data_Gnoc!$C:$C,"WFM",data_Gnoc!$N:$N,"&lt;&gt;Dong",data_Gnoc!$Q:$Q,"quá hạn",data_Gnoc!$F:$F,TH!B187)</f>
        <v>0</v>
      </c>
      <c r="P187" s="74">
        <f t="shared" si="12"/>
        <v>0</v>
      </c>
      <c r="Q187" s="37">
        <f t="shared" si="13"/>
        <v>0</v>
      </c>
      <c r="R187" s="27"/>
    </row>
    <row r="188" spans="1:18" ht="14.45" customHeight="1" x14ac:dyDescent="0.25">
      <c r="A188" s="59" t="str">
        <f>IF(P188&gt;0,VLOOKUP(B188,[1]user!B:G,6,0),"")</f>
        <v/>
      </c>
      <c r="B188" t="s">
        <v>253</v>
      </c>
      <c r="C188" t="s">
        <v>254</v>
      </c>
      <c r="D188" t="s">
        <v>41</v>
      </c>
      <c r="E188" t="s">
        <v>19</v>
      </c>
      <c r="F188" s="29">
        <f>COUNTIFS(data_Gnoc!$I:$I,TH!E188,data_Gnoc!$C:$C,"PAKH",data_Gnoc!$N:$N,"&lt;&gt;Dong",data_Gnoc!$F:$F,TH!B188)</f>
        <v>0</v>
      </c>
      <c r="G188" s="29">
        <f>COUNTIFS(data_Gnoc!$I:$I,TH!E188,data_Gnoc!$C:$C,"PAKH",data_Gnoc!$N:$N,"&lt;&gt;Dong",data_Gnoc!$Q:$Q,"quá hạn",data_Gnoc!$F:$F,TH!B188)</f>
        <v>0</v>
      </c>
      <c r="H188" s="55">
        <f t="shared" si="10"/>
        <v>0</v>
      </c>
      <c r="I188" s="56">
        <f>SUMIFS(data_Gnoc!$O:$O,data_Gnoc!$I:$I,TH!E188,data_Gnoc!$C:$C,"PAKH",data_Gnoc!$N:$N,"&lt;&gt;Dong",data_Gnoc!$Q:$Q,"quá hạn",data_Gnoc!$F:$F,TH!B188)</f>
        <v>0</v>
      </c>
      <c r="J188" s="56">
        <f>SUMIFS(data_Gnoc!$P:$P,data_Gnoc!$I:$I,TH!E188,data_Gnoc!$C:$C,"PAKH",data_Gnoc!$N:$N,"&lt;&gt;Dong",data_Gnoc!$Q:$Q,"quá hạn",data_Gnoc!$F:$F,TH!B188)</f>
        <v>0</v>
      </c>
      <c r="K188" s="29">
        <f>COUNTIFS(data_Gnoc!$I:$I,TH!E188,data_Gnoc!$C:$C,"WFM",data_Gnoc!$N:$N,"&lt;&gt;Dong",data_Gnoc!$F:$F,TH!B188)</f>
        <v>1</v>
      </c>
      <c r="L188" s="29">
        <f>COUNTIFS(data_Gnoc!$I:$I,TH!E188,data_Gnoc!$C:$C,"WFM",data_Gnoc!$N:$N,"&lt;&gt;Dong",data_Gnoc!$Q:$Q,"quá hạn",data_Gnoc!$F:$F,TH!B188)</f>
        <v>0</v>
      </c>
      <c r="M188" s="55">
        <f t="shared" si="11"/>
        <v>0</v>
      </c>
      <c r="N188" s="56">
        <f>SUMIFS(data_Gnoc!$O:$O,data_Gnoc!$I:$I,TH!E188,data_Gnoc!$C:$C,"WFM",data_Gnoc!$N:$N,"&lt;&gt;Dong",data_Gnoc!$Q:$Q,"quá hạn",data_Gnoc!$F:$F,TH!B188)</f>
        <v>0</v>
      </c>
      <c r="O188" s="56">
        <f>SUMIFS(data_Gnoc!$P:$P,data_Gnoc!$I:$I,TH!E188,data_Gnoc!$C:$C,"WFM",data_Gnoc!$N:$N,"&lt;&gt;Dong",data_Gnoc!$Q:$Q,"quá hạn",data_Gnoc!$F:$F,TH!B188)</f>
        <v>0</v>
      </c>
      <c r="P188" s="74">
        <f t="shared" si="12"/>
        <v>0</v>
      </c>
      <c r="Q188" s="37">
        <f t="shared" si="13"/>
        <v>1</v>
      </c>
      <c r="R188" s="27"/>
    </row>
    <row r="189" spans="1:18" ht="14.45" customHeight="1" x14ac:dyDescent="0.25">
      <c r="A189" s="59" t="str">
        <f>IF(P189&gt;0,VLOOKUP(B189,[1]user!B:G,6,0),"")</f>
        <v/>
      </c>
      <c r="B189" t="s">
        <v>255</v>
      </c>
      <c r="C189" t="s">
        <v>256</v>
      </c>
      <c r="D189" t="s">
        <v>41</v>
      </c>
      <c r="E189" t="s">
        <v>19</v>
      </c>
      <c r="F189" s="29">
        <f>COUNTIFS(data_Gnoc!$I:$I,TH!E189,data_Gnoc!$C:$C,"PAKH",data_Gnoc!$N:$N,"&lt;&gt;Dong",data_Gnoc!$F:$F,TH!B189)</f>
        <v>0</v>
      </c>
      <c r="G189" s="29">
        <f>COUNTIFS(data_Gnoc!$I:$I,TH!E189,data_Gnoc!$C:$C,"PAKH",data_Gnoc!$N:$N,"&lt;&gt;Dong",data_Gnoc!$Q:$Q,"quá hạn",data_Gnoc!$F:$F,TH!B189)</f>
        <v>0</v>
      </c>
      <c r="H189" s="55">
        <f t="shared" si="10"/>
        <v>0</v>
      </c>
      <c r="I189" s="56">
        <f>SUMIFS(data_Gnoc!$O:$O,data_Gnoc!$I:$I,TH!E189,data_Gnoc!$C:$C,"PAKH",data_Gnoc!$N:$N,"&lt;&gt;Dong",data_Gnoc!$Q:$Q,"quá hạn",data_Gnoc!$F:$F,TH!B189)</f>
        <v>0</v>
      </c>
      <c r="J189" s="56">
        <f>SUMIFS(data_Gnoc!$P:$P,data_Gnoc!$I:$I,TH!E189,data_Gnoc!$C:$C,"PAKH",data_Gnoc!$N:$N,"&lt;&gt;Dong",data_Gnoc!$Q:$Q,"quá hạn",data_Gnoc!$F:$F,TH!B189)</f>
        <v>0</v>
      </c>
      <c r="K189" s="29">
        <f>COUNTIFS(data_Gnoc!$I:$I,TH!E189,data_Gnoc!$C:$C,"WFM",data_Gnoc!$N:$N,"&lt;&gt;Dong",data_Gnoc!$F:$F,TH!B189)</f>
        <v>0</v>
      </c>
      <c r="L189" s="29">
        <f>COUNTIFS(data_Gnoc!$I:$I,TH!E189,data_Gnoc!$C:$C,"WFM",data_Gnoc!$N:$N,"&lt;&gt;Dong",data_Gnoc!$Q:$Q,"quá hạn",data_Gnoc!$F:$F,TH!B189)</f>
        <v>0</v>
      </c>
      <c r="M189" s="55">
        <f t="shared" si="11"/>
        <v>0</v>
      </c>
      <c r="N189" s="56">
        <f>SUMIFS(data_Gnoc!$O:$O,data_Gnoc!$I:$I,TH!E189,data_Gnoc!$C:$C,"WFM",data_Gnoc!$N:$N,"&lt;&gt;Dong",data_Gnoc!$Q:$Q,"quá hạn",data_Gnoc!$F:$F,TH!B189)</f>
        <v>0</v>
      </c>
      <c r="O189" s="56">
        <f>SUMIFS(data_Gnoc!$P:$P,data_Gnoc!$I:$I,TH!E189,data_Gnoc!$C:$C,"WFM",data_Gnoc!$N:$N,"&lt;&gt;Dong",data_Gnoc!$Q:$Q,"quá hạn",data_Gnoc!$F:$F,TH!B189)</f>
        <v>0</v>
      </c>
      <c r="P189" s="74">
        <f t="shared" si="12"/>
        <v>0</v>
      </c>
      <c r="Q189" s="37">
        <f t="shared" si="13"/>
        <v>0</v>
      </c>
      <c r="R189" s="27"/>
    </row>
    <row r="190" spans="1:18" ht="14.45" customHeight="1" x14ac:dyDescent="0.25">
      <c r="A190" s="59" t="str">
        <f>IF(P190&gt;0,VLOOKUP(B190,[1]user!B:G,6,0),"")</f>
        <v/>
      </c>
      <c r="B190" t="s">
        <v>257</v>
      </c>
      <c r="C190" t="s">
        <v>258</v>
      </c>
      <c r="D190" t="s">
        <v>41</v>
      </c>
      <c r="E190" t="s">
        <v>19</v>
      </c>
      <c r="F190" s="29">
        <f>COUNTIFS(data_Gnoc!$I:$I,TH!E190,data_Gnoc!$C:$C,"PAKH",data_Gnoc!$N:$N,"&lt;&gt;Dong",data_Gnoc!$F:$F,TH!B190)</f>
        <v>0</v>
      </c>
      <c r="G190" s="29">
        <f>COUNTIFS(data_Gnoc!$I:$I,TH!E190,data_Gnoc!$C:$C,"PAKH",data_Gnoc!$N:$N,"&lt;&gt;Dong",data_Gnoc!$Q:$Q,"quá hạn",data_Gnoc!$F:$F,TH!B190)</f>
        <v>0</v>
      </c>
      <c r="H190" s="55">
        <f t="shared" si="10"/>
        <v>0</v>
      </c>
      <c r="I190" s="56">
        <f>SUMIFS(data_Gnoc!$O:$O,data_Gnoc!$I:$I,TH!E190,data_Gnoc!$C:$C,"PAKH",data_Gnoc!$N:$N,"&lt;&gt;Dong",data_Gnoc!$Q:$Q,"quá hạn",data_Gnoc!$F:$F,TH!B190)</f>
        <v>0</v>
      </c>
      <c r="J190" s="56">
        <f>SUMIFS(data_Gnoc!$P:$P,data_Gnoc!$I:$I,TH!E190,data_Gnoc!$C:$C,"PAKH",data_Gnoc!$N:$N,"&lt;&gt;Dong",data_Gnoc!$Q:$Q,"quá hạn",data_Gnoc!$F:$F,TH!B190)</f>
        <v>0</v>
      </c>
      <c r="K190" s="29">
        <f>COUNTIFS(data_Gnoc!$I:$I,TH!E190,data_Gnoc!$C:$C,"WFM",data_Gnoc!$N:$N,"&lt;&gt;Dong",data_Gnoc!$F:$F,TH!B190)</f>
        <v>0</v>
      </c>
      <c r="L190" s="29">
        <f>COUNTIFS(data_Gnoc!$I:$I,TH!E190,data_Gnoc!$C:$C,"WFM",data_Gnoc!$N:$N,"&lt;&gt;Dong",data_Gnoc!$Q:$Q,"quá hạn",data_Gnoc!$F:$F,TH!B190)</f>
        <v>0</v>
      </c>
      <c r="M190" s="55">
        <f t="shared" si="11"/>
        <v>0</v>
      </c>
      <c r="N190" s="56">
        <f>SUMIFS(data_Gnoc!$O:$O,data_Gnoc!$I:$I,TH!E190,data_Gnoc!$C:$C,"WFM",data_Gnoc!$N:$N,"&lt;&gt;Dong",data_Gnoc!$Q:$Q,"quá hạn",data_Gnoc!$F:$F,TH!B190)</f>
        <v>0</v>
      </c>
      <c r="O190" s="56">
        <f>SUMIFS(data_Gnoc!$P:$P,data_Gnoc!$I:$I,TH!E190,data_Gnoc!$C:$C,"WFM",data_Gnoc!$N:$N,"&lt;&gt;Dong",data_Gnoc!$Q:$Q,"quá hạn",data_Gnoc!$F:$F,TH!B190)</f>
        <v>0</v>
      </c>
      <c r="P190" s="74">
        <f t="shared" si="12"/>
        <v>0</v>
      </c>
      <c r="Q190" s="37">
        <f t="shared" si="13"/>
        <v>0</v>
      </c>
      <c r="R190" s="27"/>
    </row>
    <row r="191" spans="1:18" ht="14.45" customHeight="1" x14ac:dyDescent="0.25">
      <c r="A191" s="59" t="str">
        <f>IF(P191&gt;0,VLOOKUP(B191,[1]user!B:G,6,0),"")</f>
        <v/>
      </c>
      <c r="B191" t="s">
        <v>259</v>
      </c>
      <c r="C191" t="s">
        <v>260</v>
      </c>
      <c r="D191" t="s">
        <v>59</v>
      </c>
      <c r="E191" t="s">
        <v>19</v>
      </c>
      <c r="F191" s="29">
        <f>COUNTIFS(data_Gnoc!$I:$I,TH!E191,data_Gnoc!$C:$C,"PAKH",data_Gnoc!$N:$N,"&lt;&gt;Dong",data_Gnoc!$F:$F,TH!B191)</f>
        <v>0</v>
      </c>
      <c r="G191" s="29">
        <f>COUNTIFS(data_Gnoc!$I:$I,TH!E191,data_Gnoc!$C:$C,"PAKH",data_Gnoc!$N:$N,"&lt;&gt;Dong",data_Gnoc!$Q:$Q,"quá hạn",data_Gnoc!$F:$F,TH!B191)</f>
        <v>0</v>
      </c>
      <c r="H191" s="55">
        <f t="shared" si="10"/>
        <v>0</v>
      </c>
      <c r="I191" s="56">
        <f>SUMIFS(data_Gnoc!$O:$O,data_Gnoc!$I:$I,TH!E191,data_Gnoc!$C:$C,"PAKH",data_Gnoc!$N:$N,"&lt;&gt;Dong",data_Gnoc!$Q:$Q,"quá hạn",data_Gnoc!$F:$F,TH!B191)</f>
        <v>0</v>
      </c>
      <c r="J191" s="56">
        <f>SUMIFS(data_Gnoc!$P:$P,data_Gnoc!$I:$I,TH!E191,data_Gnoc!$C:$C,"PAKH",data_Gnoc!$N:$N,"&lt;&gt;Dong",data_Gnoc!$Q:$Q,"quá hạn",data_Gnoc!$F:$F,TH!B191)</f>
        <v>0</v>
      </c>
      <c r="K191" s="29">
        <f>COUNTIFS(data_Gnoc!$I:$I,TH!E191,data_Gnoc!$C:$C,"WFM",data_Gnoc!$N:$N,"&lt;&gt;Dong",data_Gnoc!$F:$F,TH!B191)</f>
        <v>0</v>
      </c>
      <c r="L191" s="29">
        <f>COUNTIFS(data_Gnoc!$I:$I,TH!E191,data_Gnoc!$C:$C,"WFM",data_Gnoc!$N:$N,"&lt;&gt;Dong",data_Gnoc!$Q:$Q,"quá hạn",data_Gnoc!$F:$F,TH!B191)</f>
        <v>0</v>
      </c>
      <c r="M191" s="55">
        <f t="shared" si="11"/>
        <v>0</v>
      </c>
      <c r="N191" s="56">
        <f>SUMIFS(data_Gnoc!$O:$O,data_Gnoc!$I:$I,TH!E191,data_Gnoc!$C:$C,"WFM",data_Gnoc!$N:$N,"&lt;&gt;Dong",data_Gnoc!$Q:$Q,"quá hạn",data_Gnoc!$F:$F,TH!B191)</f>
        <v>0</v>
      </c>
      <c r="O191" s="56">
        <f>SUMIFS(data_Gnoc!$P:$P,data_Gnoc!$I:$I,TH!E191,data_Gnoc!$C:$C,"WFM",data_Gnoc!$N:$N,"&lt;&gt;Dong",data_Gnoc!$Q:$Q,"quá hạn",data_Gnoc!$F:$F,TH!B191)</f>
        <v>0</v>
      </c>
      <c r="P191" s="74">
        <f t="shared" si="12"/>
        <v>0</v>
      </c>
      <c r="Q191" s="37">
        <f t="shared" si="13"/>
        <v>0</v>
      </c>
      <c r="R191" s="27"/>
    </row>
    <row r="192" spans="1:18" ht="14.45" customHeight="1" x14ac:dyDescent="0.25">
      <c r="A192" s="59" t="str">
        <f>IF(P192&gt;0,VLOOKUP(B192,[1]user!B:G,6,0),"")</f>
        <v/>
      </c>
      <c r="B192" t="s">
        <v>261</v>
      </c>
      <c r="C192" t="s">
        <v>262</v>
      </c>
      <c r="D192" t="s">
        <v>59</v>
      </c>
      <c r="E192" t="s">
        <v>19</v>
      </c>
      <c r="F192" s="29">
        <f>COUNTIFS(data_Gnoc!$I:$I,TH!E192,data_Gnoc!$C:$C,"PAKH",data_Gnoc!$N:$N,"&lt;&gt;Dong",data_Gnoc!$F:$F,TH!B192)</f>
        <v>0</v>
      </c>
      <c r="G192" s="29">
        <f>COUNTIFS(data_Gnoc!$I:$I,TH!E192,data_Gnoc!$C:$C,"PAKH",data_Gnoc!$N:$N,"&lt;&gt;Dong",data_Gnoc!$Q:$Q,"quá hạn",data_Gnoc!$F:$F,TH!B192)</f>
        <v>0</v>
      </c>
      <c r="H192" s="55">
        <f t="shared" si="10"/>
        <v>0</v>
      </c>
      <c r="I192" s="56">
        <f>SUMIFS(data_Gnoc!$O:$O,data_Gnoc!$I:$I,TH!E192,data_Gnoc!$C:$C,"PAKH",data_Gnoc!$N:$N,"&lt;&gt;Dong",data_Gnoc!$Q:$Q,"quá hạn",data_Gnoc!$F:$F,TH!B192)</f>
        <v>0</v>
      </c>
      <c r="J192" s="56">
        <f>SUMIFS(data_Gnoc!$P:$P,data_Gnoc!$I:$I,TH!E192,data_Gnoc!$C:$C,"PAKH",data_Gnoc!$N:$N,"&lt;&gt;Dong",data_Gnoc!$Q:$Q,"quá hạn",data_Gnoc!$F:$F,TH!B192)</f>
        <v>0</v>
      </c>
      <c r="K192" s="29">
        <f>COUNTIFS(data_Gnoc!$I:$I,TH!E192,data_Gnoc!$C:$C,"WFM",data_Gnoc!$N:$N,"&lt;&gt;Dong",data_Gnoc!$F:$F,TH!B192)</f>
        <v>0</v>
      </c>
      <c r="L192" s="29">
        <f>COUNTIFS(data_Gnoc!$I:$I,TH!E192,data_Gnoc!$C:$C,"WFM",data_Gnoc!$N:$N,"&lt;&gt;Dong",data_Gnoc!$Q:$Q,"quá hạn",data_Gnoc!$F:$F,TH!B192)</f>
        <v>0</v>
      </c>
      <c r="M192" s="55">
        <f t="shared" si="11"/>
        <v>0</v>
      </c>
      <c r="N192" s="56">
        <f>SUMIFS(data_Gnoc!$O:$O,data_Gnoc!$I:$I,TH!E192,data_Gnoc!$C:$C,"WFM",data_Gnoc!$N:$N,"&lt;&gt;Dong",data_Gnoc!$Q:$Q,"quá hạn",data_Gnoc!$F:$F,TH!B192)</f>
        <v>0</v>
      </c>
      <c r="O192" s="56">
        <f>SUMIFS(data_Gnoc!$P:$P,data_Gnoc!$I:$I,TH!E192,data_Gnoc!$C:$C,"WFM",data_Gnoc!$N:$N,"&lt;&gt;Dong",data_Gnoc!$Q:$Q,"quá hạn",data_Gnoc!$F:$F,TH!B192)</f>
        <v>0</v>
      </c>
      <c r="P192" s="74">
        <f t="shared" si="12"/>
        <v>0</v>
      </c>
      <c r="Q192" s="37">
        <f t="shared" si="13"/>
        <v>0</v>
      </c>
      <c r="R192" s="27"/>
    </row>
    <row r="193" spans="1:18" ht="14.45" customHeight="1" x14ac:dyDescent="0.25">
      <c r="A193" s="59" t="str">
        <f>IF(P193&gt;0,VLOOKUP(B193,[1]user!B:G,6,0),"")</f>
        <v/>
      </c>
      <c r="B193" t="s">
        <v>263</v>
      </c>
      <c r="C193" t="s">
        <v>264</v>
      </c>
      <c r="D193" t="s">
        <v>59</v>
      </c>
      <c r="E193" t="s">
        <v>19</v>
      </c>
      <c r="F193" s="29">
        <f>COUNTIFS(data_Gnoc!$I:$I,TH!E193,data_Gnoc!$C:$C,"PAKH",data_Gnoc!$N:$N,"&lt;&gt;Dong",data_Gnoc!$F:$F,TH!B193)</f>
        <v>0</v>
      </c>
      <c r="G193" s="29">
        <f>COUNTIFS(data_Gnoc!$I:$I,TH!E193,data_Gnoc!$C:$C,"PAKH",data_Gnoc!$N:$N,"&lt;&gt;Dong",data_Gnoc!$Q:$Q,"quá hạn",data_Gnoc!$F:$F,TH!B193)</f>
        <v>0</v>
      </c>
      <c r="H193" s="55">
        <f t="shared" si="10"/>
        <v>0</v>
      </c>
      <c r="I193" s="56">
        <f>SUMIFS(data_Gnoc!$O:$O,data_Gnoc!$I:$I,TH!E193,data_Gnoc!$C:$C,"PAKH",data_Gnoc!$N:$N,"&lt;&gt;Dong",data_Gnoc!$Q:$Q,"quá hạn",data_Gnoc!$F:$F,TH!B193)</f>
        <v>0</v>
      </c>
      <c r="J193" s="56">
        <f>SUMIFS(data_Gnoc!$P:$P,data_Gnoc!$I:$I,TH!E193,data_Gnoc!$C:$C,"PAKH",data_Gnoc!$N:$N,"&lt;&gt;Dong",data_Gnoc!$Q:$Q,"quá hạn",data_Gnoc!$F:$F,TH!B193)</f>
        <v>0</v>
      </c>
      <c r="K193" s="29">
        <f>COUNTIFS(data_Gnoc!$I:$I,TH!E193,data_Gnoc!$C:$C,"WFM",data_Gnoc!$N:$N,"&lt;&gt;Dong",data_Gnoc!$F:$F,TH!B193)</f>
        <v>0</v>
      </c>
      <c r="L193" s="29">
        <f>COUNTIFS(data_Gnoc!$I:$I,TH!E193,data_Gnoc!$C:$C,"WFM",data_Gnoc!$N:$N,"&lt;&gt;Dong",data_Gnoc!$Q:$Q,"quá hạn",data_Gnoc!$F:$F,TH!B193)</f>
        <v>0</v>
      </c>
      <c r="M193" s="55">
        <f t="shared" si="11"/>
        <v>0</v>
      </c>
      <c r="N193" s="56">
        <f>SUMIFS(data_Gnoc!$O:$O,data_Gnoc!$I:$I,TH!E193,data_Gnoc!$C:$C,"WFM",data_Gnoc!$N:$N,"&lt;&gt;Dong",data_Gnoc!$Q:$Q,"quá hạn",data_Gnoc!$F:$F,TH!B193)</f>
        <v>0</v>
      </c>
      <c r="O193" s="56">
        <f>SUMIFS(data_Gnoc!$P:$P,data_Gnoc!$I:$I,TH!E193,data_Gnoc!$C:$C,"WFM",data_Gnoc!$N:$N,"&lt;&gt;Dong",data_Gnoc!$Q:$Q,"quá hạn",data_Gnoc!$F:$F,TH!B193)</f>
        <v>0</v>
      </c>
      <c r="P193" s="74">
        <f t="shared" si="12"/>
        <v>0</v>
      </c>
      <c r="Q193" s="37">
        <f t="shared" si="13"/>
        <v>0</v>
      </c>
      <c r="R193" s="27"/>
    </row>
    <row r="194" spans="1:18" ht="14.45" customHeight="1" x14ac:dyDescent="0.25">
      <c r="A194" s="59" t="str">
        <f>IF(P194&gt;0,VLOOKUP(B194,[1]user!B:G,6,0),"")</f>
        <v/>
      </c>
      <c r="B194" t="s">
        <v>265</v>
      </c>
      <c r="C194" t="s">
        <v>266</v>
      </c>
      <c r="D194" t="s">
        <v>59</v>
      </c>
      <c r="E194" t="s">
        <v>19</v>
      </c>
      <c r="F194" s="29">
        <f>COUNTIFS(data_Gnoc!$I:$I,TH!E194,data_Gnoc!$C:$C,"PAKH",data_Gnoc!$N:$N,"&lt;&gt;Dong",data_Gnoc!$F:$F,TH!B194)</f>
        <v>0</v>
      </c>
      <c r="G194" s="29">
        <f>COUNTIFS(data_Gnoc!$I:$I,TH!E194,data_Gnoc!$C:$C,"PAKH",data_Gnoc!$N:$N,"&lt;&gt;Dong",data_Gnoc!$Q:$Q,"quá hạn",data_Gnoc!$F:$F,TH!B194)</f>
        <v>0</v>
      </c>
      <c r="H194" s="55">
        <f t="shared" si="10"/>
        <v>0</v>
      </c>
      <c r="I194" s="56">
        <f>SUMIFS(data_Gnoc!$O:$O,data_Gnoc!$I:$I,TH!E194,data_Gnoc!$C:$C,"PAKH",data_Gnoc!$N:$N,"&lt;&gt;Dong",data_Gnoc!$Q:$Q,"quá hạn",data_Gnoc!$F:$F,TH!B194)</f>
        <v>0</v>
      </c>
      <c r="J194" s="56">
        <f>SUMIFS(data_Gnoc!$P:$P,data_Gnoc!$I:$I,TH!E194,data_Gnoc!$C:$C,"PAKH",data_Gnoc!$N:$N,"&lt;&gt;Dong",data_Gnoc!$Q:$Q,"quá hạn",data_Gnoc!$F:$F,TH!B194)</f>
        <v>0</v>
      </c>
      <c r="K194" s="29">
        <f>COUNTIFS(data_Gnoc!$I:$I,TH!E194,data_Gnoc!$C:$C,"WFM",data_Gnoc!$N:$N,"&lt;&gt;Dong",data_Gnoc!$F:$F,TH!B194)</f>
        <v>0</v>
      </c>
      <c r="L194" s="29">
        <f>COUNTIFS(data_Gnoc!$I:$I,TH!E194,data_Gnoc!$C:$C,"WFM",data_Gnoc!$N:$N,"&lt;&gt;Dong",data_Gnoc!$Q:$Q,"quá hạn",data_Gnoc!$F:$F,TH!B194)</f>
        <v>0</v>
      </c>
      <c r="M194" s="55">
        <f t="shared" si="11"/>
        <v>0</v>
      </c>
      <c r="N194" s="56">
        <f>SUMIFS(data_Gnoc!$O:$O,data_Gnoc!$I:$I,TH!E194,data_Gnoc!$C:$C,"WFM",data_Gnoc!$N:$N,"&lt;&gt;Dong",data_Gnoc!$Q:$Q,"quá hạn",data_Gnoc!$F:$F,TH!B194)</f>
        <v>0</v>
      </c>
      <c r="O194" s="56">
        <f>SUMIFS(data_Gnoc!$P:$P,data_Gnoc!$I:$I,TH!E194,data_Gnoc!$C:$C,"WFM",data_Gnoc!$N:$N,"&lt;&gt;Dong",data_Gnoc!$Q:$Q,"quá hạn",data_Gnoc!$F:$F,TH!B194)</f>
        <v>0</v>
      </c>
      <c r="P194" s="74">
        <f t="shared" si="12"/>
        <v>0</v>
      </c>
      <c r="Q194" s="37">
        <f t="shared" si="13"/>
        <v>0</v>
      </c>
      <c r="R194" s="27"/>
    </row>
    <row r="195" spans="1:18" ht="14.45" customHeight="1" x14ac:dyDescent="0.25">
      <c r="A195" s="59" t="str">
        <f>IF(P195&gt;0,VLOOKUP(B195,[1]user!B:G,6,0),"")</f>
        <v/>
      </c>
      <c r="B195" t="s">
        <v>267</v>
      </c>
      <c r="C195" t="s">
        <v>268</v>
      </c>
      <c r="D195" t="s">
        <v>59</v>
      </c>
      <c r="E195" t="s">
        <v>19</v>
      </c>
      <c r="F195" s="29">
        <f>COUNTIFS(data_Gnoc!$I:$I,TH!E195,data_Gnoc!$C:$C,"PAKH",data_Gnoc!$N:$N,"&lt;&gt;Dong",data_Gnoc!$F:$F,TH!B195)</f>
        <v>0</v>
      </c>
      <c r="G195" s="29">
        <f>COUNTIFS(data_Gnoc!$I:$I,TH!E195,data_Gnoc!$C:$C,"PAKH",data_Gnoc!$N:$N,"&lt;&gt;Dong",data_Gnoc!$Q:$Q,"quá hạn",data_Gnoc!$F:$F,TH!B195)</f>
        <v>0</v>
      </c>
      <c r="H195" s="55">
        <f t="shared" si="10"/>
        <v>0</v>
      </c>
      <c r="I195" s="56">
        <f>SUMIFS(data_Gnoc!$O:$O,data_Gnoc!$I:$I,TH!E195,data_Gnoc!$C:$C,"PAKH",data_Gnoc!$N:$N,"&lt;&gt;Dong",data_Gnoc!$Q:$Q,"quá hạn",data_Gnoc!$F:$F,TH!B195)</f>
        <v>0</v>
      </c>
      <c r="J195" s="56">
        <f>SUMIFS(data_Gnoc!$P:$P,data_Gnoc!$I:$I,TH!E195,data_Gnoc!$C:$C,"PAKH",data_Gnoc!$N:$N,"&lt;&gt;Dong",data_Gnoc!$Q:$Q,"quá hạn",data_Gnoc!$F:$F,TH!B195)</f>
        <v>0</v>
      </c>
      <c r="K195" s="29">
        <f>COUNTIFS(data_Gnoc!$I:$I,TH!E195,data_Gnoc!$C:$C,"WFM",data_Gnoc!$N:$N,"&lt;&gt;Dong",data_Gnoc!$F:$F,TH!B195)</f>
        <v>0</v>
      </c>
      <c r="L195" s="29">
        <f>COUNTIFS(data_Gnoc!$I:$I,TH!E195,data_Gnoc!$C:$C,"WFM",data_Gnoc!$N:$N,"&lt;&gt;Dong",data_Gnoc!$Q:$Q,"quá hạn",data_Gnoc!$F:$F,TH!B195)</f>
        <v>0</v>
      </c>
      <c r="M195" s="55">
        <f t="shared" si="11"/>
        <v>0</v>
      </c>
      <c r="N195" s="56">
        <f>SUMIFS(data_Gnoc!$O:$O,data_Gnoc!$I:$I,TH!E195,data_Gnoc!$C:$C,"WFM",data_Gnoc!$N:$N,"&lt;&gt;Dong",data_Gnoc!$Q:$Q,"quá hạn",data_Gnoc!$F:$F,TH!B195)</f>
        <v>0</v>
      </c>
      <c r="O195" s="56">
        <f>SUMIFS(data_Gnoc!$P:$P,data_Gnoc!$I:$I,TH!E195,data_Gnoc!$C:$C,"WFM",data_Gnoc!$N:$N,"&lt;&gt;Dong",data_Gnoc!$Q:$Q,"quá hạn",data_Gnoc!$F:$F,TH!B195)</f>
        <v>0</v>
      </c>
      <c r="P195" s="74">
        <f t="shared" si="12"/>
        <v>0</v>
      </c>
      <c r="Q195" s="37">
        <f t="shared" si="13"/>
        <v>0</v>
      </c>
      <c r="R195" s="27"/>
    </row>
    <row r="196" spans="1:18" ht="14.45" customHeight="1" x14ac:dyDescent="0.25">
      <c r="A196" s="59" t="str">
        <f>IF(P196&gt;0,VLOOKUP(B196,[1]user!B:G,6,0),"")</f>
        <v/>
      </c>
      <c r="B196" t="s">
        <v>269</v>
      </c>
      <c r="C196" t="s">
        <v>270</v>
      </c>
      <c r="D196" t="s">
        <v>59</v>
      </c>
      <c r="E196" t="s">
        <v>19</v>
      </c>
      <c r="F196" s="60">
        <f>COUNTIFS(data_Gnoc!$I:$I,TH!E196,data_Gnoc!$C:$C,"PAKH",data_Gnoc!$N:$N,"&lt;&gt;Dong",data_Gnoc!$F:$F,TH!B196)</f>
        <v>0</v>
      </c>
      <c r="G196" s="60">
        <f>COUNTIFS(data_Gnoc!$I:$I,TH!E196,data_Gnoc!$C:$C,"PAKH",data_Gnoc!$N:$N,"&lt;&gt;Dong",data_Gnoc!$Q:$Q,"quá hạn",data_Gnoc!$F:$F,TH!B196)</f>
        <v>0</v>
      </c>
      <c r="H196" s="61">
        <f t="shared" si="10"/>
        <v>0</v>
      </c>
      <c r="I196" s="62">
        <f>SUMIFS(data_Gnoc!$O:$O,data_Gnoc!$I:$I,TH!E196,data_Gnoc!$C:$C,"PAKH",data_Gnoc!$N:$N,"&lt;&gt;Dong",data_Gnoc!$Q:$Q,"quá hạn",data_Gnoc!$F:$F,TH!B196)</f>
        <v>0</v>
      </c>
      <c r="J196" s="62">
        <f>SUMIFS(data_Gnoc!$P:$P,data_Gnoc!$I:$I,TH!E196,data_Gnoc!$C:$C,"PAKH",data_Gnoc!$N:$N,"&lt;&gt;Dong",data_Gnoc!$Q:$Q,"quá hạn",data_Gnoc!$F:$F,TH!B196)</f>
        <v>0</v>
      </c>
      <c r="K196" s="60">
        <f>COUNTIFS(data_Gnoc!$I:$I,TH!E196,data_Gnoc!$C:$C,"WFM",data_Gnoc!$N:$N,"&lt;&gt;Dong",data_Gnoc!$F:$F,TH!B196)</f>
        <v>0</v>
      </c>
      <c r="L196" s="60">
        <f>COUNTIFS(data_Gnoc!$I:$I,TH!E196,data_Gnoc!$C:$C,"WFM",data_Gnoc!$N:$N,"&lt;&gt;Dong",data_Gnoc!$Q:$Q,"quá hạn",data_Gnoc!$F:$F,TH!B196)</f>
        <v>0</v>
      </c>
      <c r="M196" s="61">
        <f t="shared" si="11"/>
        <v>0</v>
      </c>
      <c r="N196" s="62">
        <f>SUMIFS(data_Gnoc!$O:$O,data_Gnoc!$I:$I,TH!E196,data_Gnoc!$C:$C,"WFM",data_Gnoc!$N:$N,"&lt;&gt;Dong",data_Gnoc!$Q:$Q,"quá hạn",data_Gnoc!$F:$F,TH!B196)</f>
        <v>0</v>
      </c>
      <c r="O196" s="62">
        <f>SUMIFS(data_Gnoc!$P:$P,data_Gnoc!$I:$I,TH!E196,data_Gnoc!$C:$C,"WFM",data_Gnoc!$N:$N,"&lt;&gt;Dong",data_Gnoc!$Q:$Q,"quá hạn",data_Gnoc!$F:$F,TH!B196)</f>
        <v>0</v>
      </c>
      <c r="P196" s="75">
        <f t="shared" si="12"/>
        <v>0</v>
      </c>
      <c r="Q196" s="37">
        <f t="shared" si="13"/>
        <v>0</v>
      </c>
      <c r="R196" s="27"/>
    </row>
    <row r="197" spans="1:18" ht="14.45" customHeight="1" x14ac:dyDescent="0.25">
      <c r="A197" s="59" t="str">
        <f>IF(P197&gt;0,VLOOKUP(B197,[1]user!B:G,6,0),"")</f>
        <v/>
      </c>
      <c r="B197" t="s">
        <v>271</v>
      </c>
      <c r="C197" t="s">
        <v>272</v>
      </c>
      <c r="D197" t="s">
        <v>63</v>
      </c>
      <c r="E197" t="s">
        <v>19</v>
      </c>
      <c r="F197" s="60">
        <f>COUNTIFS(data_Gnoc!$I:$I,TH!E197,data_Gnoc!$C:$C,"PAKH",data_Gnoc!$N:$N,"&lt;&gt;Dong",data_Gnoc!$F:$F,TH!B197)</f>
        <v>0</v>
      </c>
      <c r="G197" s="60">
        <f>COUNTIFS(data_Gnoc!$I:$I,TH!E197,data_Gnoc!$C:$C,"PAKH",data_Gnoc!$N:$N,"&lt;&gt;Dong",data_Gnoc!$Q:$Q,"quá hạn",data_Gnoc!$F:$F,TH!B197)</f>
        <v>0</v>
      </c>
      <c r="H197" s="61">
        <f t="shared" ref="H197:H260" si="14">IFERROR(G197/F197,0)</f>
        <v>0</v>
      </c>
      <c r="I197" s="62">
        <f>SUMIFS(data_Gnoc!$O:$O,data_Gnoc!$I:$I,TH!E197,data_Gnoc!$C:$C,"PAKH",data_Gnoc!$N:$N,"&lt;&gt;Dong",data_Gnoc!$Q:$Q,"quá hạn",data_Gnoc!$F:$F,TH!B197)</f>
        <v>0</v>
      </c>
      <c r="J197" s="62">
        <f>SUMIFS(data_Gnoc!$P:$P,data_Gnoc!$I:$I,TH!E197,data_Gnoc!$C:$C,"PAKH",data_Gnoc!$N:$N,"&lt;&gt;Dong",data_Gnoc!$Q:$Q,"quá hạn",data_Gnoc!$F:$F,TH!B197)</f>
        <v>0</v>
      </c>
      <c r="K197" s="29">
        <f>COUNTIFS(data_Gnoc!$I:$I,TH!E197,data_Gnoc!$C:$C,"WFM",data_Gnoc!$N:$N,"&lt;&gt;Dong",data_Gnoc!$F:$F,TH!B197)</f>
        <v>0</v>
      </c>
      <c r="L197" s="29">
        <f>COUNTIFS(data_Gnoc!$I:$I,TH!E197,data_Gnoc!$C:$C,"WFM",data_Gnoc!$N:$N,"&lt;&gt;Dong",data_Gnoc!$Q:$Q,"quá hạn",data_Gnoc!$F:$F,TH!B197)</f>
        <v>0</v>
      </c>
      <c r="M197" s="55">
        <f t="shared" ref="M197:M260" si="15">IFERROR(L197/K197,0)</f>
        <v>0</v>
      </c>
      <c r="N197" s="56">
        <f>SUMIFS(data_Gnoc!$O:$O,data_Gnoc!$I:$I,TH!E197,data_Gnoc!$C:$C,"WFM",data_Gnoc!$N:$N,"&lt;&gt;Dong",data_Gnoc!$Q:$Q,"quá hạn",data_Gnoc!$F:$F,TH!B197)</f>
        <v>0</v>
      </c>
      <c r="O197" s="56">
        <f>SUMIFS(data_Gnoc!$P:$P,data_Gnoc!$I:$I,TH!E197,data_Gnoc!$C:$C,"WFM",data_Gnoc!$N:$N,"&lt;&gt;Dong",data_Gnoc!$Q:$Q,"quá hạn",data_Gnoc!$F:$F,TH!B197)</f>
        <v>0</v>
      </c>
      <c r="P197" s="74">
        <f t="shared" ref="P197:P260" si="16">N197+I197</f>
        <v>0</v>
      </c>
      <c r="Q197" s="37">
        <f t="shared" ref="Q197:Q260" si="17">F197+K197</f>
        <v>0</v>
      </c>
      <c r="R197" s="27"/>
    </row>
    <row r="198" spans="1:18" ht="14.45" customHeight="1" x14ac:dyDescent="0.25">
      <c r="A198" s="59" t="str">
        <f>IF(P198&gt;0,VLOOKUP(B198,[1]user!B:G,6,0),"")</f>
        <v/>
      </c>
      <c r="B198" t="s">
        <v>273</v>
      </c>
      <c r="C198" t="s">
        <v>274</v>
      </c>
      <c r="D198" t="s">
        <v>63</v>
      </c>
      <c r="E198" t="s">
        <v>19</v>
      </c>
      <c r="F198" s="60">
        <f>COUNTIFS(data_Gnoc!$I:$I,TH!E198,data_Gnoc!$C:$C,"PAKH",data_Gnoc!$N:$N,"&lt;&gt;Dong",data_Gnoc!$F:$F,TH!B198)</f>
        <v>0</v>
      </c>
      <c r="G198" s="60">
        <f>COUNTIFS(data_Gnoc!$I:$I,TH!E198,data_Gnoc!$C:$C,"PAKH",data_Gnoc!$N:$N,"&lt;&gt;Dong",data_Gnoc!$Q:$Q,"quá hạn",data_Gnoc!$F:$F,TH!B198)</f>
        <v>0</v>
      </c>
      <c r="H198" s="61">
        <f t="shared" si="14"/>
        <v>0</v>
      </c>
      <c r="I198" s="62">
        <f>SUMIFS(data_Gnoc!$O:$O,data_Gnoc!$I:$I,TH!E198,data_Gnoc!$C:$C,"PAKH",data_Gnoc!$N:$N,"&lt;&gt;Dong",data_Gnoc!$Q:$Q,"quá hạn",data_Gnoc!$F:$F,TH!B198)</f>
        <v>0</v>
      </c>
      <c r="J198" s="62">
        <f>SUMIFS(data_Gnoc!$P:$P,data_Gnoc!$I:$I,TH!E198,data_Gnoc!$C:$C,"PAKH",data_Gnoc!$N:$N,"&lt;&gt;Dong",data_Gnoc!$Q:$Q,"quá hạn",data_Gnoc!$F:$F,TH!B198)</f>
        <v>0</v>
      </c>
      <c r="K198" s="29">
        <f>COUNTIFS(data_Gnoc!$I:$I,TH!E198,data_Gnoc!$C:$C,"WFM",data_Gnoc!$N:$N,"&lt;&gt;Dong",data_Gnoc!$F:$F,TH!B198)</f>
        <v>0</v>
      </c>
      <c r="L198" s="29">
        <f>COUNTIFS(data_Gnoc!$I:$I,TH!E198,data_Gnoc!$C:$C,"WFM",data_Gnoc!$N:$N,"&lt;&gt;Dong",data_Gnoc!$Q:$Q,"quá hạn",data_Gnoc!$F:$F,TH!B198)</f>
        <v>0</v>
      </c>
      <c r="M198" s="55">
        <f t="shared" si="15"/>
        <v>0</v>
      </c>
      <c r="N198" s="56">
        <f>SUMIFS(data_Gnoc!$O:$O,data_Gnoc!$I:$I,TH!E198,data_Gnoc!$C:$C,"WFM",data_Gnoc!$N:$N,"&lt;&gt;Dong",data_Gnoc!$Q:$Q,"quá hạn",data_Gnoc!$F:$F,TH!B198)</f>
        <v>0</v>
      </c>
      <c r="O198" s="56">
        <f>SUMIFS(data_Gnoc!$P:$P,data_Gnoc!$I:$I,TH!E198,data_Gnoc!$C:$C,"WFM",data_Gnoc!$N:$N,"&lt;&gt;Dong",data_Gnoc!$Q:$Q,"quá hạn",data_Gnoc!$F:$F,TH!B198)</f>
        <v>0</v>
      </c>
      <c r="P198" s="74">
        <f t="shared" si="16"/>
        <v>0</v>
      </c>
      <c r="Q198" s="37">
        <f t="shared" si="17"/>
        <v>0</v>
      </c>
      <c r="R198" s="27"/>
    </row>
    <row r="199" spans="1:18" ht="14.45" customHeight="1" x14ac:dyDescent="0.25">
      <c r="A199" s="59" t="str">
        <f>IF(P199&gt;0,VLOOKUP(B199,[1]user!B:G,6,0),"")</f>
        <v/>
      </c>
      <c r="B199" t="s">
        <v>275</v>
      </c>
      <c r="C199" t="s">
        <v>276</v>
      </c>
      <c r="D199" t="s">
        <v>63</v>
      </c>
      <c r="E199" t="s">
        <v>19</v>
      </c>
      <c r="F199" s="60">
        <f>COUNTIFS(data_Gnoc!$I:$I,TH!E199,data_Gnoc!$C:$C,"PAKH",data_Gnoc!$N:$N,"&lt;&gt;Dong",data_Gnoc!$F:$F,TH!B199)</f>
        <v>0</v>
      </c>
      <c r="G199" s="60">
        <f>COUNTIFS(data_Gnoc!$I:$I,TH!E199,data_Gnoc!$C:$C,"PAKH",data_Gnoc!$N:$N,"&lt;&gt;Dong",data_Gnoc!$Q:$Q,"quá hạn",data_Gnoc!$F:$F,TH!B199)</f>
        <v>0</v>
      </c>
      <c r="H199" s="61">
        <f t="shared" si="14"/>
        <v>0</v>
      </c>
      <c r="I199" s="62">
        <f>SUMIFS(data_Gnoc!$O:$O,data_Gnoc!$I:$I,TH!E199,data_Gnoc!$C:$C,"PAKH",data_Gnoc!$N:$N,"&lt;&gt;Dong",data_Gnoc!$Q:$Q,"quá hạn",data_Gnoc!$F:$F,TH!B199)</f>
        <v>0</v>
      </c>
      <c r="J199" s="62">
        <f>SUMIFS(data_Gnoc!$P:$P,data_Gnoc!$I:$I,TH!E199,data_Gnoc!$C:$C,"PAKH",data_Gnoc!$N:$N,"&lt;&gt;Dong",data_Gnoc!$Q:$Q,"quá hạn",data_Gnoc!$F:$F,TH!B199)</f>
        <v>0</v>
      </c>
      <c r="K199" s="29">
        <f>COUNTIFS(data_Gnoc!$I:$I,TH!E199,data_Gnoc!$C:$C,"WFM",data_Gnoc!$N:$N,"&lt;&gt;Dong",data_Gnoc!$F:$F,TH!B199)</f>
        <v>0</v>
      </c>
      <c r="L199" s="29">
        <f>COUNTIFS(data_Gnoc!$I:$I,TH!E199,data_Gnoc!$C:$C,"WFM",data_Gnoc!$N:$N,"&lt;&gt;Dong",data_Gnoc!$Q:$Q,"quá hạn",data_Gnoc!$F:$F,TH!B199)</f>
        <v>0</v>
      </c>
      <c r="M199" s="55">
        <f t="shared" si="15"/>
        <v>0</v>
      </c>
      <c r="N199" s="56">
        <f>SUMIFS(data_Gnoc!$O:$O,data_Gnoc!$I:$I,TH!E199,data_Gnoc!$C:$C,"WFM",data_Gnoc!$N:$N,"&lt;&gt;Dong",data_Gnoc!$Q:$Q,"quá hạn",data_Gnoc!$F:$F,TH!B199)</f>
        <v>0</v>
      </c>
      <c r="O199" s="56">
        <f>SUMIFS(data_Gnoc!$P:$P,data_Gnoc!$I:$I,TH!E199,data_Gnoc!$C:$C,"WFM",data_Gnoc!$N:$N,"&lt;&gt;Dong",data_Gnoc!$Q:$Q,"quá hạn",data_Gnoc!$F:$F,TH!B199)</f>
        <v>0</v>
      </c>
      <c r="P199" s="74">
        <f t="shared" si="16"/>
        <v>0</v>
      </c>
      <c r="Q199" s="37">
        <f t="shared" si="17"/>
        <v>0</v>
      </c>
      <c r="R199" s="27"/>
    </row>
    <row r="200" spans="1:18" ht="14.45" customHeight="1" x14ac:dyDescent="0.25">
      <c r="A200" s="59"/>
      <c r="B200" t="s">
        <v>277</v>
      </c>
      <c r="C200" t="s">
        <v>278</v>
      </c>
      <c r="D200" t="s">
        <v>63</v>
      </c>
      <c r="E200" t="s">
        <v>19</v>
      </c>
      <c r="F200" s="60">
        <f>COUNTIFS(data_Gnoc!$I:$I,TH!E200,data_Gnoc!$C:$C,"PAKH",data_Gnoc!$N:$N,"&lt;&gt;Dong",data_Gnoc!$F:$F,TH!B200)</f>
        <v>0</v>
      </c>
      <c r="G200" s="60">
        <f>COUNTIFS(data_Gnoc!$I:$I,TH!E200,data_Gnoc!$C:$C,"PAKH",data_Gnoc!$N:$N,"&lt;&gt;Dong",data_Gnoc!$Q:$Q,"quá hạn",data_Gnoc!$F:$F,TH!B200)</f>
        <v>0</v>
      </c>
      <c r="H200" s="61">
        <f t="shared" si="14"/>
        <v>0</v>
      </c>
      <c r="I200" s="62">
        <f>SUMIFS(data_Gnoc!$O:$O,data_Gnoc!$I:$I,TH!E200,data_Gnoc!$C:$C,"PAKH",data_Gnoc!$N:$N,"&lt;&gt;Dong",data_Gnoc!$Q:$Q,"quá hạn",data_Gnoc!$F:$F,TH!B200)</f>
        <v>0</v>
      </c>
      <c r="J200" s="62">
        <f>SUMIFS(data_Gnoc!$P:$P,data_Gnoc!$I:$I,TH!E200,data_Gnoc!$C:$C,"PAKH",data_Gnoc!$N:$N,"&lt;&gt;Dong",data_Gnoc!$Q:$Q,"quá hạn",data_Gnoc!$F:$F,TH!B200)</f>
        <v>0</v>
      </c>
      <c r="K200" s="29">
        <f>COUNTIFS(data_Gnoc!$I:$I,TH!E200,data_Gnoc!$C:$C,"WFM",data_Gnoc!$N:$N,"&lt;&gt;Dong",data_Gnoc!$F:$F,TH!B200)</f>
        <v>0</v>
      </c>
      <c r="L200" s="29">
        <f>COUNTIFS(data_Gnoc!$I:$I,TH!E200,data_Gnoc!$C:$C,"WFM",data_Gnoc!$N:$N,"&lt;&gt;Dong",data_Gnoc!$Q:$Q,"quá hạn",data_Gnoc!$F:$F,TH!B200)</f>
        <v>0</v>
      </c>
      <c r="M200" s="55">
        <f t="shared" si="15"/>
        <v>0</v>
      </c>
      <c r="N200" s="56">
        <f>SUMIFS(data_Gnoc!$O:$O,data_Gnoc!$I:$I,TH!E200,data_Gnoc!$C:$C,"WFM",data_Gnoc!$N:$N,"&lt;&gt;Dong",data_Gnoc!$Q:$Q,"quá hạn",data_Gnoc!$F:$F,TH!B200)</f>
        <v>0</v>
      </c>
      <c r="O200" s="56">
        <f>SUMIFS(data_Gnoc!$P:$P,data_Gnoc!$I:$I,TH!E200,data_Gnoc!$C:$C,"WFM",data_Gnoc!$N:$N,"&lt;&gt;Dong",data_Gnoc!$Q:$Q,"quá hạn",data_Gnoc!$F:$F,TH!B200)</f>
        <v>0</v>
      </c>
      <c r="P200" s="74">
        <f t="shared" si="16"/>
        <v>0</v>
      </c>
      <c r="Q200" s="37">
        <f t="shared" si="17"/>
        <v>0</v>
      </c>
      <c r="R200" s="27"/>
    </row>
    <row r="201" spans="1:18" ht="14.45" customHeight="1" x14ac:dyDescent="0.25">
      <c r="A201" s="59"/>
      <c r="B201" t="s">
        <v>279</v>
      </c>
      <c r="C201" t="s">
        <v>280</v>
      </c>
      <c r="D201" t="s">
        <v>63</v>
      </c>
      <c r="E201" t="s">
        <v>19</v>
      </c>
      <c r="F201" s="60">
        <f>COUNTIFS(data_Gnoc!$I:$I,TH!E201,data_Gnoc!$C:$C,"PAKH",data_Gnoc!$N:$N,"&lt;&gt;Dong",data_Gnoc!$F:$F,TH!B201)</f>
        <v>0</v>
      </c>
      <c r="G201" s="60">
        <f>COUNTIFS(data_Gnoc!$I:$I,TH!E201,data_Gnoc!$C:$C,"PAKH",data_Gnoc!$N:$N,"&lt;&gt;Dong",data_Gnoc!$Q:$Q,"quá hạn",data_Gnoc!$F:$F,TH!B201)</f>
        <v>0</v>
      </c>
      <c r="H201" s="61">
        <f t="shared" si="14"/>
        <v>0</v>
      </c>
      <c r="I201" s="62">
        <f>SUMIFS(data_Gnoc!$O:$O,data_Gnoc!$I:$I,TH!E201,data_Gnoc!$C:$C,"PAKH",data_Gnoc!$N:$N,"&lt;&gt;Dong",data_Gnoc!$Q:$Q,"quá hạn",data_Gnoc!$F:$F,TH!B201)</f>
        <v>0</v>
      </c>
      <c r="J201" s="62">
        <f>SUMIFS(data_Gnoc!$P:$P,data_Gnoc!$I:$I,TH!E201,data_Gnoc!$C:$C,"PAKH",data_Gnoc!$N:$N,"&lt;&gt;Dong",data_Gnoc!$Q:$Q,"quá hạn",data_Gnoc!$F:$F,TH!B201)</f>
        <v>0</v>
      </c>
      <c r="K201" s="29">
        <f>COUNTIFS(data_Gnoc!$I:$I,TH!E201,data_Gnoc!$C:$C,"WFM",data_Gnoc!$N:$N,"&lt;&gt;Dong",data_Gnoc!$F:$F,TH!B201)</f>
        <v>0</v>
      </c>
      <c r="L201" s="29">
        <f>COUNTIFS(data_Gnoc!$I:$I,TH!E201,data_Gnoc!$C:$C,"WFM",data_Gnoc!$N:$N,"&lt;&gt;Dong",data_Gnoc!$Q:$Q,"quá hạn",data_Gnoc!$F:$F,TH!B201)</f>
        <v>0</v>
      </c>
      <c r="M201" s="55">
        <f t="shared" si="15"/>
        <v>0</v>
      </c>
      <c r="N201" s="56">
        <f>SUMIFS(data_Gnoc!$O:$O,data_Gnoc!$I:$I,TH!E201,data_Gnoc!$C:$C,"WFM",data_Gnoc!$N:$N,"&lt;&gt;Dong",data_Gnoc!$Q:$Q,"quá hạn",data_Gnoc!$F:$F,TH!B201)</f>
        <v>0</v>
      </c>
      <c r="O201" s="56">
        <f>SUMIFS(data_Gnoc!$P:$P,data_Gnoc!$I:$I,TH!E201,data_Gnoc!$C:$C,"WFM",data_Gnoc!$N:$N,"&lt;&gt;Dong",data_Gnoc!$Q:$Q,"quá hạn",data_Gnoc!$F:$F,TH!B201)</f>
        <v>0</v>
      </c>
      <c r="P201" s="74">
        <f t="shared" si="16"/>
        <v>0</v>
      </c>
      <c r="Q201" s="37">
        <f t="shared" si="17"/>
        <v>0</v>
      </c>
      <c r="R201" s="27"/>
    </row>
    <row r="202" spans="1:18" ht="14.45" customHeight="1" x14ac:dyDescent="0.25">
      <c r="A202" s="59"/>
      <c r="B202" t="s">
        <v>281</v>
      </c>
      <c r="C202" t="s">
        <v>282</v>
      </c>
      <c r="D202" t="s">
        <v>63</v>
      </c>
      <c r="E202" t="s">
        <v>19</v>
      </c>
      <c r="F202" s="60">
        <f>COUNTIFS(data_Gnoc!$I:$I,TH!E202,data_Gnoc!$C:$C,"PAKH",data_Gnoc!$N:$N,"&lt;&gt;Dong",data_Gnoc!$F:$F,TH!B202)</f>
        <v>0</v>
      </c>
      <c r="G202" s="60">
        <f>COUNTIFS(data_Gnoc!$I:$I,TH!E202,data_Gnoc!$C:$C,"PAKH",data_Gnoc!$N:$N,"&lt;&gt;Dong",data_Gnoc!$Q:$Q,"quá hạn",data_Gnoc!$F:$F,TH!B202)</f>
        <v>0</v>
      </c>
      <c r="H202" s="61">
        <f t="shared" si="14"/>
        <v>0</v>
      </c>
      <c r="I202" s="62">
        <f>SUMIFS(data_Gnoc!$O:$O,data_Gnoc!$I:$I,TH!E202,data_Gnoc!$C:$C,"PAKH",data_Gnoc!$N:$N,"&lt;&gt;Dong",data_Gnoc!$Q:$Q,"quá hạn",data_Gnoc!$F:$F,TH!B202)</f>
        <v>0</v>
      </c>
      <c r="J202" s="62">
        <f>SUMIFS(data_Gnoc!$P:$P,data_Gnoc!$I:$I,TH!E202,data_Gnoc!$C:$C,"PAKH",data_Gnoc!$N:$N,"&lt;&gt;Dong",data_Gnoc!$Q:$Q,"quá hạn",data_Gnoc!$F:$F,TH!B202)</f>
        <v>0</v>
      </c>
      <c r="K202" s="29">
        <f>COUNTIFS(data_Gnoc!$I:$I,TH!E202,data_Gnoc!$C:$C,"WFM",data_Gnoc!$N:$N,"&lt;&gt;Dong",data_Gnoc!$F:$F,TH!B202)</f>
        <v>0</v>
      </c>
      <c r="L202" s="29">
        <f>COUNTIFS(data_Gnoc!$I:$I,TH!E202,data_Gnoc!$C:$C,"WFM",data_Gnoc!$N:$N,"&lt;&gt;Dong",data_Gnoc!$Q:$Q,"quá hạn",data_Gnoc!$F:$F,TH!B202)</f>
        <v>0</v>
      </c>
      <c r="M202" s="55">
        <f t="shared" si="15"/>
        <v>0</v>
      </c>
      <c r="N202" s="56">
        <f>SUMIFS(data_Gnoc!$O:$O,data_Gnoc!$I:$I,TH!E202,data_Gnoc!$C:$C,"WFM",data_Gnoc!$N:$N,"&lt;&gt;Dong",data_Gnoc!$Q:$Q,"quá hạn",data_Gnoc!$F:$F,TH!B202)</f>
        <v>0</v>
      </c>
      <c r="O202" s="56">
        <f>SUMIFS(data_Gnoc!$P:$P,data_Gnoc!$I:$I,TH!E202,data_Gnoc!$C:$C,"WFM",data_Gnoc!$N:$N,"&lt;&gt;Dong",data_Gnoc!$Q:$Q,"quá hạn",data_Gnoc!$F:$F,TH!B202)</f>
        <v>0</v>
      </c>
      <c r="P202" s="74">
        <f t="shared" si="16"/>
        <v>0</v>
      </c>
      <c r="Q202" s="37">
        <f t="shared" si="17"/>
        <v>0</v>
      </c>
      <c r="R202" s="27"/>
    </row>
    <row r="203" spans="1:18" ht="14.45" customHeight="1" x14ac:dyDescent="0.25">
      <c r="A203" s="59"/>
      <c r="B203" t="s">
        <v>283</v>
      </c>
      <c r="C203" t="s">
        <v>284</v>
      </c>
      <c r="D203" t="s">
        <v>63</v>
      </c>
      <c r="E203" t="s">
        <v>19</v>
      </c>
      <c r="F203" s="60">
        <f>COUNTIFS(data_Gnoc!$I:$I,TH!E203,data_Gnoc!$C:$C,"PAKH",data_Gnoc!$N:$N,"&lt;&gt;Dong",data_Gnoc!$F:$F,TH!B203)</f>
        <v>0</v>
      </c>
      <c r="G203" s="60">
        <f>COUNTIFS(data_Gnoc!$I:$I,TH!E203,data_Gnoc!$C:$C,"PAKH",data_Gnoc!$N:$N,"&lt;&gt;Dong",data_Gnoc!$Q:$Q,"quá hạn",data_Gnoc!$F:$F,TH!B203)</f>
        <v>0</v>
      </c>
      <c r="H203" s="61">
        <f t="shared" si="14"/>
        <v>0</v>
      </c>
      <c r="I203" s="62">
        <f>SUMIFS(data_Gnoc!$O:$O,data_Gnoc!$I:$I,TH!E203,data_Gnoc!$C:$C,"PAKH",data_Gnoc!$N:$N,"&lt;&gt;Dong",data_Gnoc!$Q:$Q,"quá hạn",data_Gnoc!$F:$F,TH!B203)</f>
        <v>0</v>
      </c>
      <c r="J203" s="62">
        <f>SUMIFS(data_Gnoc!$P:$P,data_Gnoc!$I:$I,TH!E203,data_Gnoc!$C:$C,"PAKH",data_Gnoc!$N:$N,"&lt;&gt;Dong",data_Gnoc!$Q:$Q,"quá hạn",data_Gnoc!$F:$F,TH!B203)</f>
        <v>0</v>
      </c>
      <c r="K203" s="29">
        <f>COUNTIFS(data_Gnoc!$I:$I,TH!E203,data_Gnoc!$C:$C,"WFM",data_Gnoc!$N:$N,"&lt;&gt;Dong",data_Gnoc!$F:$F,TH!B203)</f>
        <v>1</v>
      </c>
      <c r="L203" s="29">
        <f>COUNTIFS(data_Gnoc!$I:$I,TH!E203,data_Gnoc!$C:$C,"WFM",data_Gnoc!$N:$N,"&lt;&gt;Dong",data_Gnoc!$Q:$Q,"quá hạn",data_Gnoc!$F:$F,TH!B203)</f>
        <v>0</v>
      </c>
      <c r="M203" s="55">
        <f t="shared" si="15"/>
        <v>0</v>
      </c>
      <c r="N203" s="56">
        <f>SUMIFS(data_Gnoc!$O:$O,data_Gnoc!$I:$I,TH!E203,data_Gnoc!$C:$C,"WFM",data_Gnoc!$N:$N,"&lt;&gt;Dong",data_Gnoc!$Q:$Q,"quá hạn",data_Gnoc!$F:$F,TH!B203)</f>
        <v>0</v>
      </c>
      <c r="O203" s="56">
        <f>SUMIFS(data_Gnoc!$P:$P,data_Gnoc!$I:$I,TH!E203,data_Gnoc!$C:$C,"WFM",data_Gnoc!$N:$N,"&lt;&gt;Dong",data_Gnoc!$Q:$Q,"quá hạn",data_Gnoc!$F:$F,TH!B203)</f>
        <v>0</v>
      </c>
      <c r="P203" s="74">
        <f t="shared" si="16"/>
        <v>0</v>
      </c>
      <c r="Q203" s="37">
        <f t="shared" si="17"/>
        <v>1</v>
      </c>
      <c r="R203" s="27"/>
    </row>
    <row r="204" spans="1:18" ht="14.45" customHeight="1" x14ac:dyDescent="0.25">
      <c r="A204" s="59"/>
      <c r="B204" t="s">
        <v>285</v>
      </c>
      <c r="C204" t="s">
        <v>286</v>
      </c>
      <c r="D204" t="s">
        <v>63</v>
      </c>
      <c r="E204" t="s">
        <v>19</v>
      </c>
      <c r="F204" s="60">
        <f>COUNTIFS(data_Gnoc!$I:$I,TH!E204,data_Gnoc!$C:$C,"PAKH",data_Gnoc!$N:$N,"&lt;&gt;Dong",data_Gnoc!$F:$F,TH!B204)</f>
        <v>0</v>
      </c>
      <c r="G204" s="60">
        <f>COUNTIFS(data_Gnoc!$I:$I,TH!E204,data_Gnoc!$C:$C,"PAKH",data_Gnoc!$N:$N,"&lt;&gt;Dong",data_Gnoc!$Q:$Q,"quá hạn",data_Gnoc!$F:$F,TH!B204)</f>
        <v>0</v>
      </c>
      <c r="H204" s="61">
        <f t="shared" si="14"/>
        <v>0</v>
      </c>
      <c r="I204" s="62">
        <f>SUMIFS(data_Gnoc!$O:$O,data_Gnoc!$I:$I,TH!E204,data_Gnoc!$C:$C,"PAKH",data_Gnoc!$N:$N,"&lt;&gt;Dong",data_Gnoc!$Q:$Q,"quá hạn",data_Gnoc!$F:$F,TH!B204)</f>
        <v>0</v>
      </c>
      <c r="J204" s="62">
        <f>SUMIFS(data_Gnoc!$P:$P,data_Gnoc!$I:$I,TH!E204,data_Gnoc!$C:$C,"PAKH",data_Gnoc!$N:$N,"&lt;&gt;Dong",data_Gnoc!$Q:$Q,"quá hạn",data_Gnoc!$F:$F,TH!B204)</f>
        <v>0</v>
      </c>
      <c r="K204" s="29">
        <f>COUNTIFS(data_Gnoc!$I:$I,TH!E204,data_Gnoc!$C:$C,"WFM",data_Gnoc!$N:$N,"&lt;&gt;Dong",data_Gnoc!$F:$F,TH!B204)</f>
        <v>0</v>
      </c>
      <c r="L204" s="29">
        <f>COUNTIFS(data_Gnoc!$I:$I,TH!E204,data_Gnoc!$C:$C,"WFM",data_Gnoc!$N:$N,"&lt;&gt;Dong",data_Gnoc!$Q:$Q,"quá hạn",data_Gnoc!$F:$F,TH!B204)</f>
        <v>0</v>
      </c>
      <c r="M204" s="55">
        <f t="shared" si="15"/>
        <v>0</v>
      </c>
      <c r="N204" s="56">
        <f>SUMIFS(data_Gnoc!$O:$O,data_Gnoc!$I:$I,TH!E204,data_Gnoc!$C:$C,"WFM",data_Gnoc!$N:$N,"&lt;&gt;Dong",data_Gnoc!$Q:$Q,"quá hạn",data_Gnoc!$F:$F,TH!B204)</f>
        <v>0</v>
      </c>
      <c r="O204" s="56">
        <f>SUMIFS(data_Gnoc!$P:$P,data_Gnoc!$I:$I,TH!E204,data_Gnoc!$C:$C,"WFM",data_Gnoc!$N:$N,"&lt;&gt;Dong",data_Gnoc!$Q:$Q,"quá hạn",data_Gnoc!$F:$F,TH!B204)</f>
        <v>0</v>
      </c>
      <c r="P204" s="74">
        <f t="shared" si="16"/>
        <v>0</v>
      </c>
      <c r="Q204" s="37">
        <f t="shared" si="17"/>
        <v>0</v>
      </c>
      <c r="R204" s="27"/>
    </row>
    <row r="205" spans="1:18" ht="14.45" customHeight="1" x14ac:dyDescent="0.25">
      <c r="A205" s="59"/>
      <c r="B205" t="s">
        <v>287</v>
      </c>
      <c r="C205" t="s">
        <v>288</v>
      </c>
      <c r="D205" t="s">
        <v>63</v>
      </c>
      <c r="E205" t="s">
        <v>19</v>
      </c>
      <c r="F205" s="60">
        <f>COUNTIFS(data_Gnoc!$I:$I,TH!E205,data_Gnoc!$C:$C,"PAKH",data_Gnoc!$N:$N,"&lt;&gt;Dong",data_Gnoc!$F:$F,TH!B205)</f>
        <v>0</v>
      </c>
      <c r="G205" s="60">
        <f>COUNTIFS(data_Gnoc!$I:$I,TH!E205,data_Gnoc!$C:$C,"PAKH",data_Gnoc!$N:$N,"&lt;&gt;Dong",data_Gnoc!$Q:$Q,"quá hạn",data_Gnoc!$F:$F,TH!B205)</f>
        <v>0</v>
      </c>
      <c r="H205" s="61">
        <f t="shared" si="14"/>
        <v>0</v>
      </c>
      <c r="I205" s="62">
        <f>SUMIFS(data_Gnoc!$O:$O,data_Gnoc!$I:$I,TH!E205,data_Gnoc!$C:$C,"PAKH",data_Gnoc!$N:$N,"&lt;&gt;Dong",data_Gnoc!$Q:$Q,"quá hạn",data_Gnoc!$F:$F,TH!B205)</f>
        <v>0</v>
      </c>
      <c r="J205" s="62">
        <f>SUMIFS(data_Gnoc!$P:$P,data_Gnoc!$I:$I,TH!E205,data_Gnoc!$C:$C,"PAKH",data_Gnoc!$N:$N,"&lt;&gt;Dong",data_Gnoc!$Q:$Q,"quá hạn",data_Gnoc!$F:$F,TH!B205)</f>
        <v>0</v>
      </c>
      <c r="K205" s="29">
        <f>COUNTIFS(data_Gnoc!$I:$I,TH!E205,data_Gnoc!$C:$C,"WFM",data_Gnoc!$N:$N,"&lt;&gt;Dong",data_Gnoc!$F:$F,TH!B205)</f>
        <v>0</v>
      </c>
      <c r="L205" s="29">
        <f>COUNTIFS(data_Gnoc!$I:$I,TH!E205,data_Gnoc!$C:$C,"WFM",data_Gnoc!$N:$N,"&lt;&gt;Dong",data_Gnoc!$Q:$Q,"quá hạn",data_Gnoc!$F:$F,TH!B205)</f>
        <v>0</v>
      </c>
      <c r="M205" s="55">
        <f t="shared" si="15"/>
        <v>0</v>
      </c>
      <c r="N205" s="56">
        <f>SUMIFS(data_Gnoc!$O:$O,data_Gnoc!$I:$I,TH!E205,data_Gnoc!$C:$C,"WFM",data_Gnoc!$N:$N,"&lt;&gt;Dong",data_Gnoc!$Q:$Q,"quá hạn",data_Gnoc!$F:$F,TH!B205)</f>
        <v>0</v>
      </c>
      <c r="O205" s="56">
        <f>SUMIFS(data_Gnoc!$P:$P,data_Gnoc!$I:$I,TH!E205,data_Gnoc!$C:$C,"WFM",data_Gnoc!$N:$N,"&lt;&gt;Dong",data_Gnoc!$Q:$Q,"quá hạn",data_Gnoc!$F:$F,TH!B205)</f>
        <v>0</v>
      </c>
      <c r="P205" s="74">
        <f t="shared" si="16"/>
        <v>0</v>
      </c>
      <c r="Q205" s="37">
        <f t="shared" si="17"/>
        <v>0</v>
      </c>
      <c r="R205" s="27"/>
    </row>
    <row r="206" spans="1:18" ht="14.45" customHeight="1" x14ac:dyDescent="0.25">
      <c r="A206" s="59"/>
      <c r="B206" t="s">
        <v>289</v>
      </c>
      <c r="C206" t="s">
        <v>290</v>
      </c>
      <c r="D206" t="s">
        <v>96</v>
      </c>
      <c r="E206" t="s">
        <v>32</v>
      </c>
      <c r="F206" s="60">
        <f>COUNTIFS(data_Gnoc!$I:$I,TH!E206,data_Gnoc!$C:$C,"PAKH",data_Gnoc!$N:$N,"&lt;&gt;Dong",data_Gnoc!$F:$F,TH!B206)</f>
        <v>0</v>
      </c>
      <c r="G206" s="60">
        <f>COUNTIFS(data_Gnoc!$I:$I,TH!E206,data_Gnoc!$C:$C,"PAKH",data_Gnoc!$N:$N,"&lt;&gt;Dong",data_Gnoc!$Q:$Q,"quá hạn",data_Gnoc!$F:$F,TH!B206)</f>
        <v>0</v>
      </c>
      <c r="H206" s="61">
        <f t="shared" si="14"/>
        <v>0</v>
      </c>
      <c r="I206" s="62">
        <f>SUMIFS(data_Gnoc!$O:$O,data_Gnoc!$I:$I,TH!E206,data_Gnoc!$C:$C,"PAKH",data_Gnoc!$N:$N,"&lt;&gt;Dong",data_Gnoc!$Q:$Q,"quá hạn",data_Gnoc!$F:$F,TH!B206)</f>
        <v>0</v>
      </c>
      <c r="J206" s="62">
        <f>SUMIFS(data_Gnoc!$P:$P,data_Gnoc!$I:$I,TH!E206,data_Gnoc!$C:$C,"PAKH",data_Gnoc!$N:$N,"&lt;&gt;Dong",data_Gnoc!$Q:$Q,"quá hạn",data_Gnoc!$F:$F,TH!B206)</f>
        <v>0</v>
      </c>
      <c r="K206" s="29">
        <f>COUNTIFS(data_Gnoc!$I:$I,TH!E206,data_Gnoc!$C:$C,"WFM",data_Gnoc!$N:$N,"&lt;&gt;Dong",data_Gnoc!$F:$F,TH!B206)</f>
        <v>0</v>
      </c>
      <c r="L206" s="29">
        <f>COUNTIFS(data_Gnoc!$I:$I,TH!E206,data_Gnoc!$C:$C,"WFM",data_Gnoc!$N:$N,"&lt;&gt;Dong",data_Gnoc!$Q:$Q,"quá hạn",data_Gnoc!$F:$F,TH!B206)</f>
        <v>0</v>
      </c>
      <c r="M206" s="55">
        <f t="shared" si="15"/>
        <v>0</v>
      </c>
      <c r="N206" s="56">
        <f>SUMIFS(data_Gnoc!$O:$O,data_Gnoc!$I:$I,TH!E206,data_Gnoc!$C:$C,"WFM",data_Gnoc!$N:$N,"&lt;&gt;Dong",data_Gnoc!$Q:$Q,"quá hạn",data_Gnoc!$F:$F,TH!B206)</f>
        <v>0</v>
      </c>
      <c r="O206" s="56">
        <f>SUMIFS(data_Gnoc!$P:$P,data_Gnoc!$I:$I,TH!E206,data_Gnoc!$C:$C,"WFM",data_Gnoc!$N:$N,"&lt;&gt;Dong",data_Gnoc!$Q:$Q,"quá hạn",data_Gnoc!$F:$F,TH!B206)</f>
        <v>0</v>
      </c>
      <c r="P206" s="74">
        <f t="shared" si="16"/>
        <v>0</v>
      </c>
      <c r="Q206" s="37">
        <f t="shared" si="17"/>
        <v>0</v>
      </c>
      <c r="R206" s="27"/>
    </row>
    <row r="207" spans="1:18" ht="14.45" customHeight="1" x14ac:dyDescent="0.25">
      <c r="A207" s="59"/>
      <c r="B207" t="s">
        <v>291</v>
      </c>
      <c r="C207" t="s">
        <v>292</v>
      </c>
      <c r="D207" t="s">
        <v>96</v>
      </c>
      <c r="E207" t="s">
        <v>32</v>
      </c>
      <c r="F207" s="60">
        <f>COUNTIFS(data_Gnoc!$I:$I,TH!E207,data_Gnoc!$C:$C,"PAKH",data_Gnoc!$N:$N,"&lt;&gt;Dong",data_Gnoc!$F:$F,TH!B207)</f>
        <v>0</v>
      </c>
      <c r="G207" s="60">
        <f>COUNTIFS(data_Gnoc!$I:$I,TH!E207,data_Gnoc!$C:$C,"PAKH",data_Gnoc!$N:$N,"&lt;&gt;Dong",data_Gnoc!$Q:$Q,"quá hạn",data_Gnoc!$F:$F,TH!B207)</f>
        <v>0</v>
      </c>
      <c r="H207" s="61">
        <f t="shared" si="14"/>
        <v>0</v>
      </c>
      <c r="I207" s="62">
        <f>SUMIFS(data_Gnoc!$O:$O,data_Gnoc!$I:$I,TH!E207,data_Gnoc!$C:$C,"PAKH",data_Gnoc!$N:$N,"&lt;&gt;Dong",data_Gnoc!$Q:$Q,"quá hạn",data_Gnoc!$F:$F,TH!B207)</f>
        <v>0</v>
      </c>
      <c r="J207" s="62">
        <f>SUMIFS(data_Gnoc!$P:$P,data_Gnoc!$I:$I,TH!E207,data_Gnoc!$C:$C,"PAKH",data_Gnoc!$N:$N,"&lt;&gt;Dong",data_Gnoc!$Q:$Q,"quá hạn",data_Gnoc!$F:$F,TH!B207)</f>
        <v>0</v>
      </c>
      <c r="K207" s="29">
        <f>COUNTIFS(data_Gnoc!$I:$I,TH!E207,data_Gnoc!$C:$C,"WFM",data_Gnoc!$N:$N,"&lt;&gt;Dong",data_Gnoc!$F:$F,TH!B207)</f>
        <v>0</v>
      </c>
      <c r="L207" s="29">
        <f>COUNTIFS(data_Gnoc!$I:$I,TH!E207,data_Gnoc!$C:$C,"WFM",data_Gnoc!$N:$N,"&lt;&gt;Dong",data_Gnoc!$Q:$Q,"quá hạn",data_Gnoc!$F:$F,TH!B207)</f>
        <v>0</v>
      </c>
      <c r="M207" s="55">
        <f t="shared" si="15"/>
        <v>0</v>
      </c>
      <c r="N207" s="56">
        <f>SUMIFS(data_Gnoc!$O:$O,data_Gnoc!$I:$I,TH!E207,data_Gnoc!$C:$C,"WFM",data_Gnoc!$N:$N,"&lt;&gt;Dong",data_Gnoc!$Q:$Q,"quá hạn",data_Gnoc!$F:$F,TH!B207)</f>
        <v>0</v>
      </c>
      <c r="O207" s="56">
        <f>SUMIFS(data_Gnoc!$P:$P,data_Gnoc!$I:$I,TH!E207,data_Gnoc!$C:$C,"WFM",data_Gnoc!$N:$N,"&lt;&gt;Dong",data_Gnoc!$Q:$Q,"quá hạn",data_Gnoc!$F:$F,TH!B207)</f>
        <v>0</v>
      </c>
      <c r="P207" s="74">
        <f t="shared" si="16"/>
        <v>0</v>
      </c>
      <c r="Q207" s="37">
        <f t="shared" si="17"/>
        <v>0</v>
      </c>
      <c r="R207" s="27"/>
    </row>
    <row r="208" spans="1:18" ht="14.45" customHeight="1" x14ac:dyDescent="0.25">
      <c r="A208" s="59"/>
      <c r="B208" t="s">
        <v>293</v>
      </c>
      <c r="C208" t="s">
        <v>294</v>
      </c>
      <c r="D208" t="s">
        <v>116</v>
      </c>
      <c r="E208" t="s">
        <v>32</v>
      </c>
      <c r="F208" s="60">
        <f>COUNTIFS(data_Gnoc!$I:$I,TH!E208,data_Gnoc!$C:$C,"PAKH",data_Gnoc!$N:$N,"&lt;&gt;Dong",data_Gnoc!$F:$F,TH!B208)</f>
        <v>0</v>
      </c>
      <c r="G208" s="60">
        <f>COUNTIFS(data_Gnoc!$I:$I,TH!E208,data_Gnoc!$C:$C,"PAKH",data_Gnoc!$N:$N,"&lt;&gt;Dong",data_Gnoc!$Q:$Q,"quá hạn",data_Gnoc!$F:$F,TH!B208)</f>
        <v>0</v>
      </c>
      <c r="H208" s="61">
        <f t="shared" si="14"/>
        <v>0</v>
      </c>
      <c r="I208" s="62">
        <f>SUMIFS(data_Gnoc!$O:$O,data_Gnoc!$I:$I,TH!E208,data_Gnoc!$C:$C,"PAKH",data_Gnoc!$N:$N,"&lt;&gt;Dong",data_Gnoc!$Q:$Q,"quá hạn",data_Gnoc!$F:$F,TH!B208)</f>
        <v>0</v>
      </c>
      <c r="J208" s="62">
        <f>SUMIFS(data_Gnoc!$P:$P,data_Gnoc!$I:$I,TH!E208,data_Gnoc!$C:$C,"PAKH",data_Gnoc!$N:$N,"&lt;&gt;Dong",data_Gnoc!$Q:$Q,"quá hạn",data_Gnoc!$F:$F,TH!B208)</f>
        <v>0</v>
      </c>
      <c r="K208" s="29">
        <f>COUNTIFS(data_Gnoc!$I:$I,TH!E208,data_Gnoc!$C:$C,"WFM",data_Gnoc!$N:$N,"&lt;&gt;Dong",data_Gnoc!$F:$F,TH!B208)</f>
        <v>0</v>
      </c>
      <c r="L208" s="29">
        <f>COUNTIFS(data_Gnoc!$I:$I,TH!E208,data_Gnoc!$C:$C,"WFM",data_Gnoc!$N:$N,"&lt;&gt;Dong",data_Gnoc!$Q:$Q,"quá hạn",data_Gnoc!$F:$F,TH!B208)</f>
        <v>0</v>
      </c>
      <c r="M208" s="55">
        <f t="shared" si="15"/>
        <v>0</v>
      </c>
      <c r="N208" s="56">
        <f>SUMIFS(data_Gnoc!$O:$O,data_Gnoc!$I:$I,TH!E208,data_Gnoc!$C:$C,"WFM",data_Gnoc!$N:$N,"&lt;&gt;Dong",data_Gnoc!$Q:$Q,"quá hạn",data_Gnoc!$F:$F,TH!B208)</f>
        <v>0</v>
      </c>
      <c r="O208" s="56">
        <f>SUMIFS(data_Gnoc!$P:$P,data_Gnoc!$I:$I,TH!E208,data_Gnoc!$C:$C,"WFM",data_Gnoc!$N:$N,"&lt;&gt;Dong",data_Gnoc!$Q:$Q,"quá hạn",data_Gnoc!$F:$F,TH!B208)</f>
        <v>0</v>
      </c>
      <c r="P208" s="74">
        <f t="shared" si="16"/>
        <v>0</v>
      </c>
      <c r="Q208" s="37">
        <f t="shared" si="17"/>
        <v>0</v>
      </c>
      <c r="R208" s="27"/>
    </row>
    <row r="209" spans="1:18" ht="14.45" customHeight="1" x14ac:dyDescent="0.25">
      <c r="A209" s="59"/>
      <c r="B209" t="s">
        <v>295</v>
      </c>
      <c r="C209" t="s">
        <v>296</v>
      </c>
      <c r="D209" t="s">
        <v>116</v>
      </c>
      <c r="E209" t="s">
        <v>32</v>
      </c>
      <c r="F209" s="60">
        <f>COUNTIFS(data_Gnoc!$I:$I,TH!E209,data_Gnoc!$C:$C,"PAKH",data_Gnoc!$N:$N,"&lt;&gt;Dong",data_Gnoc!$F:$F,TH!B209)</f>
        <v>0</v>
      </c>
      <c r="G209" s="60">
        <f>COUNTIFS(data_Gnoc!$I:$I,TH!E209,data_Gnoc!$C:$C,"PAKH",data_Gnoc!$N:$N,"&lt;&gt;Dong",data_Gnoc!$Q:$Q,"quá hạn",data_Gnoc!$F:$F,TH!B209)</f>
        <v>0</v>
      </c>
      <c r="H209" s="61">
        <f t="shared" si="14"/>
        <v>0</v>
      </c>
      <c r="I209" s="62">
        <f>SUMIFS(data_Gnoc!$O:$O,data_Gnoc!$I:$I,TH!E209,data_Gnoc!$C:$C,"PAKH",data_Gnoc!$N:$N,"&lt;&gt;Dong",data_Gnoc!$Q:$Q,"quá hạn",data_Gnoc!$F:$F,TH!B209)</f>
        <v>0</v>
      </c>
      <c r="J209" s="62">
        <f>SUMIFS(data_Gnoc!$P:$P,data_Gnoc!$I:$I,TH!E209,data_Gnoc!$C:$C,"PAKH",data_Gnoc!$N:$N,"&lt;&gt;Dong",data_Gnoc!$Q:$Q,"quá hạn",data_Gnoc!$F:$F,TH!B209)</f>
        <v>0</v>
      </c>
      <c r="K209" s="29">
        <f>COUNTIFS(data_Gnoc!$I:$I,TH!E209,data_Gnoc!$C:$C,"WFM",data_Gnoc!$N:$N,"&lt;&gt;Dong",data_Gnoc!$F:$F,TH!B209)</f>
        <v>0</v>
      </c>
      <c r="L209" s="29">
        <f>COUNTIFS(data_Gnoc!$I:$I,TH!E209,data_Gnoc!$C:$C,"WFM",data_Gnoc!$N:$N,"&lt;&gt;Dong",data_Gnoc!$Q:$Q,"quá hạn",data_Gnoc!$F:$F,TH!B209)</f>
        <v>0</v>
      </c>
      <c r="M209" s="55">
        <f t="shared" si="15"/>
        <v>0</v>
      </c>
      <c r="N209" s="56">
        <f>SUMIFS(data_Gnoc!$O:$O,data_Gnoc!$I:$I,TH!E209,data_Gnoc!$C:$C,"WFM",data_Gnoc!$N:$N,"&lt;&gt;Dong",data_Gnoc!$Q:$Q,"quá hạn",data_Gnoc!$F:$F,TH!B209)</f>
        <v>0</v>
      </c>
      <c r="O209" s="56">
        <f>SUMIFS(data_Gnoc!$P:$P,data_Gnoc!$I:$I,TH!E209,data_Gnoc!$C:$C,"WFM",data_Gnoc!$N:$N,"&lt;&gt;Dong",data_Gnoc!$Q:$Q,"quá hạn",data_Gnoc!$F:$F,TH!B209)</f>
        <v>0</v>
      </c>
      <c r="P209" s="74">
        <f t="shared" si="16"/>
        <v>0</v>
      </c>
      <c r="Q209" s="37">
        <f t="shared" si="17"/>
        <v>0</v>
      </c>
      <c r="R209" s="27"/>
    </row>
    <row r="210" spans="1:18" ht="14.45" customHeight="1" x14ac:dyDescent="0.25">
      <c r="A210" s="59"/>
      <c r="B210" t="s">
        <v>297</v>
      </c>
      <c r="C210" t="s">
        <v>298</v>
      </c>
      <c r="D210" t="s">
        <v>116</v>
      </c>
      <c r="E210" t="s">
        <v>32</v>
      </c>
      <c r="F210" s="60">
        <f>COUNTIFS(data_Gnoc!$I:$I,TH!E210,data_Gnoc!$C:$C,"PAKH",data_Gnoc!$N:$N,"&lt;&gt;Dong",data_Gnoc!$F:$F,TH!B210)</f>
        <v>0</v>
      </c>
      <c r="G210" s="60">
        <f>COUNTIFS(data_Gnoc!$I:$I,TH!E210,data_Gnoc!$C:$C,"PAKH",data_Gnoc!$N:$N,"&lt;&gt;Dong",data_Gnoc!$Q:$Q,"quá hạn",data_Gnoc!$F:$F,TH!B210)</f>
        <v>0</v>
      </c>
      <c r="H210" s="61">
        <f t="shared" si="14"/>
        <v>0</v>
      </c>
      <c r="I210" s="62">
        <f>SUMIFS(data_Gnoc!$O:$O,data_Gnoc!$I:$I,TH!E210,data_Gnoc!$C:$C,"PAKH",data_Gnoc!$N:$N,"&lt;&gt;Dong",data_Gnoc!$Q:$Q,"quá hạn",data_Gnoc!$F:$F,TH!B210)</f>
        <v>0</v>
      </c>
      <c r="J210" s="62">
        <f>SUMIFS(data_Gnoc!$P:$P,data_Gnoc!$I:$I,TH!E210,data_Gnoc!$C:$C,"PAKH",data_Gnoc!$N:$N,"&lt;&gt;Dong",data_Gnoc!$Q:$Q,"quá hạn",data_Gnoc!$F:$F,TH!B210)</f>
        <v>0</v>
      </c>
      <c r="K210" s="29">
        <f>COUNTIFS(data_Gnoc!$I:$I,TH!E210,data_Gnoc!$C:$C,"WFM",data_Gnoc!$N:$N,"&lt;&gt;Dong",data_Gnoc!$F:$F,TH!B210)</f>
        <v>0</v>
      </c>
      <c r="L210" s="29">
        <f>COUNTIFS(data_Gnoc!$I:$I,TH!E210,data_Gnoc!$C:$C,"WFM",data_Gnoc!$N:$N,"&lt;&gt;Dong",data_Gnoc!$Q:$Q,"quá hạn",data_Gnoc!$F:$F,TH!B210)</f>
        <v>0</v>
      </c>
      <c r="M210" s="55">
        <f t="shared" si="15"/>
        <v>0</v>
      </c>
      <c r="N210" s="56">
        <f>SUMIFS(data_Gnoc!$O:$O,data_Gnoc!$I:$I,TH!E210,data_Gnoc!$C:$C,"WFM",data_Gnoc!$N:$N,"&lt;&gt;Dong",data_Gnoc!$Q:$Q,"quá hạn",data_Gnoc!$F:$F,TH!B210)</f>
        <v>0</v>
      </c>
      <c r="O210" s="56">
        <f>SUMIFS(data_Gnoc!$P:$P,data_Gnoc!$I:$I,TH!E210,data_Gnoc!$C:$C,"WFM",data_Gnoc!$N:$N,"&lt;&gt;Dong",data_Gnoc!$Q:$Q,"quá hạn",data_Gnoc!$F:$F,TH!B210)</f>
        <v>0</v>
      </c>
      <c r="P210" s="74">
        <f t="shared" si="16"/>
        <v>0</v>
      </c>
      <c r="Q210" s="37">
        <f t="shared" si="17"/>
        <v>0</v>
      </c>
      <c r="R210" s="27"/>
    </row>
    <row r="211" spans="1:18" ht="14.45" customHeight="1" x14ac:dyDescent="0.25">
      <c r="A211" s="59"/>
      <c r="B211" t="s">
        <v>299</v>
      </c>
      <c r="C211" t="s">
        <v>300</v>
      </c>
      <c r="D211" t="s">
        <v>116</v>
      </c>
      <c r="E211" t="s">
        <v>32</v>
      </c>
      <c r="F211" s="60">
        <f>COUNTIFS(data_Gnoc!$I:$I,TH!E211,data_Gnoc!$C:$C,"PAKH",data_Gnoc!$N:$N,"&lt;&gt;Dong",data_Gnoc!$F:$F,TH!B211)</f>
        <v>0</v>
      </c>
      <c r="G211" s="60">
        <f>COUNTIFS(data_Gnoc!$I:$I,TH!E211,data_Gnoc!$C:$C,"PAKH",data_Gnoc!$N:$N,"&lt;&gt;Dong",data_Gnoc!$Q:$Q,"quá hạn",data_Gnoc!$F:$F,TH!B211)</f>
        <v>0</v>
      </c>
      <c r="H211" s="61">
        <f t="shared" si="14"/>
        <v>0</v>
      </c>
      <c r="I211" s="62">
        <f>SUMIFS(data_Gnoc!$O:$O,data_Gnoc!$I:$I,TH!E211,data_Gnoc!$C:$C,"PAKH",data_Gnoc!$N:$N,"&lt;&gt;Dong",data_Gnoc!$Q:$Q,"quá hạn",data_Gnoc!$F:$F,TH!B211)</f>
        <v>0</v>
      </c>
      <c r="J211" s="62">
        <f>SUMIFS(data_Gnoc!$P:$P,data_Gnoc!$I:$I,TH!E211,data_Gnoc!$C:$C,"PAKH",data_Gnoc!$N:$N,"&lt;&gt;Dong",data_Gnoc!$Q:$Q,"quá hạn",data_Gnoc!$F:$F,TH!B211)</f>
        <v>0</v>
      </c>
      <c r="K211" s="29">
        <f>COUNTIFS(data_Gnoc!$I:$I,TH!E211,data_Gnoc!$C:$C,"WFM",data_Gnoc!$N:$N,"&lt;&gt;Dong",data_Gnoc!$F:$F,TH!B211)</f>
        <v>0</v>
      </c>
      <c r="L211" s="29">
        <f>COUNTIFS(data_Gnoc!$I:$I,TH!E211,data_Gnoc!$C:$C,"WFM",data_Gnoc!$N:$N,"&lt;&gt;Dong",data_Gnoc!$Q:$Q,"quá hạn",data_Gnoc!$F:$F,TH!B211)</f>
        <v>0</v>
      </c>
      <c r="M211" s="55">
        <f t="shared" si="15"/>
        <v>0</v>
      </c>
      <c r="N211" s="56">
        <f>SUMIFS(data_Gnoc!$O:$O,data_Gnoc!$I:$I,TH!E211,data_Gnoc!$C:$C,"WFM",data_Gnoc!$N:$N,"&lt;&gt;Dong",data_Gnoc!$Q:$Q,"quá hạn",data_Gnoc!$F:$F,TH!B211)</f>
        <v>0</v>
      </c>
      <c r="O211" s="56">
        <f>SUMIFS(data_Gnoc!$P:$P,data_Gnoc!$I:$I,TH!E211,data_Gnoc!$C:$C,"WFM",data_Gnoc!$N:$N,"&lt;&gt;Dong",data_Gnoc!$Q:$Q,"quá hạn",data_Gnoc!$F:$F,TH!B211)</f>
        <v>0</v>
      </c>
      <c r="P211" s="74">
        <f t="shared" si="16"/>
        <v>0</v>
      </c>
      <c r="Q211" s="37">
        <f t="shared" si="17"/>
        <v>0</v>
      </c>
      <c r="R211" s="27"/>
    </row>
    <row r="212" spans="1:18" ht="14.45" customHeight="1" x14ac:dyDescent="0.25">
      <c r="A212" s="59"/>
      <c r="B212" t="s">
        <v>301</v>
      </c>
      <c r="C212" t="s">
        <v>302</v>
      </c>
      <c r="D212" t="s">
        <v>97</v>
      </c>
      <c r="E212" t="s">
        <v>32</v>
      </c>
      <c r="F212" s="60">
        <f>COUNTIFS(data_Gnoc!$I:$I,TH!E212,data_Gnoc!$C:$C,"PAKH",data_Gnoc!$N:$N,"&lt;&gt;Dong",data_Gnoc!$F:$F,TH!B212)</f>
        <v>0</v>
      </c>
      <c r="G212" s="60">
        <f>COUNTIFS(data_Gnoc!$I:$I,TH!E212,data_Gnoc!$C:$C,"PAKH",data_Gnoc!$N:$N,"&lt;&gt;Dong",data_Gnoc!$Q:$Q,"quá hạn",data_Gnoc!$F:$F,TH!B212)</f>
        <v>0</v>
      </c>
      <c r="H212" s="61">
        <f t="shared" si="14"/>
        <v>0</v>
      </c>
      <c r="I212" s="62">
        <f>SUMIFS(data_Gnoc!$O:$O,data_Gnoc!$I:$I,TH!E212,data_Gnoc!$C:$C,"PAKH",data_Gnoc!$N:$N,"&lt;&gt;Dong",data_Gnoc!$Q:$Q,"quá hạn",data_Gnoc!$F:$F,TH!B212)</f>
        <v>0</v>
      </c>
      <c r="J212" s="62">
        <f>SUMIFS(data_Gnoc!$P:$P,data_Gnoc!$I:$I,TH!E212,data_Gnoc!$C:$C,"PAKH",data_Gnoc!$N:$N,"&lt;&gt;Dong",data_Gnoc!$Q:$Q,"quá hạn",data_Gnoc!$F:$F,TH!B212)</f>
        <v>0</v>
      </c>
      <c r="K212" s="29">
        <f>COUNTIFS(data_Gnoc!$I:$I,TH!E212,data_Gnoc!$C:$C,"WFM",data_Gnoc!$N:$N,"&lt;&gt;Dong",data_Gnoc!$F:$F,TH!B212)</f>
        <v>0</v>
      </c>
      <c r="L212" s="29">
        <f>COUNTIFS(data_Gnoc!$I:$I,TH!E212,data_Gnoc!$C:$C,"WFM",data_Gnoc!$N:$N,"&lt;&gt;Dong",data_Gnoc!$Q:$Q,"quá hạn",data_Gnoc!$F:$F,TH!B212)</f>
        <v>0</v>
      </c>
      <c r="M212" s="55">
        <f t="shared" si="15"/>
        <v>0</v>
      </c>
      <c r="N212" s="56">
        <f>SUMIFS(data_Gnoc!$O:$O,data_Gnoc!$I:$I,TH!E212,data_Gnoc!$C:$C,"WFM",data_Gnoc!$N:$N,"&lt;&gt;Dong",data_Gnoc!$Q:$Q,"quá hạn",data_Gnoc!$F:$F,TH!B212)</f>
        <v>0</v>
      </c>
      <c r="O212" s="56">
        <f>SUMIFS(data_Gnoc!$P:$P,data_Gnoc!$I:$I,TH!E212,data_Gnoc!$C:$C,"WFM",data_Gnoc!$N:$N,"&lt;&gt;Dong",data_Gnoc!$Q:$Q,"quá hạn",data_Gnoc!$F:$F,TH!B212)</f>
        <v>0</v>
      </c>
      <c r="P212" s="74">
        <f t="shared" si="16"/>
        <v>0</v>
      </c>
      <c r="Q212" s="37">
        <f t="shared" si="17"/>
        <v>0</v>
      </c>
      <c r="R212" s="27"/>
    </row>
    <row r="213" spans="1:18" ht="14.45" customHeight="1" x14ac:dyDescent="0.25">
      <c r="A213" s="59"/>
      <c r="B213" t="s">
        <v>303</v>
      </c>
      <c r="C213" t="s">
        <v>304</v>
      </c>
      <c r="D213" t="s">
        <v>97</v>
      </c>
      <c r="E213" t="s">
        <v>32</v>
      </c>
      <c r="F213" s="60">
        <f>COUNTIFS(data_Gnoc!$I:$I,TH!E213,data_Gnoc!$C:$C,"PAKH",data_Gnoc!$N:$N,"&lt;&gt;Dong",data_Gnoc!$F:$F,TH!B213)</f>
        <v>0</v>
      </c>
      <c r="G213" s="60">
        <f>COUNTIFS(data_Gnoc!$I:$I,TH!E213,data_Gnoc!$C:$C,"PAKH",data_Gnoc!$N:$N,"&lt;&gt;Dong",data_Gnoc!$Q:$Q,"quá hạn",data_Gnoc!$F:$F,TH!B213)</f>
        <v>0</v>
      </c>
      <c r="H213" s="61">
        <f t="shared" si="14"/>
        <v>0</v>
      </c>
      <c r="I213" s="62">
        <f>SUMIFS(data_Gnoc!$O:$O,data_Gnoc!$I:$I,TH!E213,data_Gnoc!$C:$C,"PAKH",data_Gnoc!$N:$N,"&lt;&gt;Dong",data_Gnoc!$Q:$Q,"quá hạn",data_Gnoc!$F:$F,TH!B213)</f>
        <v>0</v>
      </c>
      <c r="J213" s="62">
        <f>SUMIFS(data_Gnoc!$P:$P,data_Gnoc!$I:$I,TH!E213,data_Gnoc!$C:$C,"PAKH",data_Gnoc!$N:$N,"&lt;&gt;Dong",data_Gnoc!$Q:$Q,"quá hạn",data_Gnoc!$F:$F,TH!B213)</f>
        <v>0</v>
      </c>
      <c r="K213" s="29">
        <f>COUNTIFS(data_Gnoc!$I:$I,TH!E213,data_Gnoc!$C:$C,"WFM",data_Gnoc!$N:$N,"&lt;&gt;Dong",data_Gnoc!$F:$F,TH!B213)</f>
        <v>0</v>
      </c>
      <c r="L213" s="29">
        <f>COUNTIFS(data_Gnoc!$I:$I,TH!E213,data_Gnoc!$C:$C,"WFM",data_Gnoc!$N:$N,"&lt;&gt;Dong",data_Gnoc!$Q:$Q,"quá hạn",data_Gnoc!$F:$F,TH!B213)</f>
        <v>0</v>
      </c>
      <c r="M213" s="55">
        <f t="shared" si="15"/>
        <v>0</v>
      </c>
      <c r="N213" s="56">
        <f>SUMIFS(data_Gnoc!$O:$O,data_Gnoc!$I:$I,TH!E213,data_Gnoc!$C:$C,"WFM",data_Gnoc!$N:$N,"&lt;&gt;Dong",data_Gnoc!$Q:$Q,"quá hạn",data_Gnoc!$F:$F,TH!B213)</f>
        <v>0</v>
      </c>
      <c r="O213" s="56">
        <f>SUMIFS(data_Gnoc!$P:$P,data_Gnoc!$I:$I,TH!E213,data_Gnoc!$C:$C,"WFM",data_Gnoc!$N:$N,"&lt;&gt;Dong",data_Gnoc!$Q:$Q,"quá hạn",data_Gnoc!$F:$F,TH!B213)</f>
        <v>0</v>
      </c>
      <c r="P213" s="74">
        <f t="shared" si="16"/>
        <v>0</v>
      </c>
      <c r="Q213" s="37">
        <f t="shared" si="17"/>
        <v>0</v>
      </c>
      <c r="R213" s="27"/>
    </row>
    <row r="214" spans="1:18" ht="14.45" customHeight="1" x14ac:dyDescent="0.25">
      <c r="A214" s="59"/>
      <c r="B214" t="s">
        <v>305</v>
      </c>
      <c r="C214" t="s">
        <v>306</v>
      </c>
      <c r="D214" t="s">
        <v>97</v>
      </c>
      <c r="E214" t="s">
        <v>32</v>
      </c>
      <c r="F214" s="60">
        <f>COUNTIFS(data_Gnoc!$I:$I,TH!E214,data_Gnoc!$C:$C,"PAKH",data_Gnoc!$N:$N,"&lt;&gt;Dong",data_Gnoc!$F:$F,TH!B214)</f>
        <v>0</v>
      </c>
      <c r="G214" s="60">
        <f>COUNTIFS(data_Gnoc!$I:$I,TH!E214,data_Gnoc!$C:$C,"PAKH",data_Gnoc!$N:$N,"&lt;&gt;Dong",data_Gnoc!$Q:$Q,"quá hạn",data_Gnoc!$F:$F,TH!B214)</f>
        <v>0</v>
      </c>
      <c r="H214" s="61">
        <f t="shared" si="14"/>
        <v>0</v>
      </c>
      <c r="I214" s="62">
        <f>SUMIFS(data_Gnoc!$O:$O,data_Gnoc!$I:$I,TH!E214,data_Gnoc!$C:$C,"PAKH",data_Gnoc!$N:$N,"&lt;&gt;Dong",data_Gnoc!$Q:$Q,"quá hạn",data_Gnoc!$F:$F,TH!B214)</f>
        <v>0</v>
      </c>
      <c r="J214" s="62">
        <f>SUMIFS(data_Gnoc!$P:$P,data_Gnoc!$I:$I,TH!E214,data_Gnoc!$C:$C,"PAKH",data_Gnoc!$N:$N,"&lt;&gt;Dong",data_Gnoc!$Q:$Q,"quá hạn",data_Gnoc!$F:$F,TH!B214)</f>
        <v>0</v>
      </c>
      <c r="K214" s="29">
        <f>COUNTIFS(data_Gnoc!$I:$I,TH!E214,data_Gnoc!$C:$C,"WFM",data_Gnoc!$N:$N,"&lt;&gt;Dong",data_Gnoc!$F:$F,TH!B214)</f>
        <v>0</v>
      </c>
      <c r="L214" s="29">
        <f>COUNTIFS(data_Gnoc!$I:$I,TH!E214,data_Gnoc!$C:$C,"WFM",data_Gnoc!$N:$N,"&lt;&gt;Dong",data_Gnoc!$Q:$Q,"quá hạn",data_Gnoc!$F:$F,TH!B214)</f>
        <v>0</v>
      </c>
      <c r="M214" s="55">
        <f t="shared" si="15"/>
        <v>0</v>
      </c>
      <c r="N214" s="56">
        <f>SUMIFS(data_Gnoc!$O:$O,data_Gnoc!$I:$I,TH!E214,data_Gnoc!$C:$C,"WFM",data_Gnoc!$N:$N,"&lt;&gt;Dong",data_Gnoc!$Q:$Q,"quá hạn",data_Gnoc!$F:$F,TH!B214)</f>
        <v>0</v>
      </c>
      <c r="O214" s="56">
        <f>SUMIFS(data_Gnoc!$P:$P,data_Gnoc!$I:$I,TH!E214,data_Gnoc!$C:$C,"WFM",data_Gnoc!$N:$N,"&lt;&gt;Dong",data_Gnoc!$Q:$Q,"quá hạn",data_Gnoc!$F:$F,TH!B214)</f>
        <v>0</v>
      </c>
      <c r="P214" s="74">
        <f t="shared" si="16"/>
        <v>0</v>
      </c>
      <c r="Q214" s="37">
        <f t="shared" si="17"/>
        <v>0</v>
      </c>
      <c r="R214" s="27"/>
    </row>
    <row r="215" spans="1:18" ht="14.45" customHeight="1" x14ac:dyDescent="0.25">
      <c r="A215" s="59"/>
      <c r="B215" t="s">
        <v>307</v>
      </c>
      <c r="C215" t="s">
        <v>308</v>
      </c>
      <c r="D215" t="s">
        <v>97</v>
      </c>
      <c r="E215" t="s">
        <v>32</v>
      </c>
      <c r="F215" s="60">
        <f>COUNTIFS(data_Gnoc!$I:$I,TH!E215,data_Gnoc!$C:$C,"PAKH",data_Gnoc!$N:$N,"&lt;&gt;Dong",data_Gnoc!$F:$F,TH!B215)</f>
        <v>0</v>
      </c>
      <c r="G215" s="60">
        <f>COUNTIFS(data_Gnoc!$I:$I,TH!E215,data_Gnoc!$C:$C,"PAKH",data_Gnoc!$N:$N,"&lt;&gt;Dong",data_Gnoc!$Q:$Q,"quá hạn",data_Gnoc!$F:$F,TH!B215)</f>
        <v>0</v>
      </c>
      <c r="H215" s="61">
        <f t="shared" si="14"/>
        <v>0</v>
      </c>
      <c r="I215" s="62">
        <f>SUMIFS(data_Gnoc!$O:$O,data_Gnoc!$I:$I,TH!E215,data_Gnoc!$C:$C,"PAKH",data_Gnoc!$N:$N,"&lt;&gt;Dong",data_Gnoc!$Q:$Q,"quá hạn",data_Gnoc!$F:$F,TH!B215)</f>
        <v>0</v>
      </c>
      <c r="J215" s="62">
        <f>SUMIFS(data_Gnoc!$P:$P,data_Gnoc!$I:$I,TH!E215,data_Gnoc!$C:$C,"PAKH",data_Gnoc!$N:$N,"&lt;&gt;Dong",data_Gnoc!$Q:$Q,"quá hạn",data_Gnoc!$F:$F,TH!B215)</f>
        <v>0</v>
      </c>
      <c r="K215" s="29">
        <f>COUNTIFS(data_Gnoc!$I:$I,TH!E215,data_Gnoc!$C:$C,"WFM",data_Gnoc!$N:$N,"&lt;&gt;Dong",data_Gnoc!$F:$F,TH!B215)</f>
        <v>0</v>
      </c>
      <c r="L215" s="29">
        <f>COUNTIFS(data_Gnoc!$I:$I,TH!E215,data_Gnoc!$C:$C,"WFM",data_Gnoc!$N:$N,"&lt;&gt;Dong",data_Gnoc!$Q:$Q,"quá hạn",data_Gnoc!$F:$F,TH!B215)</f>
        <v>0</v>
      </c>
      <c r="M215" s="55">
        <f t="shared" si="15"/>
        <v>0</v>
      </c>
      <c r="N215" s="56">
        <f>SUMIFS(data_Gnoc!$O:$O,data_Gnoc!$I:$I,TH!E215,data_Gnoc!$C:$C,"WFM",data_Gnoc!$N:$N,"&lt;&gt;Dong",data_Gnoc!$Q:$Q,"quá hạn",data_Gnoc!$F:$F,TH!B215)</f>
        <v>0</v>
      </c>
      <c r="O215" s="56">
        <f>SUMIFS(data_Gnoc!$P:$P,data_Gnoc!$I:$I,TH!E215,data_Gnoc!$C:$C,"WFM",data_Gnoc!$N:$N,"&lt;&gt;Dong",data_Gnoc!$Q:$Q,"quá hạn",data_Gnoc!$F:$F,TH!B215)</f>
        <v>0</v>
      </c>
      <c r="P215" s="74">
        <f t="shared" si="16"/>
        <v>0</v>
      </c>
      <c r="Q215" s="37">
        <f t="shared" si="17"/>
        <v>0</v>
      </c>
      <c r="R215" s="27"/>
    </row>
    <row r="216" spans="1:18" ht="14.45" customHeight="1" x14ac:dyDescent="0.25">
      <c r="A216" s="59"/>
      <c r="B216" t="s">
        <v>309</v>
      </c>
      <c r="C216" t="s">
        <v>310</v>
      </c>
      <c r="D216" t="s">
        <v>95</v>
      </c>
      <c r="E216" t="s">
        <v>32</v>
      </c>
      <c r="F216" s="60">
        <f>COUNTIFS(data_Gnoc!$I:$I,TH!E216,data_Gnoc!$C:$C,"PAKH",data_Gnoc!$N:$N,"&lt;&gt;Dong",data_Gnoc!$F:$F,TH!B216)</f>
        <v>0</v>
      </c>
      <c r="G216" s="60">
        <f>COUNTIFS(data_Gnoc!$I:$I,TH!E216,data_Gnoc!$C:$C,"PAKH",data_Gnoc!$N:$N,"&lt;&gt;Dong",data_Gnoc!$Q:$Q,"quá hạn",data_Gnoc!$F:$F,TH!B216)</f>
        <v>0</v>
      </c>
      <c r="H216" s="61">
        <f t="shared" si="14"/>
        <v>0</v>
      </c>
      <c r="I216" s="62">
        <f>SUMIFS(data_Gnoc!$O:$O,data_Gnoc!$I:$I,TH!E216,data_Gnoc!$C:$C,"PAKH",data_Gnoc!$N:$N,"&lt;&gt;Dong",data_Gnoc!$Q:$Q,"quá hạn",data_Gnoc!$F:$F,TH!B216)</f>
        <v>0</v>
      </c>
      <c r="J216" s="62">
        <f>SUMIFS(data_Gnoc!$P:$P,data_Gnoc!$I:$I,TH!E216,data_Gnoc!$C:$C,"PAKH",data_Gnoc!$N:$N,"&lt;&gt;Dong",data_Gnoc!$Q:$Q,"quá hạn",data_Gnoc!$F:$F,TH!B216)</f>
        <v>0</v>
      </c>
      <c r="K216" s="29">
        <f>COUNTIFS(data_Gnoc!$I:$I,TH!E216,data_Gnoc!$C:$C,"WFM",data_Gnoc!$N:$N,"&lt;&gt;Dong",data_Gnoc!$F:$F,TH!B216)</f>
        <v>0</v>
      </c>
      <c r="L216" s="29">
        <f>COUNTIFS(data_Gnoc!$I:$I,TH!E216,data_Gnoc!$C:$C,"WFM",data_Gnoc!$N:$N,"&lt;&gt;Dong",data_Gnoc!$Q:$Q,"quá hạn",data_Gnoc!$F:$F,TH!B216)</f>
        <v>0</v>
      </c>
      <c r="M216" s="55">
        <f t="shared" si="15"/>
        <v>0</v>
      </c>
      <c r="N216" s="56">
        <f>SUMIFS(data_Gnoc!$O:$O,data_Gnoc!$I:$I,TH!E216,data_Gnoc!$C:$C,"WFM",data_Gnoc!$N:$N,"&lt;&gt;Dong",data_Gnoc!$Q:$Q,"quá hạn",data_Gnoc!$F:$F,TH!B216)</f>
        <v>0</v>
      </c>
      <c r="O216" s="56">
        <f>SUMIFS(data_Gnoc!$P:$P,data_Gnoc!$I:$I,TH!E216,data_Gnoc!$C:$C,"WFM",data_Gnoc!$N:$N,"&lt;&gt;Dong",data_Gnoc!$Q:$Q,"quá hạn",data_Gnoc!$F:$F,TH!B216)</f>
        <v>0</v>
      </c>
      <c r="P216" s="74">
        <f t="shared" si="16"/>
        <v>0</v>
      </c>
      <c r="Q216" s="37">
        <f t="shared" si="17"/>
        <v>0</v>
      </c>
      <c r="R216" s="27"/>
    </row>
    <row r="217" spans="1:18" ht="14.45" customHeight="1" x14ac:dyDescent="0.25">
      <c r="A217" s="59"/>
      <c r="B217" t="s">
        <v>311</v>
      </c>
      <c r="C217" t="s">
        <v>312</v>
      </c>
      <c r="D217" t="s">
        <v>95</v>
      </c>
      <c r="E217" t="s">
        <v>32</v>
      </c>
      <c r="F217" s="60">
        <f>COUNTIFS(data_Gnoc!$I:$I,TH!E217,data_Gnoc!$C:$C,"PAKH",data_Gnoc!$N:$N,"&lt;&gt;Dong",data_Gnoc!$F:$F,TH!B217)</f>
        <v>0</v>
      </c>
      <c r="G217" s="60">
        <f>COUNTIFS(data_Gnoc!$I:$I,TH!E217,data_Gnoc!$C:$C,"PAKH",data_Gnoc!$N:$N,"&lt;&gt;Dong",data_Gnoc!$Q:$Q,"quá hạn",data_Gnoc!$F:$F,TH!B217)</f>
        <v>0</v>
      </c>
      <c r="H217" s="61">
        <f t="shared" si="14"/>
        <v>0</v>
      </c>
      <c r="I217" s="62">
        <f>SUMIFS(data_Gnoc!$O:$O,data_Gnoc!$I:$I,TH!E217,data_Gnoc!$C:$C,"PAKH",data_Gnoc!$N:$N,"&lt;&gt;Dong",data_Gnoc!$Q:$Q,"quá hạn",data_Gnoc!$F:$F,TH!B217)</f>
        <v>0</v>
      </c>
      <c r="J217" s="62">
        <f>SUMIFS(data_Gnoc!$P:$P,data_Gnoc!$I:$I,TH!E217,data_Gnoc!$C:$C,"PAKH",data_Gnoc!$N:$N,"&lt;&gt;Dong",data_Gnoc!$Q:$Q,"quá hạn",data_Gnoc!$F:$F,TH!B217)</f>
        <v>0</v>
      </c>
      <c r="K217" s="29">
        <f>COUNTIFS(data_Gnoc!$I:$I,TH!E217,data_Gnoc!$C:$C,"WFM",data_Gnoc!$N:$N,"&lt;&gt;Dong",data_Gnoc!$F:$F,TH!B217)</f>
        <v>0</v>
      </c>
      <c r="L217" s="29">
        <f>COUNTIFS(data_Gnoc!$I:$I,TH!E217,data_Gnoc!$C:$C,"WFM",data_Gnoc!$N:$N,"&lt;&gt;Dong",data_Gnoc!$Q:$Q,"quá hạn",data_Gnoc!$F:$F,TH!B217)</f>
        <v>0</v>
      </c>
      <c r="M217" s="55">
        <f t="shared" si="15"/>
        <v>0</v>
      </c>
      <c r="N217" s="56">
        <f>SUMIFS(data_Gnoc!$O:$O,data_Gnoc!$I:$I,TH!E217,data_Gnoc!$C:$C,"WFM",data_Gnoc!$N:$N,"&lt;&gt;Dong",data_Gnoc!$Q:$Q,"quá hạn",data_Gnoc!$F:$F,TH!B217)</f>
        <v>0</v>
      </c>
      <c r="O217" s="56">
        <f>SUMIFS(data_Gnoc!$P:$P,data_Gnoc!$I:$I,TH!E217,data_Gnoc!$C:$C,"WFM",data_Gnoc!$N:$N,"&lt;&gt;Dong",data_Gnoc!$Q:$Q,"quá hạn",data_Gnoc!$F:$F,TH!B217)</f>
        <v>0</v>
      </c>
      <c r="P217" s="74">
        <f t="shared" si="16"/>
        <v>0</v>
      </c>
      <c r="Q217" s="37">
        <f t="shared" si="17"/>
        <v>0</v>
      </c>
      <c r="R217" s="27"/>
    </row>
    <row r="218" spans="1:18" ht="14.45" customHeight="1" x14ac:dyDescent="0.25">
      <c r="A218" s="59"/>
      <c r="B218" t="s">
        <v>313</v>
      </c>
      <c r="C218" t="s">
        <v>314</v>
      </c>
      <c r="D218" t="s">
        <v>95</v>
      </c>
      <c r="E218" t="s">
        <v>32</v>
      </c>
      <c r="F218" s="60">
        <f>COUNTIFS(data_Gnoc!$I:$I,TH!E218,data_Gnoc!$C:$C,"PAKH",data_Gnoc!$N:$N,"&lt;&gt;Dong",data_Gnoc!$F:$F,TH!B218)</f>
        <v>0</v>
      </c>
      <c r="G218" s="60">
        <f>COUNTIFS(data_Gnoc!$I:$I,TH!E218,data_Gnoc!$C:$C,"PAKH",data_Gnoc!$N:$N,"&lt;&gt;Dong",data_Gnoc!$Q:$Q,"quá hạn",data_Gnoc!$F:$F,TH!B218)</f>
        <v>0</v>
      </c>
      <c r="H218" s="61">
        <f t="shared" si="14"/>
        <v>0</v>
      </c>
      <c r="I218" s="62">
        <f>SUMIFS(data_Gnoc!$O:$O,data_Gnoc!$I:$I,TH!E218,data_Gnoc!$C:$C,"PAKH",data_Gnoc!$N:$N,"&lt;&gt;Dong",data_Gnoc!$Q:$Q,"quá hạn",data_Gnoc!$F:$F,TH!B218)</f>
        <v>0</v>
      </c>
      <c r="J218" s="62">
        <f>SUMIFS(data_Gnoc!$P:$P,data_Gnoc!$I:$I,TH!E218,data_Gnoc!$C:$C,"PAKH",data_Gnoc!$N:$N,"&lt;&gt;Dong",data_Gnoc!$Q:$Q,"quá hạn",data_Gnoc!$F:$F,TH!B218)</f>
        <v>0</v>
      </c>
      <c r="K218" s="29">
        <f>COUNTIFS(data_Gnoc!$I:$I,TH!E218,data_Gnoc!$C:$C,"WFM",data_Gnoc!$N:$N,"&lt;&gt;Dong",data_Gnoc!$F:$F,TH!B218)</f>
        <v>0</v>
      </c>
      <c r="L218" s="29">
        <f>COUNTIFS(data_Gnoc!$I:$I,TH!E218,data_Gnoc!$C:$C,"WFM",data_Gnoc!$N:$N,"&lt;&gt;Dong",data_Gnoc!$Q:$Q,"quá hạn",data_Gnoc!$F:$F,TH!B218)</f>
        <v>0</v>
      </c>
      <c r="M218" s="55">
        <f t="shared" si="15"/>
        <v>0</v>
      </c>
      <c r="N218" s="56">
        <f>SUMIFS(data_Gnoc!$O:$O,data_Gnoc!$I:$I,TH!E218,data_Gnoc!$C:$C,"WFM",data_Gnoc!$N:$N,"&lt;&gt;Dong",data_Gnoc!$Q:$Q,"quá hạn",data_Gnoc!$F:$F,TH!B218)</f>
        <v>0</v>
      </c>
      <c r="O218" s="56">
        <f>SUMIFS(data_Gnoc!$P:$P,data_Gnoc!$I:$I,TH!E218,data_Gnoc!$C:$C,"WFM",data_Gnoc!$N:$N,"&lt;&gt;Dong",data_Gnoc!$Q:$Q,"quá hạn",data_Gnoc!$F:$F,TH!B218)</f>
        <v>0</v>
      </c>
      <c r="P218" s="74">
        <f t="shared" si="16"/>
        <v>0</v>
      </c>
      <c r="Q218" s="37">
        <f t="shared" si="17"/>
        <v>0</v>
      </c>
      <c r="R218" s="27"/>
    </row>
    <row r="219" spans="1:18" ht="14.45" customHeight="1" x14ac:dyDescent="0.25">
      <c r="A219" s="59"/>
      <c r="B219" t="s">
        <v>315</v>
      </c>
      <c r="C219" t="s">
        <v>316</v>
      </c>
      <c r="D219" t="s">
        <v>78</v>
      </c>
      <c r="E219" t="s">
        <v>16</v>
      </c>
      <c r="F219" s="60">
        <f>COUNTIFS(data_Gnoc!$I:$I,TH!E219,data_Gnoc!$C:$C,"PAKH",data_Gnoc!$N:$N,"&lt;&gt;Dong",data_Gnoc!$F:$F,TH!B219)</f>
        <v>1</v>
      </c>
      <c r="G219" s="60">
        <f>COUNTIFS(data_Gnoc!$I:$I,TH!E219,data_Gnoc!$C:$C,"PAKH",data_Gnoc!$N:$N,"&lt;&gt;Dong",data_Gnoc!$Q:$Q,"quá hạn",data_Gnoc!$F:$F,TH!B219)</f>
        <v>1</v>
      </c>
      <c r="H219" s="61">
        <f t="shared" si="14"/>
        <v>1</v>
      </c>
      <c r="I219" s="62">
        <f>SUMIFS(data_Gnoc!$O:$O,data_Gnoc!$I:$I,TH!E219,data_Gnoc!$C:$C,"PAKH",data_Gnoc!$N:$N,"&lt;&gt;Dong",data_Gnoc!$Q:$Q,"quá hạn",data_Gnoc!$F:$F,TH!B219)</f>
        <v>50000</v>
      </c>
      <c r="J219" s="62">
        <f>SUMIFS(data_Gnoc!$P:$P,data_Gnoc!$I:$I,TH!E219,data_Gnoc!$C:$C,"PAKH",data_Gnoc!$N:$N,"&lt;&gt;Dong",data_Gnoc!$Q:$Q,"quá hạn",data_Gnoc!$F:$F,TH!B219)</f>
        <v>500000</v>
      </c>
      <c r="K219" s="29">
        <f>COUNTIFS(data_Gnoc!$I:$I,TH!E219,data_Gnoc!$C:$C,"WFM",data_Gnoc!$N:$N,"&lt;&gt;Dong",data_Gnoc!$F:$F,TH!B219)</f>
        <v>0</v>
      </c>
      <c r="L219" s="29">
        <f>COUNTIFS(data_Gnoc!$I:$I,TH!E219,data_Gnoc!$C:$C,"WFM",data_Gnoc!$N:$N,"&lt;&gt;Dong",data_Gnoc!$Q:$Q,"quá hạn",data_Gnoc!$F:$F,TH!B219)</f>
        <v>0</v>
      </c>
      <c r="M219" s="55">
        <f t="shared" si="15"/>
        <v>0</v>
      </c>
      <c r="N219" s="56">
        <f>SUMIFS(data_Gnoc!$O:$O,data_Gnoc!$I:$I,TH!E219,data_Gnoc!$C:$C,"WFM",data_Gnoc!$N:$N,"&lt;&gt;Dong",data_Gnoc!$Q:$Q,"quá hạn",data_Gnoc!$F:$F,TH!B219)</f>
        <v>0</v>
      </c>
      <c r="O219" s="56">
        <f>SUMIFS(data_Gnoc!$P:$P,data_Gnoc!$I:$I,TH!E219,data_Gnoc!$C:$C,"WFM",data_Gnoc!$N:$N,"&lt;&gt;Dong",data_Gnoc!$Q:$Q,"quá hạn",data_Gnoc!$F:$F,TH!B219)</f>
        <v>0</v>
      </c>
      <c r="P219" s="74">
        <f t="shared" si="16"/>
        <v>50000</v>
      </c>
      <c r="Q219" s="37">
        <f t="shared" si="17"/>
        <v>1</v>
      </c>
      <c r="R219" s="27"/>
    </row>
    <row r="220" spans="1:18" ht="14.45" customHeight="1" x14ac:dyDescent="0.25">
      <c r="A220" s="59"/>
      <c r="B220" t="s">
        <v>317</v>
      </c>
      <c r="C220" t="s">
        <v>318</v>
      </c>
      <c r="D220" t="s">
        <v>78</v>
      </c>
      <c r="E220" t="s">
        <v>16</v>
      </c>
      <c r="F220" s="60">
        <f>COUNTIFS(data_Gnoc!$I:$I,TH!E220,data_Gnoc!$C:$C,"PAKH",data_Gnoc!$N:$N,"&lt;&gt;Dong",data_Gnoc!$F:$F,TH!B220)</f>
        <v>0</v>
      </c>
      <c r="G220" s="60">
        <f>COUNTIFS(data_Gnoc!$I:$I,TH!E220,data_Gnoc!$C:$C,"PAKH",data_Gnoc!$N:$N,"&lt;&gt;Dong",data_Gnoc!$Q:$Q,"quá hạn",data_Gnoc!$F:$F,TH!B220)</f>
        <v>0</v>
      </c>
      <c r="H220" s="61">
        <f t="shared" si="14"/>
        <v>0</v>
      </c>
      <c r="I220" s="62">
        <f>SUMIFS(data_Gnoc!$O:$O,data_Gnoc!$I:$I,TH!E220,data_Gnoc!$C:$C,"PAKH",data_Gnoc!$N:$N,"&lt;&gt;Dong",data_Gnoc!$Q:$Q,"quá hạn",data_Gnoc!$F:$F,TH!B220)</f>
        <v>0</v>
      </c>
      <c r="J220" s="62">
        <f>SUMIFS(data_Gnoc!$P:$P,data_Gnoc!$I:$I,TH!E220,data_Gnoc!$C:$C,"PAKH",data_Gnoc!$N:$N,"&lt;&gt;Dong",data_Gnoc!$Q:$Q,"quá hạn",data_Gnoc!$F:$F,TH!B220)</f>
        <v>0</v>
      </c>
      <c r="K220" s="29">
        <f>COUNTIFS(data_Gnoc!$I:$I,TH!E220,data_Gnoc!$C:$C,"WFM",data_Gnoc!$N:$N,"&lt;&gt;Dong",data_Gnoc!$F:$F,TH!B220)</f>
        <v>0</v>
      </c>
      <c r="L220" s="29">
        <f>COUNTIFS(data_Gnoc!$I:$I,TH!E220,data_Gnoc!$C:$C,"WFM",data_Gnoc!$N:$N,"&lt;&gt;Dong",data_Gnoc!$Q:$Q,"quá hạn",data_Gnoc!$F:$F,TH!B220)</f>
        <v>0</v>
      </c>
      <c r="M220" s="55">
        <f t="shared" si="15"/>
        <v>0</v>
      </c>
      <c r="N220" s="56">
        <f>SUMIFS(data_Gnoc!$O:$O,data_Gnoc!$I:$I,TH!E220,data_Gnoc!$C:$C,"WFM",data_Gnoc!$N:$N,"&lt;&gt;Dong",data_Gnoc!$Q:$Q,"quá hạn",data_Gnoc!$F:$F,TH!B220)</f>
        <v>0</v>
      </c>
      <c r="O220" s="56">
        <f>SUMIFS(data_Gnoc!$P:$P,data_Gnoc!$I:$I,TH!E220,data_Gnoc!$C:$C,"WFM",data_Gnoc!$N:$N,"&lt;&gt;Dong",data_Gnoc!$Q:$Q,"quá hạn",data_Gnoc!$F:$F,TH!B220)</f>
        <v>0</v>
      </c>
      <c r="P220" s="74">
        <f t="shared" si="16"/>
        <v>0</v>
      </c>
      <c r="Q220" s="37">
        <f t="shared" si="17"/>
        <v>0</v>
      </c>
      <c r="R220" s="27"/>
    </row>
    <row r="221" spans="1:18" ht="14.45" customHeight="1" x14ac:dyDescent="0.25">
      <c r="A221" s="59"/>
      <c r="B221" t="s">
        <v>319</v>
      </c>
      <c r="C221" t="s">
        <v>320</v>
      </c>
      <c r="D221" t="s">
        <v>78</v>
      </c>
      <c r="E221" t="s">
        <v>16</v>
      </c>
      <c r="F221" s="60">
        <f>COUNTIFS(data_Gnoc!$I:$I,TH!E221,data_Gnoc!$C:$C,"PAKH",data_Gnoc!$N:$N,"&lt;&gt;Dong",data_Gnoc!$F:$F,TH!B221)</f>
        <v>1</v>
      </c>
      <c r="G221" s="60">
        <f>COUNTIFS(data_Gnoc!$I:$I,TH!E221,data_Gnoc!$C:$C,"PAKH",data_Gnoc!$N:$N,"&lt;&gt;Dong",data_Gnoc!$Q:$Q,"quá hạn",data_Gnoc!$F:$F,TH!B221)</f>
        <v>1</v>
      </c>
      <c r="H221" s="61">
        <f t="shared" si="14"/>
        <v>1</v>
      </c>
      <c r="I221" s="62">
        <f>SUMIFS(data_Gnoc!$O:$O,data_Gnoc!$I:$I,TH!E221,data_Gnoc!$C:$C,"PAKH",data_Gnoc!$N:$N,"&lt;&gt;Dong",data_Gnoc!$Q:$Q,"quá hạn",data_Gnoc!$F:$F,TH!B221)</f>
        <v>250000</v>
      </c>
      <c r="J221" s="62">
        <f>SUMIFS(data_Gnoc!$P:$P,data_Gnoc!$I:$I,TH!E221,data_Gnoc!$C:$C,"PAKH",data_Gnoc!$N:$N,"&lt;&gt;Dong",data_Gnoc!$Q:$Q,"quá hạn",data_Gnoc!$F:$F,TH!B221)</f>
        <v>2500000</v>
      </c>
      <c r="K221" s="29">
        <f>COUNTIFS(data_Gnoc!$I:$I,TH!E221,data_Gnoc!$C:$C,"WFM",data_Gnoc!$N:$N,"&lt;&gt;Dong",data_Gnoc!$F:$F,TH!B221)</f>
        <v>0</v>
      </c>
      <c r="L221" s="29">
        <f>COUNTIFS(data_Gnoc!$I:$I,TH!E221,data_Gnoc!$C:$C,"WFM",data_Gnoc!$N:$N,"&lt;&gt;Dong",data_Gnoc!$Q:$Q,"quá hạn",data_Gnoc!$F:$F,TH!B221)</f>
        <v>0</v>
      </c>
      <c r="M221" s="55">
        <f t="shared" si="15"/>
        <v>0</v>
      </c>
      <c r="N221" s="56">
        <f>SUMIFS(data_Gnoc!$O:$O,data_Gnoc!$I:$I,TH!E221,data_Gnoc!$C:$C,"WFM",data_Gnoc!$N:$N,"&lt;&gt;Dong",data_Gnoc!$Q:$Q,"quá hạn",data_Gnoc!$F:$F,TH!B221)</f>
        <v>0</v>
      </c>
      <c r="O221" s="56">
        <f>SUMIFS(data_Gnoc!$P:$P,data_Gnoc!$I:$I,TH!E221,data_Gnoc!$C:$C,"WFM",data_Gnoc!$N:$N,"&lt;&gt;Dong",data_Gnoc!$Q:$Q,"quá hạn",data_Gnoc!$F:$F,TH!B221)</f>
        <v>0</v>
      </c>
      <c r="P221" s="74">
        <f t="shared" si="16"/>
        <v>250000</v>
      </c>
      <c r="Q221" s="37">
        <f t="shared" si="17"/>
        <v>1</v>
      </c>
      <c r="R221" s="27"/>
    </row>
    <row r="222" spans="1:18" ht="14.45" customHeight="1" x14ac:dyDescent="0.25">
      <c r="A222" s="59"/>
      <c r="B222" t="s">
        <v>321</v>
      </c>
      <c r="C222" t="s">
        <v>322</v>
      </c>
      <c r="D222" t="s">
        <v>78</v>
      </c>
      <c r="E222" t="s">
        <v>16</v>
      </c>
      <c r="F222" s="60">
        <f>COUNTIFS(data_Gnoc!$I:$I,TH!E222,data_Gnoc!$C:$C,"PAKH",data_Gnoc!$N:$N,"&lt;&gt;Dong",data_Gnoc!$F:$F,TH!B222)</f>
        <v>0</v>
      </c>
      <c r="G222" s="60">
        <f>COUNTIFS(data_Gnoc!$I:$I,TH!E222,data_Gnoc!$C:$C,"PAKH",data_Gnoc!$N:$N,"&lt;&gt;Dong",data_Gnoc!$Q:$Q,"quá hạn",data_Gnoc!$F:$F,TH!B222)</f>
        <v>0</v>
      </c>
      <c r="H222" s="61">
        <f t="shared" si="14"/>
        <v>0</v>
      </c>
      <c r="I222" s="62">
        <f>SUMIFS(data_Gnoc!$O:$O,data_Gnoc!$I:$I,TH!E222,data_Gnoc!$C:$C,"PAKH",data_Gnoc!$N:$N,"&lt;&gt;Dong",data_Gnoc!$Q:$Q,"quá hạn",data_Gnoc!$F:$F,TH!B222)</f>
        <v>0</v>
      </c>
      <c r="J222" s="62">
        <f>SUMIFS(data_Gnoc!$P:$P,data_Gnoc!$I:$I,TH!E222,data_Gnoc!$C:$C,"PAKH",data_Gnoc!$N:$N,"&lt;&gt;Dong",data_Gnoc!$Q:$Q,"quá hạn",data_Gnoc!$F:$F,TH!B222)</f>
        <v>0</v>
      </c>
      <c r="K222" s="29">
        <f>COUNTIFS(data_Gnoc!$I:$I,TH!E222,data_Gnoc!$C:$C,"WFM",data_Gnoc!$N:$N,"&lt;&gt;Dong",data_Gnoc!$F:$F,TH!B222)</f>
        <v>0</v>
      </c>
      <c r="L222" s="29">
        <f>COUNTIFS(data_Gnoc!$I:$I,TH!E222,data_Gnoc!$C:$C,"WFM",data_Gnoc!$N:$N,"&lt;&gt;Dong",data_Gnoc!$Q:$Q,"quá hạn",data_Gnoc!$F:$F,TH!B222)</f>
        <v>0</v>
      </c>
      <c r="M222" s="55">
        <f t="shared" si="15"/>
        <v>0</v>
      </c>
      <c r="N222" s="56">
        <f>SUMIFS(data_Gnoc!$O:$O,data_Gnoc!$I:$I,TH!E222,data_Gnoc!$C:$C,"WFM",data_Gnoc!$N:$N,"&lt;&gt;Dong",data_Gnoc!$Q:$Q,"quá hạn",data_Gnoc!$F:$F,TH!B222)</f>
        <v>0</v>
      </c>
      <c r="O222" s="56">
        <f>SUMIFS(data_Gnoc!$P:$P,data_Gnoc!$I:$I,TH!E222,data_Gnoc!$C:$C,"WFM",data_Gnoc!$N:$N,"&lt;&gt;Dong",data_Gnoc!$Q:$Q,"quá hạn",data_Gnoc!$F:$F,TH!B222)</f>
        <v>0</v>
      </c>
      <c r="P222" s="74">
        <f t="shared" si="16"/>
        <v>0</v>
      </c>
      <c r="Q222" s="37">
        <f t="shared" si="17"/>
        <v>0</v>
      </c>
      <c r="R222" s="27"/>
    </row>
    <row r="223" spans="1:18" ht="14.45" customHeight="1" x14ac:dyDescent="0.25">
      <c r="A223" s="59"/>
      <c r="B223" t="s">
        <v>323</v>
      </c>
      <c r="C223" t="s">
        <v>324</v>
      </c>
      <c r="D223" t="s">
        <v>78</v>
      </c>
      <c r="E223" t="s">
        <v>16</v>
      </c>
      <c r="F223" s="60">
        <f>COUNTIFS(data_Gnoc!$I:$I,TH!E223,data_Gnoc!$C:$C,"PAKH",data_Gnoc!$N:$N,"&lt;&gt;Dong",data_Gnoc!$F:$F,TH!B223)</f>
        <v>0</v>
      </c>
      <c r="G223" s="60">
        <f>COUNTIFS(data_Gnoc!$I:$I,TH!E223,data_Gnoc!$C:$C,"PAKH",data_Gnoc!$N:$N,"&lt;&gt;Dong",data_Gnoc!$Q:$Q,"quá hạn",data_Gnoc!$F:$F,TH!B223)</f>
        <v>0</v>
      </c>
      <c r="H223" s="61">
        <f t="shared" si="14"/>
        <v>0</v>
      </c>
      <c r="I223" s="62">
        <f>SUMIFS(data_Gnoc!$O:$O,data_Gnoc!$I:$I,TH!E223,data_Gnoc!$C:$C,"PAKH",data_Gnoc!$N:$N,"&lt;&gt;Dong",data_Gnoc!$Q:$Q,"quá hạn",data_Gnoc!$F:$F,TH!B223)</f>
        <v>0</v>
      </c>
      <c r="J223" s="62">
        <f>SUMIFS(data_Gnoc!$P:$P,data_Gnoc!$I:$I,TH!E223,data_Gnoc!$C:$C,"PAKH",data_Gnoc!$N:$N,"&lt;&gt;Dong",data_Gnoc!$Q:$Q,"quá hạn",data_Gnoc!$F:$F,TH!B223)</f>
        <v>0</v>
      </c>
      <c r="K223" s="29">
        <f>COUNTIFS(data_Gnoc!$I:$I,TH!E223,data_Gnoc!$C:$C,"WFM",data_Gnoc!$N:$N,"&lt;&gt;Dong",data_Gnoc!$F:$F,TH!B223)</f>
        <v>0</v>
      </c>
      <c r="L223" s="29">
        <f>COUNTIFS(data_Gnoc!$I:$I,TH!E223,data_Gnoc!$C:$C,"WFM",data_Gnoc!$N:$N,"&lt;&gt;Dong",data_Gnoc!$Q:$Q,"quá hạn",data_Gnoc!$F:$F,TH!B223)</f>
        <v>0</v>
      </c>
      <c r="M223" s="55">
        <f t="shared" si="15"/>
        <v>0</v>
      </c>
      <c r="N223" s="56">
        <f>SUMIFS(data_Gnoc!$O:$O,data_Gnoc!$I:$I,TH!E223,data_Gnoc!$C:$C,"WFM",data_Gnoc!$N:$N,"&lt;&gt;Dong",data_Gnoc!$Q:$Q,"quá hạn",data_Gnoc!$F:$F,TH!B223)</f>
        <v>0</v>
      </c>
      <c r="O223" s="56">
        <f>SUMIFS(data_Gnoc!$P:$P,data_Gnoc!$I:$I,TH!E223,data_Gnoc!$C:$C,"WFM",data_Gnoc!$N:$N,"&lt;&gt;Dong",data_Gnoc!$Q:$Q,"quá hạn",data_Gnoc!$F:$F,TH!B223)</f>
        <v>0</v>
      </c>
      <c r="P223" s="74">
        <f t="shared" si="16"/>
        <v>0</v>
      </c>
      <c r="Q223" s="37">
        <f t="shared" si="17"/>
        <v>0</v>
      </c>
      <c r="R223" s="27"/>
    </row>
    <row r="224" spans="1:18" ht="14.45" customHeight="1" x14ac:dyDescent="0.25">
      <c r="A224" s="59"/>
      <c r="B224" t="s">
        <v>325</v>
      </c>
      <c r="C224" t="s">
        <v>326</v>
      </c>
      <c r="D224" t="s">
        <v>78</v>
      </c>
      <c r="E224" t="s">
        <v>16</v>
      </c>
      <c r="F224" s="60">
        <f>COUNTIFS(data_Gnoc!$I:$I,TH!E224,data_Gnoc!$C:$C,"PAKH",data_Gnoc!$N:$N,"&lt;&gt;Dong",data_Gnoc!$F:$F,TH!B224)</f>
        <v>0</v>
      </c>
      <c r="G224" s="60">
        <f>COUNTIFS(data_Gnoc!$I:$I,TH!E224,data_Gnoc!$C:$C,"PAKH",data_Gnoc!$N:$N,"&lt;&gt;Dong",data_Gnoc!$Q:$Q,"quá hạn",data_Gnoc!$F:$F,TH!B224)</f>
        <v>0</v>
      </c>
      <c r="H224" s="61">
        <f t="shared" si="14"/>
        <v>0</v>
      </c>
      <c r="I224" s="62">
        <f>SUMIFS(data_Gnoc!$O:$O,data_Gnoc!$I:$I,TH!E224,data_Gnoc!$C:$C,"PAKH",data_Gnoc!$N:$N,"&lt;&gt;Dong",data_Gnoc!$Q:$Q,"quá hạn",data_Gnoc!$F:$F,TH!B224)</f>
        <v>0</v>
      </c>
      <c r="J224" s="62">
        <f>SUMIFS(data_Gnoc!$P:$P,data_Gnoc!$I:$I,TH!E224,data_Gnoc!$C:$C,"PAKH",data_Gnoc!$N:$N,"&lt;&gt;Dong",data_Gnoc!$Q:$Q,"quá hạn",data_Gnoc!$F:$F,TH!B224)</f>
        <v>0</v>
      </c>
      <c r="K224" s="29">
        <f>COUNTIFS(data_Gnoc!$I:$I,TH!E224,data_Gnoc!$C:$C,"WFM",data_Gnoc!$N:$N,"&lt;&gt;Dong",data_Gnoc!$F:$F,TH!B224)</f>
        <v>0</v>
      </c>
      <c r="L224" s="29">
        <f>COUNTIFS(data_Gnoc!$I:$I,TH!E224,data_Gnoc!$C:$C,"WFM",data_Gnoc!$N:$N,"&lt;&gt;Dong",data_Gnoc!$Q:$Q,"quá hạn",data_Gnoc!$F:$F,TH!B224)</f>
        <v>0</v>
      </c>
      <c r="M224" s="55">
        <f t="shared" si="15"/>
        <v>0</v>
      </c>
      <c r="N224" s="56">
        <f>SUMIFS(data_Gnoc!$O:$O,data_Gnoc!$I:$I,TH!E224,data_Gnoc!$C:$C,"WFM",data_Gnoc!$N:$N,"&lt;&gt;Dong",data_Gnoc!$Q:$Q,"quá hạn",data_Gnoc!$F:$F,TH!B224)</f>
        <v>0</v>
      </c>
      <c r="O224" s="56">
        <f>SUMIFS(data_Gnoc!$P:$P,data_Gnoc!$I:$I,TH!E224,data_Gnoc!$C:$C,"WFM",data_Gnoc!$N:$N,"&lt;&gt;Dong",data_Gnoc!$Q:$Q,"quá hạn",data_Gnoc!$F:$F,TH!B224)</f>
        <v>0</v>
      </c>
      <c r="P224" s="74">
        <f t="shared" si="16"/>
        <v>0</v>
      </c>
      <c r="Q224" s="37">
        <f t="shared" si="17"/>
        <v>0</v>
      </c>
      <c r="R224" s="27"/>
    </row>
    <row r="225" spans="1:18" ht="14.45" customHeight="1" x14ac:dyDescent="0.25">
      <c r="A225" s="59"/>
      <c r="B225" t="s">
        <v>327</v>
      </c>
      <c r="C225" t="s">
        <v>328</v>
      </c>
      <c r="D225" t="s">
        <v>66</v>
      </c>
      <c r="E225" t="s">
        <v>16</v>
      </c>
      <c r="F225" s="60">
        <f>COUNTIFS(data_Gnoc!$I:$I,TH!E225,data_Gnoc!$C:$C,"PAKH",data_Gnoc!$N:$N,"&lt;&gt;Dong",data_Gnoc!$F:$F,TH!B225)</f>
        <v>0</v>
      </c>
      <c r="G225" s="60">
        <f>COUNTIFS(data_Gnoc!$I:$I,TH!E225,data_Gnoc!$C:$C,"PAKH",data_Gnoc!$N:$N,"&lt;&gt;Dong",data_Gnoc!$Q:$Q,"quá hạn",data_Gnoc!$F:$F,TH!B225)</f>
        <v>0</v>
      </c>
      <c r="H225" s="61">
        <f t="shared" si="14"/>
        <v>0</v>
      </c>
      <c r="I225" s="62">
        <f>SUMIFS(data_Gnoc!$O:$O,data_Gnoc!$I:$I,TH!E225,data_Gnoc!$C:$C,"PAKH",data_Gnoc!$N:$N,"&lt;&gt;Dong",data_Gnoc!$Q:$Q,"quá hạn",data_Gnoc!$F:$F,TH!B225)</f>
        <v>0</v>
      </c>
      <c r="J225" s="62">
        <f>SUMIFS(data_Gnoc!$P:$P,data_Gnoc!$I:$I,TH!E225,data_Gnoc!$C:$C,"PAKH",data_Gnoc!$N:$N,"&lt;&gt;Dong",data_Gnoc!$Q:$Q,"quá hạn",data_Gnoc!$F:$F,TH!B225)</f>
        <v>0</v>
      </c>
      <c r="K225" s="29">
        <f>COUNTIFS(data_Gnoc!$I:$I,TH!E225,data_Gnoc!$C:$C,"WFM",data_Gnoc!$N:$N,"&lt;&gt;Dong",data_Gnoc!$F:$F,TH!B225)</f>
        <v>0</v>
      </c>
      <c r="L225" s="29">
        <f>COUNTIFS(data_Gnoc!$I:$I,TH!E225,data_Gnoc!$C:$C,"WFM",data_Gnoc!$N:$N,"&lt;&gt;Dong",data_Gnoc!$Q:$Q,"quá hạn",data_Gnoc!$F:$F,TH!B225)</f>
        <v>0</v>
      </c>
      <c r="M225" s="55">
        <f t="shared" si="15"/>
        <v>0</v>
      </c>
      <c r="N225" s="56">
        <f>SUMIFS(data_Gnoc!$O:$O,data_Gnoc!$I:$I,TH!E225,data_Gnoc!$C:$C,"WFM",data_Gnoc!$N:$N,"&lt;&gt;Dong",data_Gnoc!$Q:$Q,"quá hạn",data_Gnoc!$F:$F,TH!B225)</f>
        <v>0</v>
      </c>
      <c r="O225" s="56">
        <f>SUMIFS(data_Gnoc!$P:$P,data_Gnoc!$I:$I,TH!E225,data_Gnoc!$C:$C,"WFM",data_Gnoc!$N:$N,"&lt;&gt;Dong",data_Gnoc!$Q:$Q,"quá hạn",data_Gnoc!$F:$F,TH!B225)</f>
        <v>0</v>
      </c>
      <c r="P225" s="74">
        <f t="shared" si="16"/>
        <v>0</v>
      </c>
      <c r="Q225" s="37">
        <f t="shared" si="17"/>
        <v>0</v>
      </c>
      <c r="R225" s="27"/>
    </row>
    <row r="226" spans="1:18" ht="14.45" customHeight="1" x14ac:dyDescent="0.25">
      <c r="A226" s="59"/>
      <c r="B226" t="s">
        <v>329</v>
      </c>
      <c r="C226" t="s">
        <v>330</v>
      </c>
      <c r="D226" t="s">
        <v>66</v>
      </c>
      <c r="E226" t="s">
        <v>16</v>
      </c>
      <c r="F226" s="60">
        <f>COUNTIFS(data_Gnoc!$I:$I,TH!E226,data_Gnoc!$C:$C,"PAKH",data_Gnoc!$N:$N,"&lt;&gt;Dong",data_Gnoc!$F:$F,TH!B226)</f>
        <v>0</v>
      </c>
      <c r="G226" s="60">
        <f>COUNTIFS(data_Gnoc!$I:$I,TH!E226,data_Gnoc!$C:$C,"PAKH",data_Gnoc!$N:$N,"&lt;&gt;Dong",data_Gnoc!$Q:$Q,"quá hạn",data_Gnoc!$F:$F,TH!B226)</f>
        <v>0</v>
      </c>
      <c r="H226" s="61">
        <f t="shared" si="14"/>
        <v>0</v>
      </c>
      <c r="I226" s="62">
        <f>SUMIFS(data_Gnoc!$O:$O,data_Gnoc!$I:$I,TH!E226,data_Gnoc!$C:$C,"PAKH",data_Gnoc!$N:$N,"&lt;&gt;Dong",data_Gnoc!$Q:$Q,"quá hạn",data_Gnoc!$F:$F,TH!B226)</f>
        <v>0</v>
      </c>
      <c r="J226" s="62">
        <f>SUMIFS(data_Gnoc!$P:$P,data_Gnoc!$I:$I,TH!E226,data_Gnoc!$C:$C,"PAKH",data_Gnoc!$N:$N,"&lt;&gt;Dong",data_Gnoc!$Q:$Q,"quá hạn",data_Gnoc!$F:$F,TH!B226)</f>
        <v>0</v>
      </c>
      <c r="K226" s="29">
        <f>COUNTIFS(data_Gnoc!$I:$I,TH!E226,data_Gnoc!$C:$C,"WFM",data_Gnoc!$N:$N,"&lt;&gt;Dong",data_Gnoc!$F:$F,TH!B226)</f>
        <v>0</v>
      </c>
      <c r="L226" s="29">
        <f>COUNTIFS(data_Gnoc!$I:$I,TH!E226,data_Gnoc!$C:$C,"WFM",data_Gnoc!$N:$N,"&lt;&gt;Dong",data_Gnoc!$Q:$Q,"quá hạn",data_Gnoc!$F:$F,TH!B226)</f>
        <v>0</v>
      </c>
      <c r="M226" s="55">
        <f t="shared" si="15"/>
        <v>0</v>
      </c>
      <c r="N226" s="56">
        <f>SUMIFS(data_Gnoc!$O:$O,data_Gnoc!$I:$I,TH!E226,data_Gnoc!$C:$C,"WFM",data_Gnoc!$N:$N,"&lt;&gt;Dong",data_Gnoc!$Q:$Q,"quá hạn",data_Gnoc!$F:$F,TH!B226)</f>
        <v>0</v>
      </c>
      <c r="O226" s="56">
        <f>SUMIFS(data_Gnoc!$P:$P,data_Gnoc!$I:$I,TH!E226,data_Gnoc!$C:$C,"WFM",data_Gnoc!$N:$N,"&lt;&gt;Dong",data_Gnoc!$Q:$Q,"quá hạn",data_Gnoc!$F:$F,TH!B226)</f>
        <v>0</v>
      </c>
      <c r="P226" s="74">
        <f t="shared" si="16"/>
        <v>0</v>
      </c>
      <c r="Q226" s="37">
        <f t="shared" si="17"/>
        <v>0</v>
      </c>
      <c r="R226" s="27"/>
    </row>
    <row r="227" spans="1:18" ht="14.45" customHeight="1" x14ac:dyDescent="0.25">
      <c r="A227" s="59"/>
      <c r="B227" t="s">
        <v>331</v>
      </c>
      <c r="C227" t="s">
        <v>332</v>
      </c>
      <c r="D227" t="s">
        <v>66</v>
      </c>
      <c r="E227" t="s">
        <v>16</v>
      </c>
      <c r="F227" s="60">
        <f>COUNTIFS(data_Gnoc!$I:$I,TH!E227,data_Gnoc!$C:$C,"PAKH",data_Gnoc!$N:$N,"&lt;&gt;Dong",data_Gnoc!$F:$F,TH!B227)</f>
        <v>0</v>
      </c>
      <c r="G227" s="60">
        <f>COUNTIFS(data_Gnoc!$I:$I,TH!E227,data_Gnoc!$C:$C,"PAKH",data_Gnoc!$N:$N,"&lt;&gt;Dong",data_Gnoc!$Q:$Q,"quá hạn",data_Gnoc!$F:$F,TH!B227)</f>
        <v>0</v>
      </c>
      <c r="H227" s="61">
        <f t="shared" si="14"/>
        <v>0</v>
      </c>
      <c r="I227" s="62">
        <f>SUMIFS(data_Gnoc!$O:$O,data_Gnoc!$I:$I,TH!E227,data_Gnoc!$C:$C,"PAKH",data_Gnoc!$N:$N,"&lt;&gt;Dong",data_Gnoc!$Q:$Q,"quá hạn",data_Gnoc!$F:$F,TH!B227)</f>
        <v>0</v>
      </c>
      <c r="J227" s="62">
        <f>SUMIFS(data_Gnoc!$P:$P,data_Gnoc!$I:$I,TH!E227,data_Gnoc!$C:$C,"PAKH",data_Gnoc!$N:$N,"&lt;&gt;Dong",data_Gnoc!$Q:$Q,"quá hạn",data_Gnoc!$F:$F,TH!B227)</f>
        <v>0</v>
      </c>
      <c r="K227" s="29">
        <f>COUNTIFS(data_Gnoc!$I:$I,TH!E227,data_Gnoc!$C:$C,"WFM",data_Gnoc!$N:$N,"&lt;&gt;Dong",data_Gnoc!$F:$F,TH!B227)</f>
        <v>0</v>
      </c>
      <c r="L227" s="29">
        <f>COUNTIFS(data_Gnoc!$I:$I,TH!E227,data_Gnoc!$C:$C,"WFM",data_Gnoc!$N:$N,"&lt;&gt;Dong",data_Gnoc!$Q:$Q,"quá hạn",data_Gnoc!$F:$F,TH!B227)</f>
        <v>0</v>
      </c>
      <c r="M227" s="55">
        <f t="shared" si="15"/>
        <v>0</v>
      </c>
      <c r="N227" s="56">
        <f>SUMIFS(data_Gnoc!$O:$O,data_Gnoc!$I:$I,TH!E227,data_Gnoc!$C:$C,"WFM",data_Gnoc!$N:$N,"&lt;&gt;Dong",data_Gnoc!$Q:$Q,"quá hạn",data_Gnoc!$F:$F,TH!B227)</f>
        <v>0</v>
      </c>
      <c r="O227" s="56">
        <f>SUMIFS(data_Gnoc!$P:$P,data_Gnoc!$I:$I,TH!E227,data_Gnoc!$C:$C,"WFM",data_Gnoc!$N:$N,"&lt;&gt;Dong",data_Gnoc!$Q:$Q,"quá hạn",data_Gnoc!$F:$F,TH!B227)</f>
        <v>0</v>
      </c>
      <c r="P227" s="74">
        <f t="shared" si="16"/>
        <v>0</v>
      </c>
      <c r="Q227" s="37">
        <f t="shared" si="17"/>
        <v>0</v>
      </c>
      <c r="R227" s="27"/>
    </row>
    <row r="228" spans="1:18" ht="14.45" customHeight="1" x14ac:dyDescent="0.25">
      <c r="A228" s="59"/>
      <c r="B228" t="s">
        <v>333</v>
      </c>
      <c r="C228" t="s">
        <v>334</v>
      </c>
      <c r="D228" t="s">
        <v>66</v>
      </c>
      <c r="E228" t="s">
        <v>16</v>
      </c>
      <c r="F228" s="60">
        <f>COUNTIFS(data_Gnoc!$I:$I,TH!E228,data_Gnoc!$C:$C,"PAKH",data_Gnoc!$N:$N,"&lt;&gt;Dong",data_Gnoc!$F:$F,TH!B228)</f>
        <v>0</v>
      </c>
      <c r="G228" s="60">
        <f>COUNTIFS(data_Gnoc!$I:$I,TH!E228,data_Gnoc!$C:$C,"PAKH",data_Gnoc!$N:$N,"&lt;&gt;Dong",data_Gnoc!$Q:$Q,"quá hạn",data_Gnoc!$F:$F,TH!B228)</f>
        <v>0</v>
      </c>
      <c r="H228" s="61">
        <f t="shared" si="14"/>
        <v>0</v>
      </c>
      <c r="I228" s="62">
        <f>SUMIFS(data_Gnoc!$O:$O,data_Gnoc!$I:$I,TH!E228,data_Gnoc!$C:$C,"PAKH",data_Gnoc!$N:$N,"&lt;&gt;Dong",data_Gnoc!$Q:$Q,"quá hạn",data_Gnoc!$F:$F,TH!B228)</f>
        <v>0</v>
      </c>
      <c r="J228" s="62">
        <f>SUMIFS(data_Gnoc!$P:$P,data_Gnoc!$I:$I,TH!E228,data_Gnoc!$C:$C,"PAKH",data_Gnoc!$N:$N,"&lt;&gt;Dong",data_Gnoc!$Q:$Q,"quá hạn",data_Gnoc!$F:$F,TH!B228)</f>
        <v>0</v>
      </c>
      <c r="K228" s="29">
        <f>COUNTIFS(data_Gnoc!$I:$I,TH!E228,data_Gnoc!$C:$C,"WFM",data_Gnoc!$N:$N,"&lt;&gt;Dong",data_Gnoc!$F:$F,TH!B228)</f>
        <v>0</v>
      </c>
      <c r="L228" s="29">
        <f>COUNTIFS(data_Gnoc!$I:$I,TH!E228,data_Gnoc!$C:$C,"WFM",data_Gnoc!$N:$N,"&lt;&gt;Dong",data_Gnoc!$Q:$Q,"quá hạn",data_Gnoc!$F:$F,TH!B228)</f>
        <v>0</v>
      </c>
      <c r="M228" s="55">
        <f t="shared" si="15"/>
        <v>0</v>
      </c>
      <c r="N228" s="56">
        <f>SUMIFS(data_Gnoc!$O:$O,data_Gnoc!$I:$I,TH!E228,data_Gnoc!$C:$C,"WFM",data_Gnoc!$N:$N,"&lt;&gt;Dong",data_Gnoc!$Q:$Q,"quá hạn",data_Gnoc!$F:$F,TH!B228)</f>
        <v>0</v>
      </c>
      <c r="O228" s="56">
        <f>SUMIFS(data_Gnoc!$P:$P,data_Gnoc!$I:$I,TH!E228,data_Gnoc!$C:$C,"WFM",data_Gnoc!$N:$N,"&lt;&gt;Dong",data_Gnoc!$Q:$Q,"quá hạn",data_Gnoc!$F:$F,TH!B228)</f>
        <v>0</v>
      </c>
      <c r="P228" s="74">
        <f t="shared" si="16"/>
        <v>0</v>
      </c>
      <c r="Q228" s="37">
        <f t="shared" si="17"/>
        <v>0</v>
      </c>
      <c r="R228" s="27"/>
    </row>
    <row r="229" spans="1:18" ht="14.45" customHeight="1" x14ac:dyDescent="0.25">
      <c r="A229" s="59"/>
      <c r="B229" t="s">
        <v>335</v>
      </c>
      <c r="C229" t="s">
        <v>336</v>
      </c>
      <c r="D229" t="s">
        <v>66</v>
      </c>
      <c r="E229" t="s">
        <v>16</v>
      </c>
      <c r="F229" s="60">
        <f>COUNTIFS(data_Gnoc!$I:$I,TH!E229,data_Gnoc!$C:$C,"PAKH",data_Gnoc!$N:$N,"&lt;&gt;Dong",data_Gnoc!$F:$F,TH!B229)</f>
        <v>0</v>
      </c>
      <c r="G229" s="60">
        <f>COUNTIFS(data_Gnoc!$I:$I,TH!E229,data_Gnoc!$C:$C,"PAKH",data_Gnoc!$N:$N,"&lt;&gt;Dong",data_Gnoc!$Q:$Q,"quá hạn",data_Gnoc!$F:$F,TH!B229)</f>
        <v>0</v>
      </c>
      <c r="H229" s="61">
        <f t="shared" si="14"/>
        <v>0</v>
      </c>
      <c r="I229" s="62">
        <f>SUMIFS(data_Gnoc!$O:$O,data_Gnoc!$I:$I,TH!E229,data_Gnoc!$C:$C,"PAKH",data_Gnoc!$N:$N,"&lt;&gt;Dong",data_Gnoc!$Q:$Q,"quá hạn",data_Gnoc!$F:$F,TH!B229)</f>
        <v>0</v>
      </c>
      <c r="J229" s="62">
        <f>SUMIFS(data_Gnoc!$P:$P,data_Gnoc!$I:$I,TH!E229,data_Gnoc!$C:$C,"PAKH",data_Gnoc!$N:$N,"&lt;&gt;Dong",data_Gnoc!$Q:$Q,"quá hạn",data_Gnoc!$F:$F,TH!B229)</f>
        <v>0</v>
      </c>
      <c r="K229" s="29">
        <f>COUNTIFS(data_Gnoc!$I:$I,TH!E229,data_Gnoc!$C:$C,"WFM",data_Gnoc!$N:$N,"&lt;&gt;Dong",data_Gnoc!$F:$F,TH!B229)</f>
        <v>0</v>
      </c>
      <c r="L229" s="29">
        <f>COUNTIFS(data_Gnoc!$I:$I,TH!E229,data_Gnoc!$C:$C,"WFM",data_Gnoc!$N:$N,"&lt;&gt;Dong",data_Gnoc!$Q:$Q,"quá hạn",data_Gnoc!$F:$F,TH!B229)</f>
        <v>0</v>
      </c>
      <c r="M229" s="55">
        <f t="shared" si="15"/>
        <v>0</v>
      </c>
      <c r="N229" s="56">
        <f>SUMIFS(data_Gnoc!$O:$O,data_Gnoc!$I:$I,TH!E229,data_Gnoc!$C:$C,"WFM",data_Gnoc!$N:$N,"&lt;&gt;Dong",data_Gnoc!$Q:$Q,"quá hạn",data_Gnoc!$F:$F,TH!B229)</f>
        <v>0</v>
      </c>
      <c r="O229" s="56">
        <f>SUMIFS(data_Gnoc!$P:$P,data_Gnoc!$I:$I,TH!E229,data_Gnoc!$C:$C,"WFM",data_Gnoc!$N:$N,"&lt;&gt;Dong",data_Gnoc!$Q:$Q,"quá hạn",data_Gnoc!$F:$F,TH!B229)</f>
        <v>0</v>
      </c>
      <c r="P229" s="74">
        <f t="shared" si="16"/>
        <v>0</v>
      </c>
      <c r="Q229" s="37">
        <f t="shared" si="17"/>
        <v>0</v>
      </c>
      <c r="R229" s="27"/>
    </row>
    <row r="230" spans="1:18" ht="14.45" customHeight="1" x14ac:dyDescent="0.25">
      <c r="A230" s="59"/>
      <c r="B230" t="s">
        <v>337</v>
      </c>
      <c r="C230" t="s">
        <v>338</v>
      </c>
      <c r="D230" t="s">
        <v>42</v>
      </c>
      <c r="E230" t="s">
        <v>16</v>
      </c>
      <c r="F230" s="60">
        <f>COUNTIFS(data_Gnoc!$I:$I,TH!E230,data_Gnoc!$C:$C,"PAKH",data_Gnoc!$N:$N,"&lt;&gt;Dong",data_Gnoc!$F:$F,TH!B230)</f>
        <v>0</v>
      </c>
      <c r="G230" s="60">
        <f>COUNTIFS(data_Gnoc!$I:$I,TH!E230,data_Gnoc!$C:$C,"PAKH",data_Gnoc!$N:$N,"&lt;&gt;Dong",data_Gnoc!$Q:$Q,"quá hạn",data_Gnoc!$F:$F,TH!B230)</f>
        <v>0</v>
      </c>
      <c r="H230" s="61">
        <f t="shared" si="14"/>
        <v>0</v>
      </c>
      <c r="I230" s="62">
        <f>SUMIFS(data_Gnoc!$O:$O,data_Gnoc!$I:$I,TH!E230,data_Gnoc!$C:$C,"PAKH",data_Gnoc!$N:$N,"&lt;&gt;Dong",data_Gnoc!$Q:$Q,"quá hạn",data_Gnoc!$F:$F,TH!B230)</f>
        <v>0</v>
      </c>
      <c r="J230" s="62">
        <f>SUMIFS(data_Gnoc!$P:$P,data_Gnoc!$I:$I,TH!E230,data_Gnoc!$C:$C,"PAKH",data_Gnoc!$N:$N,"&lt;&gt;Dong",data_Gnoc!$Q:$Q,"quá hạn",data_Gnoc!$F:$F,TH!B230)</f>
        <v>0</v>
      </c>
      <c r="K230" s="29">
        <f>COUNTIFS(data_Gnoc!$I:$I,TH!E230,data_Gnoc!$C:$C,"WFM",data_Gnoc!$N:$N,"&lt;&gt;Dong",data_Gnoc!$F:$F,TH!B230)</f>
        <v>1</v>
      </c>
      <c r="L230" s="29">
        <f>COUNTIFS(data_Gnoc!$I:$I,TH!E230,data_Gnoc!$C:$C,"WFM",data_Gnoc!$N:$N,"&lt;&gt;Dong",data_Gnoc!$Q:$Q,"quá hạn",data_Gnoc!$F:$F,TH!B230)</f>
        <v>0</v>
      </c>
      <c r="M230" s="55">
        <f t="shared" si="15"/>
        <v>0</v>
      </c>
      <c r="N230" s="56">
        <f>SUMIFS(data_Gnoc!$O:$O,data_Gnoc!$I:$I,TH!E230,data_Gnoc!$C:$C,"WFM",data_Gnoc!$N:$N,"&lt;&gt;Dong",data_Gnoc!$Q:$Q,"quá hạn",data_Gnoc!$F:$F,TH!B230)</f>
        <v>0</v>
      </c>
      <c r="O230" s="56">
        <f>SUMIFS(data_Gnoc!$P:$P,data_Gnoc!$I:$I,TH!E230,data_Gnoc!$C:$C,"WFM",data_Gnoc!$N:$N,"&lt;&gt;Dong",data_Gnoc!$Q:$Q,"quá hạn",data_Gnoc!$F:$F,TH!B230)</f>
        <v>0</v>
      </c>
      <c r="P230" s="74">
        <f t="shared" si="16"/>
        <v>0</v>
      </c>
      <c r="Q230" s="37">
        <f t="shared" si="17"/>
        <v>1</v>
      </c>
      <c r="R230" s="27"/>
    </row>
    <row r="231" spans="1:18" ht="14.45" customHeight="1" x14ac:dyDescent="0.25">
      <c r="A231" s="59"/>
      <c r="B231" t="s">
        <v>339</v>
      </c>
      <c r="C231" t="s">
        <v>340</v>
      </c>
      <c r="D231" t="s">
        <v>42</v>
      </c>
      <c r="E231" t="s">
        <v>16</v>
      </c>
      <c r="F231" s="60">
        <f>COUNTIFS(data_Gnoc!$I:$I,TH!E231,data_Gnoc!$C:$C,"PAKH",data_Gnoc!$N:$N,"&lt;&gt;Dong",data_Gnoc!$F:$F,TH!B231)</f>
        <v>0</v>
      </c>
      <c r="G231" s="60">
        <f>COUNTIFS(data_Gnoc!$I:$I,TH!E231,data_Gnoc!$C:$C,"PAKH",data_Gnoc!$N:$N,"&lt;&gt;Dong",data_Gnoc!$Q:$Q,"quá hạn",data_Gnoc!$F:$F,TH!B231)</f>
        <v>0</v>
      </c>
      <c r="H231" s="61">
        <f t="shared" si="14"/>
        <v>0</v>
      </c>
      <c r="I231" s="62">
        <f>SUMIFS(data_Gnoc!$O:$O,data_Gnoc!$I:$I,TH!E231,data_Gnoc!$C:$C,"PAKH",data_Gnoc!$N:$N,"&lt;&gt;Dong",data_Gnoc!$Q:$Q,"quá hạn",data_Gnoc!$F:$F,TH!B231)</f>
        <v>0</v>
      </c>
      <c r="J231" s="62">
        <f>SUMIFS(data_Gnoc!$P:$P,data_Gnoc!$I:$I,TH!E231,data_Gnoc!$C:$C,"PAKH",data_Gnoc!$N:$N,"&lt;&gt;Dong",data_Gnoc!$Q:$Q,"quá hạn",data_Gnoc!$F:$F,TH!B231)</f>
        <v>0</v>
      </c>
      <c r="K231" s="29">
        <f>COUNTIFS(data_Gnoc!$I:$I,TH!E231,data_Gnoc!$C:$C,"WFM",data_Gnoc!$N:$N,"&lt;&gt;Dong",data_Gnoc!$F:$F,TH!B231)</f>
        <v>1</v>
      </c>
      <c r="L231" s="29">
        <f>COUNTIFS(data_Gnoc!$I:$I,TH!E231,data_Gnoc!$C:$C,"WFM",data_Gnoc!$N:$N,"&lt;&gt;Dong",data_Gnoc!$Q:$Q,"quá hạn",data_Gnoc!$F:$F,TH!B231)</f>
        <v>0</v>
      </c>
      <c r="M231" s="55">
        <f t="shared" si="15"/>
        <v>0</v>
      </c>
      <c r="N231" s="56">
        <f>SUMIFS(data_Gnoc!$O:$O,data_Gnoc!$I:$I,TH!E231,data_Gnoc!$C:$C,"WFM",data_Gnoc!$N:$N,"&lt;&gt;Dong",data_Gnoc!$Q:$Q,"quá hạn",data_Gnoc!$F:$F,TH!B231)</f>
        <v>0</v>
      </c>
      <c r="O231" s="56">
        <f>SUMIFS(data_Gnoc!$P:$P,data_Gnoc!$I:$I,TH!E231,data_Gnoc!$C:$C,"WFM",data_Gnoc!$N:$N,"&lt;&gt;Dong",data_Gnoc!$Q:$Q,"quá hạn",data_Gnoc!$F:$F,TH!B231)</f>
        <v>0</v>
      </c>
      <c r="P231" s="74">
        <f t="shared" si="16"/>
        <v>0</v>
      </c>
      <c r="Q231" s="37">
        <f t="shared" si="17"/>
        <v>1</v>
      </c>
      <c r="R231" s="27"/>
    </row>
    <row r="232" spans="1:18" ht="14.45" customHeight="1" x14ac:dyDescent="0.25">
      <c r="A232" s="59"/>
      <c r="B232" t="s">
        <v>341</v>
      </c>
      <c r="C232" t="s">
        <v>342</v>
      </c>
      <c r="D232" t="s">
        <v>37</v>
      </c>
      <c r="E232" t="s">
        <v>16</v>
      </c>
      <c r="F232" s="60">
        <f>COUNTIFS(data_Gnoc!$I:$I,TH!E232,data_Gnoc!$C:$C,"PAKH",data_Gnoc!$N:$N,"&lt;&gt;Dong",data_Gnoc!$F:$F,TH!B232)</f>
        <v>0</v>
      </c>
      <c r="G232" s="60">
        <f>COUNTIFS(data_Gnoc!$I:$I,TH!E232,data_Gnoc!$C:$C,"PAKH",data_Gnoc!$N:$N,"&lt;&gt;Dong",data_Gnoc!$Q:$Q,"quá hạn",data_Gnoc!$F:$F,TH!B232)</f>
        <v>0</v>
      </c>
      <c r="H232" s="61">
        <f t="shared" si="14"/>
        <v>0</v>
      </c>
      <c r="I232" s="62">
        <f>SUMIFS(data_Gnoc!$O:$O,data_Gnoc!$I:$I,TH!E232,data_Gnoc!$C:$C,"PAKH",data_Gnoc!$N:$N,"&lt;&gt;Dong",data_Gnoc!$Q:$Q,"quá hạn",data_Gnoc!$F:$F,TH!B232)</f>
        <v>0</v>
      </c>
      <c r="J232" s="62">
        <f>SUMIFS(data_Gnoc!$P:$P,data_Gnoc!$I:$I,TH!E232,data_Gnoc!$C:$C,"PAKH",data_Gnoc!$N:$N,"&lt;&gt;Dong",data_Gnoc!$Q:$Q,"quá hạn",data_Gnoc!$F:$F,TH!B232)</f>
        <v>0</v>
      </c>
      <c r="K232" s="29">
        <f>COUNTIFS(data_Gnoc!$I:$I,TH!E232,data_Gnoc!$C:$C,"WFM",data_Gnoc!$N:$N,"&lt;&gt;Dong",data_Gnoc!$F:$F,TH!B232)</f>
        <v>2</v>
      </c>
      <c r="L232" s="29">
        <f>COUNTIFS(data_Gnoc!$I:$I,TH!E232,data_Gnoc!$C:$C,"WFM",data_Gnoc!$N:$N,"&lt;&gt;Dong",data_Gnoc!$Q:$Q,"quá hạn",data_Gnoc!$F:$F,TH!B232)</f>
        <v>0</v>
      </c>
      <c r="M232" s="55">
        <f t="shared" si="15"/>
        <v>0</v>
      </c>
      <c r="N232" s="56">
        <f>SUMIFS(data_Gnoc!$O:$O,data_Gnoc!$I:$I,TH!E232,data_Gnoc!$C:$C,"WFM",data_Gnoc!$N:$N,"&lt;&gt;Dong",data_Gnoc!$Q:$Q,"quá hạn",data_Gnoc!$F:$F,TH!B232)</f>
        <v>0</v>
      </c>
      <c r="O232" s="56">
        <f>SUMIFS(data_Gnoc!$P:$P,data_Gnoc!$I:$I,TH!E232,data_Gnoc!$C:$C,"WFM",data_Gnoc!$N:$N,"&lt;&gt;Dong",data_Gnoc!$Q:$Q,"quá hạn",data_Gnoc!$F:$F,TH!B232)</f>
        <v>0</v>
      </c>
      <c r="P232" s="74">
        <f t="shared" si="16"/>
        <v>0</v>
      </c>
      <c r="Q232" s="37">
        <f t="shared" si="17"/>
        <v>2</v>
      </c>
      <c r="R232" s="27"/>
    </row>
    <row r="233" spans="1:18" ht="14.45" customHeight="1" x14ac:dyDescent="0.25">
      <c r="A233" s="59"/>
      <c r="B233" t="s">
        <v>343</v>
      </c>
      <c r="C233" t="s">
        <v>344</v>
      </c>
      <c r="D233" t="s">
        <v>37</v>
      </c>
      <c r="E233" t="s">
        <v>16</v>
      </c>
      <c r="F233" s="60">
        <f>COUNTIFS(data_Gnoc!$I:$I,TH!E233,data_Gnoc!$C:$C,"PAKH",data_Gnoc!$N:$N,"&lt;&gt;Dong",data_Gnoc!$F:$F,TH!B233)</f>
        <v>1</v>
      </c>
      <c r="G233" s="60">
        <f>COUNTIFS(data_Gnoc!$I:$I,TH!E233,data_Gnoc!$C:$C,"PAKH",data_Gnoc!$N:$N,"&lt;&gt;Dong",data_Gnoc!$Q:$Q,"quá hạn",data_Gnoc!$F:$F,TH!B233)</f>
        <v>0</v>
      </c>
      <c r="H233" s="61">
        <f t="shared" si="14"/>
        <v>0</v>
      </c>
      <c r="I233" s="62">
        <f>SUMIFS(data_Gnoc!$O:$O,data_Gnoc!$I:$I,TH!E233,data_Gnoc!$C:$C,"PAKH",data_Gnoc!$N:$N,"&lt;&gt;Dong",data_Gnoc!$Q:$Q,"quá hạn",data_Gnoc!$F:$F,TH!B233)</f>
        <v>0</v>
      </c>
      <c r="J233" s="62">
        <f>SUMIFS(data_Gnoc!$P:$P,data_Gnoc!$I:$I,TH!E233,data_Gnoc!$C:$C,"PAKH",data_Gnoc!$N:$N,"&lt;&gt;Dong",data_Gnoc!$Q:$Q,"quá hạn",data_Gnoc!$F:$F,TH!B233)</f>
        <v>0</v>
      </c>
      <c r="K233" s="29">
        <f>COUNTIFS(data_Gnoc!$I:$I,TH!E233,data_Gnoc!$C:$C,"WFM",data_Gnoc!$N:$N,"&lt;&gt;Dong",data_Gnoc!$F:$F,TH!B233)</f>
        <v>2</v>
      </c>
      <c r="L233" s="29">
        <f>COUNTIFS(data_Gnoc!$I:$I,TH!E233,data_Gnoc!$C:$C,"WFM",data_Gnoc!$N:$N,"&lt;&gt;Dong",data_Gnoc!$Q:$Q,"quá hạn",data_Gnoc!$F:$F,TH!B233)</f>
        <v>1</v>
      </c>
      <c r="M233" s="55">
        <f t="shared" si="15"/>
        <v>0.5</v>
      </c>
      <c r="N233" s="56">
        <f>SUMIFS(data_Gnoc!$O:$O,data_Gnoc!$I:$I,TH!E233,data_Gnoc!$C:$C,"WFM",data_Gnoc!$N:$N,"&lt;&gt;Dong",data_Gnoc!$Q:$Q,"quá hạn",data_Gnoc!$F:$F,TH!B233)</f>
        <v>850000</v>
      </c>
      <c r="O233" s="56">
        <f>SUMIFS(data_Gnoc!$P:$P,data_Gnoc!$I:$I,TH!E233,data_Gnoc!$C:$C,"WFM",data_Gnoc!$N:$N,"&lt;&gt;Dong",data_Gnoc!$Q:$Q,"quá hạn",data_Gnoc!$F:$F,TH!B233)</f>
        <v>6000000</v>
      </c>
      <c r="P233" s="74">
        <f t="shared" si="16"/>
        <v>850000</v>
      </c>
      <c r="Q233" s="37">
        <f t="shared" si="17"/>
        <v>3</v>
      </c>
      <c r="R233" s="27"/>
    </row>
    <row r="234" spans="1:18" ht="14.45" customHeight="1" x14ac:dyDescent="0.25">
      <c r="A234" s="59"/>
      <c r="B234" t="s">
        <v>345</v>
      </c>
      <c r="C234" t="s">
        <v>346</v>
      </c>
      <c r="D234" t="s">
        <v>37</v>
      </c>
      <c r="E234" t="s">
        <v>16</v>
      </c>
      <c r="F234" s="60">
        <f>COUNTIFS(data_Gnoc!$I:$I,TH!E234,data_Gnoc!$C:$C,"PAKH",data_Gnoc!$N:$N,"&lt;&gt;Dong",data_Gnoc!$F:$F,TH!B234)</f>
        <v>0</v>
      </c>
      <c r="G234" s="60">
        <f>COUNTIFS(data_Gnoc!$I:$I,TH!E234,data_Gnoc!$C:$C,"PAKH",data_Gnoc!$N:$N,"&lt;&gt;Dong",data_Gnoc!$Q:$Q,"quá hạn",data_Gnoc!$F:$F,TH!B234)</f>
        <v>0</v>
      </c>
      <c r="H234" s="61">
        <f t="shared" si="14"/>
        <v>0</v>
      </c>
      <c r="I234" s="62">
        <f>SUMIFS(data_Gnoc!$O:$O,data_Gnoc!$I:$I,TH!E234,data_Gnoc!$C:$C,"PAKH",data_Gnoc!$N:$N,"&lt;&gt;Dong",data_Gnoc!$Q:$Q,"quá hạn",data_Gnoc!$F:$F,TH!B234)</f>
        <v>0</v>
      </c>
      <c r="J234" s="62">
        <f>SUMIFS(data_Gnoc!$P:$P,data_Gnoc!$I:$I,TH!E234,data_Gnoc!$C:$C,"PAKH",data_Gnoc!$N:$N,"&lt;&gt;Dong",data_Gnoc!$Q:$Q,"quá hạn",data_Gnoc!$F:$F,TH!B234)</f>
        <v>0</v>
      </c>
      <c r="K234" s="29">
        <f>COUNTIFS(data_Gnoc!$I:$I,TH!E234,data_Gnoc!$C:$C,"WFM",data_Gnoc!$N:$N,"&lt;&gt;Dong",data_Gnoc!$F:$F,TH!B234)</f>
        <v>2</v>
      </c>
      <c r="L234" s="29">
        <f>COUNTIFS(data_Gnoc!$I:$I,TH!E234,data_Gnoc!$C:$C,"WFM",data_Gnoc!$N:$N,"&lt;&gt;Dong",data_Gnoc!$Q:$Q,"quá hạn",data_Gnoc!$F:$F,TH!B234)</f>
        <v>0</v>
      </c>
      <c r="M234" s="55">
        <f t="shared" si="15"/>
        <v>0</v>
      </c>
      <c r="N234" s="56">
        <f>SUMIFS(data_Gnoc!$O:$O,data_Gnoc!$I:$I,TH!E234,data_Gnoc!$C:$C,"WFM",data_Gnoc!$N:$N,"&lt;&gt;Dong",data_Gnoc!$Q:$Q,"quá hạn",data_Gnoc!$F:$F,TH!B234)</f>
        <v>0</v>
      </c>
      <c r="O234" s="56">
        <f>SUMIFS(data_Gnoc!$P:$P,data_Gnoc!$I:$I,TH!E234,data_Gnoc!$C:$C,"WFM",data_Gnoc!$N:$N,"&lt;&gt;Dong",data_Gnoc!$Q:$Q,"quá hạn",data_Gnoc!$F:$F,TH!B234)</f>
        <v>0</v>
      </c>
      <c r="P234" s="74">
        <f t="shared" si="16"/>
        <v>0</v>
      </c>
      <c r="Q234" s="37">
        <f t="shared" si="17"/>
        <v>2</v>
      </c>
      <c r="R234" s="27"/>
    </row>
    <row r="235" spans="1:18" ht="14.45" customHeight="1" x14ac:dyDescent="0.25">
      <c r="A235" s="59"/>
      <c r="B235" t="s">
        <v>347</v>
      </c>
      <c r="C235" t="s">
        <v>348</v>
      </c>
      <c r="D235" t="s">
        <v>37</v>
      </c>
      <c r="E235" t="s">
        <v>16</v>
      </c>
      <c r="F235" s="60">
        <f>COUNTIFS(data_Gnoc!$I:$I,TH!E235,data_Gnoc!$C:$C,"PAKH",data_Gnoc!$N:$N,"&lt;&gt;Dong",data_Gnoc!$F:$F,TH!B235)</f>
        <v>0</v>
      </c>
      <c r="G235" s="60">
        <f>COUNTIFS(data_Gnoc!$I:$I,TH!E235,data_Gnoc!$C:$C,"PAKH",data_Gnoc!$N:$N,"&lt;&gt;Dong",data_Gnoc!$Q:$Q,"quá hạn",data_Gnoc!$F:$F,TH!B235)</f>
        <v>0</v>
      </c>
      <c r="H235" s="61">
        <f t="shared" si="14"/>
        <v>0</v>
      </c>
      <c r="I235" s="62">
        <f>SUMIFS(data_Gnoc!$O:$O,data_Gnoc!$I:$I,TH!E235,data_Gnoc!$C:$C,"PAKH",data_Gnoc!$N:$N,"&lt;&gt;Dong",data_Gnoc!$Q:$Q,"quá hạn",data_Gnoc!$F:$F,TH!B235)</f>
        <v>0</v>
      </c>
      <c r="J235" s="62">
        <f>SUMIFS(data_Gnoc!$P:$P,data_Gnoc!$I:$I,TH!E235,data_Gnoc!$C:$C,"PAKH",data_Gnoc!$N:$N,"&lt;&gt;Dong",data_Gnoc!$Q:$Q,"quá hạn",data_Gnoc!$F:$F,TH!B235)</f>
        <v>0</v>
      </c>
      <c r="K235" s="29">
        <f>COUNTIFS(data_Gnoc!$I:$I,TH!E235,data_Gnoc!$C:$C,"WFM",data_Gnoc!$N:$N,"&lt;&gt;Dong",data_Gnoc!$F:$F,TH!B235)</f>
        <v>0</v>
      </c>
      <c r="L235" s="29">
        <f>COUNTIFS(data_Gnoc!$I:$I,TH!E235,data_Gnoc!$C:$C,"WFM",data_Gnoc!$N:$N,"&lt;&gt;Dong",data_Gnoc!$Q:$Q,"quá hạn",data_Gnoc!$F:$F,TH!B235)</f>
        <v>0</v>
      </c>
      <c r="M235" s="55">
        <f t="shared" si="15"/>
        <v>0</v>
      </c>
      <c r="N235" s="56">
        <f>SUMIFS(data_Gnoc!$O:$O,data_Gnoc!$I:$I,TH!E235,data_Gnoc!$C:$C,"WFM",data_Gnoc!$N:$N,"&lt;&gt;Dong",data_Gnoc!$Q:$Q,"quá hạn",data_Gnoc!$F:$F,TH!B235)</f>
        <v>0</v>
      </c>
      <c r="O235" s="56">
        <f>SUMIFS(data_Gnoc!$P:$P,data_Gnoc!$I:$I,TH!E235,data_Gnoc!$C:$C,"WFM",data_Gnoc!$N:$N,"&lt;&gt;Dong",data_Gnoc!$Q:$Q,"quá hạn",data_Gnoc!$F:$F,TH!B235)</f>
        <v>0</v>
      </c>
      <c r="P235" s="74">
        <f t="shared" si="16"/>
        <v>0</v>
      </c>
      <c r="Q235" s="37">
        <f t="shared" si="17"/>
        <v>0</v>
      </c>
      <c r="R235" s="27"/>
    </row>
    <row r="236" spans="1:18" ht="14.45" customHeight="1" x14ac:dyDescent="0.25">
      <c r="A236" s="59"/>
      <c r="B236" t="s">
        <v>349</v>
      </c>
      <c r="C236" t="s">
        <v>350</v>
      </c>
      <c r="D236" t="s">
        <v>37</v>
      </c>
      <c r="E236" t="s">
        <v>16</v>
      </c>
      <c r="F236" s="60">
        <f>COUNTIFS(data_Gnoc!$I:$I,TH!E236,data_Gnoc!$C:$C,"PAKH",data_Gnoc!$N:$N,"&lt;&gt;Dong",data_Gnoc!$F:$F,TH!B236)</f>
        <v>0</v>
      </c>
      <c r="G236" s="60">
        <f>COUNTIFS(data_Gnoc!$I:$I,TH!E236,data_Gnoc!$C:$C,"PAKH",data_Gnoc!$N:$N,"&lt;&gt;Dong",data_Gnoc!$Q:$Q,"quá hạn",data_Gnoc!$F:$F,TH!B236)</f>
        <v>0</v>
      </c>
      <c r="H236" s="61">
        <f t="shared" si="14"/>
        <v>0</v>
      </c>
      <c r="I236" s="62">
        <f>SUMIFS(data_Gnoc!$O:$O,data_Gnoc!$I:$I,TH!E236,data_Gnoc!$C:$C,"PAKH",data_Gnoc!$N:$N,"&lt;&gt;Dong",data_Gnoc!$Q:$Q,"quá hạn",data_Gnoc!$F:$F,TH!B236)</f>
        <v>0</v>
      </c>
      <c r="J236" s="62">
        <f>SUMIFS(data_Gnoc!$P:$P,data_Gnoc!$I:$I,TH!E236,data_Gnoc!$C:$C,"PAKH",data_Gnoc!$N:$N,"&lt;&gt;Dong",data_Gnoc!$Q:$Q,"quá hạn",data_Gnoc!$F:$F,TH!B236)</f>
        <v>0</v>
      </c>
      <c r="K236" s="29">
        <f>COUNTIFS(data_Gnoc!$I:$I,TH!E236,data_Gnoc!$C:$C,"WFM",data_Gnoc!$N:$N,"&lt;&gt;Dong",data_Gnoc!$F:$F,TH!B236)</f>
        <v>4</v>
      </c>
      <c r="L236" s="29">
        <f>COUNTIFS(data_Gnoc!$I:$I,TH!E236,data_Gnoc!$C:$C,"WFM",data_Gnoc!$N:$N,"&lt;&gt;Dong",data_Gnoc!$Q:$Q,"quá hạn",data_Gnoc!$F:$F,TH!B236)</f>
        <v>0</v>
      </c>
      <c r="M236" s="55">
        <f t="shared" si="15"/>
        <v>0</v>
      </c>
      <c r="N236" s="56">
        <f>SUMIFS(data_Gnoc!$O:$O,data_Gnoc!$I:$I,TH!E236,data_Gnoc!$C:$C,"WFM",data_Gnoc!$N:$N,"&lt;&gt;Dong",data_Gnoc!$Q:$Q,"quá hạn",data_Gnoc!$F:$F,TH!B236)</f>
        <v>0</v>
      </c>
      <c r="O236" s="56">
        <f>SUMIFS(data_Gnoc!$P:$P,data_Gnoc!$I:$I,TH!E236,data_Gnoc!$C:$C,"WFM",data_Gnoc!$N:$N,"&lt;&gt;Dong",data_Gnoc!$Q:$Q,"quá hạn",data_Gnoc!$F:$F,TH!B236)</f>
        <v>0</v>
      </c>
      <c r="P236" s="74">
        <f t="shared" si="16"/>
        <v>0</v>
      </c>
      <c r="Q236" s="37">
        <f t="shared" si="17"/>
        <v>4</v>
      </c>
      <c r="R236" s="27"/>
    </row>
    <row r="237" spans="1:18" ht="15.75" customHeight="1" x14ac:dyDescent="0.25">
      <c r="A237" s="59"/>
      <c r="B237" t="s">
        <v>351</v>
      </c>
      <c r="C237" t="s">
        <v>352</v>
      </c>
      <c r="D237" t="s">
        <v>37</v>
      </c>
      <c r="E237" t="s">
        <v>16</v>
      </c>
      <c r="F237" s="60">
        <f>COUNTIFS(data_Gnoc!$I:$I,TH!E237,data_Gnoc!$C:$C,"PAKH",data_Gnoc!$N:$N,"&lt;&gt;Dong",data_Gnoc!$F:$F,TH!B237)</f>
        <v>0</v>
      </c>
      <c r="G237" s="60">
        <f>COUNTIFS(data_Gnoc!$I:$I,TH!E237,data_Gnoc!$C:$C,"PAKH",data_Gnoc!$N:$N,"&lt;&gt;Dong",data_Gnoc!$Q:$Q,"quá hạn",data_Gnoc!$F:$F,TH!B237)</f>
        <v>0</v>
      </c>
      <c r="H237" s="61">
        <f t="shared" si="14"/>
        <v>0</v>
      </c>
      <c r="I237" s="62">
        <f>SUMIFS(data_Gnoc!$O:$O,data_Gnoc!$I:$I,TH!E237,data_Gnoc!$C:$C,"PAKH",data_Gnoc!$N:$N,"&lt;&gt;Dong",data_Gnoc!$Q:$Q,"quá hạn",data_Gnoc!$F:$F,TH!B237)</f>
        <v>0</v>
      </c>
      <c r="J237" s="62">
        <f>SUMIFS(data_Gnoc!$P:$P,data_Gnoc!$I:$I,TH!E237,data_Gnoc!$C:$C,"PAKH",data_Gnoc!$N:$N,"&lt;&gt;Dong",data_Gnoc!$Q:$Q,"quá hạn",data_Gnoc!$F:$F,TH!B237)</f>
        <v>0</v>
      </c>
      <c r="K237" s="29">
        <f>COUNTIFS(data_Gnoc!$I:$I,TH!E237,data_Gnoc!$C:$C,"WFM",data_Gnoc!$N:$N,"&lt;&gt;Dong",data_Gnoc!$F:$F,TH!B237)</f>
        <v>7</v>
      </c>
      <c r="L237" s="29">
        <f>COUNTIFS(data_Gnoc!$I:$I,TH!E237,data_Gnoc!$C:$C,"WFM",data_Gnoc!$N:$N,"&lt;&gt;Dong",data_Gnoc!$Q:$Q,"quá hạn",data_Gnoc!$F:$F,TH!B237)</f>
        <v>2</v>
      </c>
      <c r="M237" s="55">
        <f t="shared" si="15"/>
        <v>0.2857142857142857</v>
      </c>
      <c r="N237" s="56">
        <f>SUMIFS(data_Gnoc!$O:$O,data_Gnoc!$I:$I,TH!E237,data_Gnoc!$C:$C,"WFM",data_Gnoc!$N:$N,"&lt;&gt;Dong",data_Gnoc!$Q:$Q,"quá hạn",data_Gnoc!$F:$F,TH!B237)</f>
        <v>1700000</v>
      </c>
      <c r="O237" s="56">
        <f>SUMIFS(data_Gnoc!$P:$P,data_Gnoc!$I:$I,TH!E237,data_Gnoc!$C:$C,"WFM",data_Gnoc!$N:$N,"&lt;&gt;Dong",data_Gnoc!$Q:$Q,"quá hạn",data_Gnoc!$F:$F,TH!B237)</f>
        <v>12000000</v>
      </c>
      <c r="P237" s="74">
        <f t="shared" si="16"/>
        <v>1700000</v>
      </c>
      <c r="Q237" s="37">
        <f t="shared" si="17"/>
        <v>7</v>
      </c>
      <c r="R237" s="27"/>
    </row>
    <row r="238" spans="1:18" ht="14.45" customHeight="1" x14ac:dyDescent="0.25">
      <c r="A238" s="59"/>
      <c r="B238" t="s">
        <v>353</v>
      </c>
      <c r="C238" t="s">
        <v>354</v>
      </c>
      <c r="D238" t="s">
        <v>37</v>
      </c>
      <c r="E238" t="s">
        <v>16</v>
      </c>
      <c r="F238" s="60">
        <f>COUNTIFS(data_Gnoc!$I:$I,TH!E238,data_Gnoc!$C:$C,"PAKH",data_Gnoc!$N:$N,"&lt;&gt;Dong",data_Gnoc!$F:$F,TH!B238)</f>
        <v>0</v>
      </c>
      <c r="G238" s="60">
        <f>COUNTIFS(data_Gnoc!$I:$I,TH!E238,data_Gnoc!$C:$C,"PAKH",data_Gnoc!$N:$N,"&lt;&gt;Dong",data_Gnoc!$Q:$Q,"quá hạn",data_Gnoc!$F:$F,TH!B238)</f>
        <v>0</v>
      </c>
      <c r="H238" s="61">
        <f t="shared" si="14"/>
        <v>0</v>
      </c>
      <c r="I238" s="62">
        <f>SUMIFS(data_Gnoc!$O:$O,data_Gnoc!$I:$I,TH!E238,data_Gnoc!$C:$C,"PAKH",data_Gnoc!$N:$N,"&lt;&gt;Dong",data_Gnoc!$Q:$Q,"quá hạn",data_Gnoc!$F:$F,TH!B238)</f>
        <v>0</v>
      </c>
      <c r="J238" s="62">
        <f>SUMIFS(data_Gnoc!$P:$P,data_Gnoc!$I:$I,TH!E238,data_Gnoc!$C:$C,"PAKH",data_Gnoc!$N:$N,"&lt;&gt;Dong",data_Gnoc!$Q:$Q,"quá hạn",data_Gnoc!$F:$F,TH!B238)</f>
        <v>0</v>
      </c>
      <c r="K238" s="29">
        <f>COUNTIFS(data_Gnoc!$I:$I,TH!E238,data_Gnoc!$C:$C,"WFM",data_Gnoc!$N:$N,"&lt;&gt;Dong",data_Gnoc!$F:$F,TH!B238)</f>
        <v>8</v>
      </c>
      <c r="L238" s="29">
        <f>COUNTIFS(data_Gnoc!$I:$I,TH!E238,data_Gnoc!$C:$C,"WFM",data_Gnoc!$N:$N,"&lt;&gt;Dong",data_Gnoc!$Q:$Q,"quá hạn",data_Gnoc!$F:$F,TH!B238)</f>
        <v>0</v>
      </c>
      <c r="M238" s="55">
        <f t="shared" si="15"/>
        <v>0</v>
      </c>
      <c r="N238" s="56">
        <f>SUMIFS(data_Gnoc!$O:$O,data_Gnoc!$I:$I,TH!E238,data_Gnoc!$C:$C,"WFM",data_Gnoc!$N:$N,"&lt;&gt;Dong",data_Gnoc!$Q:$Q,"quá hạn",data_Gnoc!$F:$F,TH!B238)</f>
        <v>0</v>
      </c>
      <c r="O238" s="56">
        <f>SUMIFS(data_Gnoc!$P:$P,data_Gnoc!$I:$I,TH!E238,data_Gnoc!$C:$C,"WFM",data_Gnoc!$N:$N,"&lt;&gt;Dong",data_Gnoc!$Q:$Q,"quá hạn",data_Gnoc!$F:$F,TH!B238)</f>
        <v>0</v>
      </c>
      <c r="P238" s="74">
        <f t="shared" si="16"/>
        <v>0</v>
      </c>
      <c r="Q238" s="37">
        <f t="shared" si="17"/>
        <v>8</v>
      </c>
      <c r="R238" s="27"/>
    </row>
    <row r="239" spans="1:18" ht="14.45" customHeight="1" x14ac:dyDescent="0.25">
      <c r="A239" s="59"/>
      <c r="B239" t="s">
        <v>355</v>
      </c>
      <c r="C239" t="s">
        <v>356</v>
      </c>
      <c r="D239" t="s">
        <v>36</v>
      </c>
      <c r="E239" t="s">
        <v>16</v>
      </c>
      <c r="F239" s="60">
        <f>COUNTIFS(data_Gnoc!$I:$I,TH!E239,data_Gnoc!$C:$C,"PAKH",data_Gnoc!$N:$N,"&lt;&gt;Dong",data_Gnoc!$F:$F,TH!B239)</f>
        <v>0</v>
      </c>
      <c r="G239" s="60">
        <f>COUNTIFS(data_Gnoc!$I:$I,TH!E239,data_Gnoc!$C:$C,"PAKH",data_Gnoc!$N:$N,"&lt;&gt;Dong",data_Gnoc!$Q:$Q,"quá hạn",data_Gnoc!$F:$F,TH!B239)</f>
        <v>0</v>
      </c>
      <c r="H239" s="61">
        <f t="shared" si="14"/>
        <v>0</v>
      </c>
      <c r="I239" s="62">
        <f>SUMIFS(data_Gnoc!$O:$O,data_Gnoc!$I:$I,TH!E239,data_Gnoc!$C:$C,"PAKH",data_Gnoc!$N:$N,"&lt;&gt;Dong",data_Gnoc!$Q:$Q,"quá hạn",data_Gnoc!$F:$F,TH!B239)</f>
        <v>0</v>
      </c>
      <c r="J239" s="62">
        <f>SUMIFS(data_Gnoc!$P:$P,data_Gnoc!$I:$I,TH!E239,data_Gnoc!$C:$C,"PAKH",data_Gnoc!$N:$N,"&lt;&gt;Dong",data_Gnoc!$Q:$Q,"quá hạn",data_Gnoc!$F:$F,TH!B239)</f>
        <v>0</v>
      </c>
      <c r="K239" s="29">
        <f>COUNTIFS(data_Gnoc!$I:$I,TH!E239,data_Gnoc!$C:$C,"WFM",data_Gnoc!$N:$N,"&lt;&gt;Dong",data_Gnoc!$F:$F,TH!B239)</f>
        <v>0</v>
      </c>
      <c r="L239" s="29">
        <f>COUNTIFS(data_Gnoc!$I:$I,TH!E239,data_Gnoc!$C:$C,"WFM",data_Gnoc!$N:$N,"&lt;&gt;Dong",data_Gnoc!$Q:$Q,"quá hạn",data_Gnoc!$F:$F,TH!B239)</f>
        <v>0</v>
      </c>
      <c r="M239" s="55">
        <f t="shared" si="15"/>
        <v>0</v>
      </c>
      <c r="N239" s="56">
        <f>SUMIFS(data_Gnoc!$O:$O,data_Gnoc!$I:$I,TH!E239,data_Gnoc!$C:$C,"WFM",data_Gnoc!$N:$N,"&lt;&gt;Dong",data_Gnoc!$Q:$Q,"quá hạn",data_Gnoc!$F:$F,TH!B239)</f>
        <v>0</v>
      </c>
      <c r="O239" s="56">
        <f>SUMIFS(data_Gnoc!$P:$P,data_Gnoc!$I:$I,TH!E239,data_Gnoc!$C:$C,"WFM",data_Gnoc!$N:$N,"&lt;&gt;Dong",data_Gnoc!$Q:$Q,"quá hạn",data_Gnoc!$F:$F,TH!B239)</f>
        <v>0</v>
      </c>
      <c r="P239" s="74">
        <f t="shared" si="16"/>
        <v>0</v>
      </c>
      <c r="Q239" s="37">
        <f t="shared" si="17"/>
        <v>0</v>
      </c>
      <c r="R239" s="27"/>
    </row>
    <row r="240" spans="1:18" ht="14.45" customHeight="1" x14ac:dyDescent="0.25">
      <c r="A240" s="59"/>
      <c r="B240" t="s">
        <v>357</v>
      </c>
      <c r="C240" t="s">
        <v>358</v>
      </c>
      <c r="D240" t="s">
        <v>36</v>
      </c>
      <c r="E240" t="s">
        <v>16</v>
      </c>
      <c r="F240" s="60">
        <f>COUNTIFS(data_Gnoc!$I:$I,TH!E240,data_Gnoc!$C:$C,"PAKH",data_Gnoc!$N:$N,"&lt;&gt;Dong",data_Gnoc!$F:$F,TH!B240)</f>
        <v>0</v>
      </c>
      <c r="G240" s="60">
        <f>COUNTIFS(data_Gnoc!$I:$I,TH!E240,data_Gnoc!$C:$C,"PAKH",data_Gnoc!$N:$N,"&lt;&gt;Dong",data_Gnoc!$Q:$Q,"quá hạn",data_Gnoc!$F:$F,TH!B240)</f>
        <v>0</v>
      </c>
      <c r="H240" s="61">
        <f t="shared" si="14"/>
        <v>0</v>
      </c>
      <c r="I240" s="62">
        <f>SUMIFS(data_Gnoc!$O:$O,data_Gnoc!$I:$I,TH!E240,data_Gnoc!$C:$C,"PAKH",data_Gnoc!$N:$N,"&lt;&gt;Dong",data_Gnoc!$Q:$Q,"quá hạn",data_Gnoc!$F:$F,TH!B240)</f>
        <v>0</v>
      </c>
      <c r="J240" s="62">
        <f>SUMIFS(data_Gnoc!$P:$P,data_Gnoc!$I:$I,TH!E240,data_Gnoc!$C:$C,"PAKH",data_Gnoc!$N:$N,"&lt;&gt;Dong",data_Gnoc!$Q:$Q,"quá hạn",data_Gnoc!$F:$F,TH!B240)</f>
        <v>0</v>
      </c>
      <c r="K240" s="29">
        <f>COUNTIFS(data_Gnoc!$I:$I,TH!E240,data_Gnoc!$C:$C,"WFM",data_Gnoc!$N:$N,"&lt;&gt;Dong",data_Gnoc!$F:$F,TH!B240)</f>
        <v>0</v>
      </c>
      <c r="L240" s="29">
        <f>COUNTIFS(data_Gnoc!$I:$I,TH!E240,data_Gnoc!$C:$C,"WFM",data_Gnoc!$N:$N,"&lt;&gt;Dong",data_Gnoc!$Q:$Q,"quá hạn",data_Gnoc!$F:$F,TH!B240)</f>
        <v>0</v>
      </c>
      <c r="M240" s="55">
        <f t="shared" si="15"/>
        <v>0</v>
      </c>
      <c r="N240" s="56">
        <f>SUMIFS(data_Gnoc!$O:$O,data_Gnoc!$I:$I,TH!E240,data_Gnoc!$C:$C,"WFM",data_Gnoc!$N:$N,"&lt;&gt;Dong",data_Gnoc!$Q:$Q,"quá hạn",data_Gnoc!$F:$F,TH!B240)</f>
        <v>0</v>
      </c>
      <c r="O240" s="56">
        <f>SUMIFS(data_Gnoc!$P:$P,data_Gnoc!$I:$I,TH!E240,data_Gnoc!$C:$C,"WFM",data_Gnoc!$N:$N,"&lt;&gt;Dong",data_Gnoc!$Q:$Q,"quá hạn",data_Gnoc!$F:$F,TH!B240)</f>
        <v>0</v>
      </c>
      <c r="P240" s="74">
        <f t="shared" si="16"/>
        <v>0</v>
      </c>
      <c r="Q240" s="37">
        <f t="shared" si="17"/>
        <v>0</v>
      </c>
      <c r="R240" s="27"/>
    </row>
    <row r="241" spans="1:18" x14ac:dyDescent="0.25">
      <c r="A241" s="59"/>
      <c r="B241" t="s">
        <v>359</v>
      </c>
      <c r="C241" t="s">
        <v>360</v>
      </c>
      <c r="D241" t="s">
        <v>36</v>
      </c>
      <c r="E241" t="s">
        <v>16</v>
      </c>
      <c r="F241" s="60">
        <f>COUNTIFS(data_Gnoc!$I:$I,TH!E241,data_Gnoc!$C:$C,"PAKH",data_Gnoc!$N:$N,"&lt;&gt;Dong",data_Gnoc!$F:$F,TH!B241)</f>
        <v>0</v>
      </c>
      <c r="G241" s="60">
        <f>COUNTIFS(data_Gnoc!$I:$I,TH!E241,data_Gnoc!$C:$C,"PAKH",data_Gnoc!$N:$N,"&lt;&gt;Dong",data_Gnoc!$Q:$Q,"quá hạn",data_Gnoc!$F:$F,TH!B241)</f>
        <v>0</v>
      </c>
      <c r="H241" s="61">
        <f t="shared" si="14"/>
        <v>0</v>
      </c>
      <c r="I241" s="62">
        <f>SUMIFS(data_Gnoc!$O:$O,data_Gnoc!$I:$I,TH!E241,data_Gnoc!$C:$C,"PAKH",data_Gnoc!$N:$N,"&lt;&gt;Dong",data_Gnoc!$Q:$Q,"quá hạn",data_Gnoc!$F:$F,TH!B241)</f>
        <v>0</v>
      </c>
      <c r="J241" s="62">
        <f>SUMIFS(data_Gnoc!$P:$P,data_Gnoc!$I:$I,TH!E241,data_Gnoc!$C:$C,"PAKH",data_Gnoc!$N:$N,"&lt;&gt;Dong",data_Gnoc!$Q:$Q,"quá hạn",data_Gnoc!$F:$F,TH!B241)</f>
        <v>0</v>
      </c>
      <c r="K241" s="29">
        <f>COUNTIFS(data_Gnoc!$I:$I,TH!E241,data_Gnoc!$C:$C,"WFM",data_Gnoc!$N:$N,"&lt;&gt;Dong",data_Gnoc!$F:$F,TH!B241)</f>
        <v>0</v>
      </c>
      <c r="L241" s="29">
        <f>COUNTIFS(data_Gnoc!$I:$I,TH!E241,data_Gnoc!$C:$C,"WFM",data_Gnoc!$N:$N,"&lt;&gt;Dong",data_Gnoc!$Q:$Q,"quá hạn",data_Gnoc!$F:$F,TH!B241)</f>
        <v>0</v>
      </c>
      <c r="M241" s="55">
        <f t="shared" si="15"/>
        <v>0</v>
      </c>
      <c r="N241" s="56">
        <f>SUMIFS(data_Gnoc!$O:$O,data_Gnoc!$I:$I,TH!E241,data_Gnoc!$C:$C,"WFM",data_Gnoc!$N:$N,"&lt;&gt;Dong",data_Gnoc!$Q:$Q,"quá hạn",data_Gnoc!$F:$F,TH!B241)</f>
        <v>0</v>
      </c>
      <c r="O241" s="56">
        <f>SUMIFS(data_Gnoc!$P:$P,data_Gnoc!$I:$I,TH!E241,data_Gnoc!$C:$C,"WFM",data_Gnoc!$N:$N,"&lt;&gt;Dong",data_Gnoc!$Q:$Q,"quá hạn",data_Gnoc!$F:$F,TH!B241)</f>
        <v>0</v>
      </c>
      <c r="P241" s="74">
        <f t="shared" si="16"/>
        <v>0</v>
      </c>
      <c r="Q241" s="37">
        <f t="shared" si="17"/>
        <v>0</v>
      </c>
      <c r="R241" s="27"/>
    </row>
    <row r="242" spans="1:18" ht="14.45" customHeight="1" x14ac:dyDescent="0.25">
      <c r="A242" s="59"/>
      <c r="B242" t="s">
        <v>361</v>
      </c>
      <c r="C242" t="s">
        <v>362</v>
      </c>
      <c r="D242" t="s">
        <v>36</v>
      </c>
      <c r="E242" t="s">
        <v>16</v>
      </c>
      <c r="F242" s="60">
        <f>COUNTIFS(data_Gnoc!$I:$I,TH!E242,data_Gnoc!$C:$C,"PAKH",data_Gnoc!$N:$N,"&lt;&gt;Dong",data_Gnoc!$F:$F,TH!B242)</f>
        <v>0</v>
      </c>
      <c r="G242" s="60">
        <f>COUNTIFS(data_Gnoc!$I:$I,TH!E242,data_Gnoc!$C:$C,"PAKH",data_Gnoc!$N:$N,"&lt;&gt;Dong",data_Gnoc!$Q:$Q,"quá hạn",data_Gnoc!$F:$F,TH!B242)</f>
        <v>0</v>
      </c>
      <c r="H242" s="61">
        <f t="shared" si="14"/>
        <v>0</v>
      </c>
      <c r="I242" s="62">
        <f>SUMIFS(data_Gnoc!$O:$O,data_Gnoc!$I:$I,TH!E242,data_Gnoc!$C:$C,"PAKH",data_Gnoc!$N:$N,"&lt;&gt;Dong",data_Gnoc!$Q:$Q,"quá hạn",data_Gnoc!$F:$F,TH!B242)</f>
        <v>0</v>
      </c>
      <c r="J242" s="62">
        <f>SUMIFS(data_Gnoc!$P:$P,data_Gnoc!$I:$I,TH!E242,data_Gnoc!$C:$C,"PAKH",data_Gnoc!$N:$N,"&lt;&gt;Dong",data_Gnoc!$Q:$Q,"quá hạn",data_Gnoc!$F:$F,TH!B242)</f>
        <v>0</v>
      </c>
      <c r="K242" s="29">
        <f>COUNTIFS(data_Gnoc!$I:$I,TH!E242,data_Gnoc!$C:$C,"WFM",data_Gnoc!$N:$N,"&lt;&gt;Dong",data_Gnoc!$F:$F,TH!B242)</f>
        <v>0</v>
      </c>
      <c r="L242" s="29">
        <f>COUNTIFS(data_Gnoc!$I:$I,TH!E242,data_Gnoc!$C:$C,"WFM",data_Gnoc!$N:$N,"&lt;&gt;Dong",data_Gnoc!$Q:$Q,"quá hạn",data_Gnoc!$F:$F,TH!B242)</f>
        <v>0</v>
      </c>
      <c r="M242" s="55">
        <f t="shared" si="15"/>
        <v>0</v>
      </c>
      <c r="N242" s="56">
        <f>SUMIFS(data_Gnoc!$O:$O,data_Gnoc!$I:$I,TH!E242,data_Gnoc!$C:$C,"WFM",data_Gnoc!$N:$N,"&lt;&gt;Dong",data_Gnoc!$Q:$Q,"quá hạn",data_Gnoc!$F:$F,TH!B242)</f>
        <v>0</v>
      </c>
      <c r="O242" s="56">
        <f>SUMIFS(data_Gnoc!$P:$P,data_Gnoc!$I:$I,TH!E242,data_Gnoc!$C:$C,"WFM",data_Gnoc!$N:$N,"&lt;&gt;Dong",data_Gnoc!$Q:$Q,"quá hạn",data_Gnoc!$F:$F,TH!B242)</f>
        <v>0</v>
      </c>
      <c r="P242" s="74">
        <f t="shared" si="16"/>
        <v>0</v>
      </c>
      <c r="Q242" s="37">
        <f t="shared" si="17"/>
        <v>0</v>
      </c>
      <c r="R242" s="27"/>
    </row>
    <row r="243" spans="1:18" ht="14.45" customHeight="1" x14ac:dyDescent="0.25">
      <c r="A243" s="59"/>
      <c r="B243" t="s">
        <v>363</v>
      </c>
      <c r="C243" t="s">
        <v>364</v>
      </c>
      <c r="D243" t="s">
        <v>36</v>
      </c>
      <c r="E243" t="s">
        <v>16</v>
      </c>
      <c r="F243" s="60">
        <f>COUNTIFS(data_Gnoc!$I:$I,TH!E243,data_Gnoc!$C:$C,"PAKH",data_Gnoc!$N:$N,"&lt;&gt;Dong",data_Gnoc!$F:$F,TH!B243)</f>
        <v>0</v>
      </c>
      <c r="G243" s="60">
        <f>COUNTIFS(data_Gnoc!$I:$I,TH!E243,data_Gnoc!$C:$C,"PAKH",data_Gnoc!$N:$N,"&lt;&gt;Dong",data_Gnoc!$Q:$Q,"quá hạn",data_Gnoc!$F:$F,TH!B243)</f>
        <v>0</v>
      </c>
      <c r="H243" s="61">
        <f t="shared" si="14"/>
        <v>0</v>
      </c>
      <c r="I243" s="62">
        <f>SUMIFS(data_Gnoc!$O:$O,data_Gnoc!$I:$I,TH!E243,data_Gnoc!$C:$C,"PAKH",data_Gnoc!$N:$N,"&lt;&gt;Dong",data_Gnoc!$Q:$Q,"quá hạn",data_Gnoc!$F:$F,TH!B243)</f>
        <v>0</v>
      </c>
      <c r="J243" s="62">
        <f>SUMIFS(data_Gnoc!$P:$P,data_Gnoc!$I:$I,TH!E243,data_Gnoc!$C:$C,"PAKH",data_Gnoc!$N:$N,"&lt;&gt;Dong",data_Gnoc!$Q:$Q,"quá hạn",data_Gnoc!$F:$F,TH!B243)</f>
        <v>0</v>
      </c>
      <c r="K243" s="29">
        <f>COUNTIFS(data_Gnoc!$I:$I,TH!E243,data_Gnoc!$C:$C,"WFM",data_Gnoc!$N:$N,"&lt;&gt;Dong",data_Gnoc!$F:$F,TH!B243)</f>
        <v>0</v>
      </c>
      <c r="L243" s="29">
        <f>COUNTIFS(data_Gnoc!$I:$I,TH!E243,data_Gnoc!$C:$C,"WFM",data_Gnoc!$N:$N,"&lt;&gt;Dong",data_Gnoc!$Q:$Q,"quá hạn",data_Gnoc!$F:$F,TH!B243)</f>
        <v>0</v>
      </c>
      <c r="M243" s="55">
        <f t="shared" si="15"/>
        <v>0</v>
      </c>
      <c r="N243" s="56">
        <f>SUMIFS(data_Gnoc!$O:$O,data_Gnoc!$I:$I,TH!E243,data_Gnoc!$C:$C,"WFM",data_Gnoc!$N:$N,"&lt;&gt;Dong",data_Gnoc!$Q:$Q,"quá hạn",data_Gnoc!$F:$F,TH!B243)</f>
        <v>0</v>
      </c>
      <c r="O243" s="56">
        <f>SUMIFS(data_Gnoc!$P:$P,data_Gnoc!$I:$I,TH!E243,data_Gnoc!$C:$C,"WFM",data_Gnoc!$N:$N,"&lt;&gt;Dong",data_Gnoc!$Q:$Q,"quá hạn",data_Gnoc!$F:$F,TH!B243)</f>
        <v>0</v>
      </c>
      <c r="P243" s="74">
        <f t="shared" si="16"/>
        <v>0</v>
      </c>
      <c r="Q243" s="37">
        <f t="shared" si="17"/>
        <v>0</v>
      </c>
      <c r="R243" s="27"/>
    </row>
    <row r="244" spans="1:18" ht="14.45" customHeight="1" x14ac:dyDescent="0.25">
      <c r="A244" s="59"/>
      <c r="B244" t="s">
        <v>365</v>
      </c>
      <c r="C244" t="s">
        <v>366</v>
      </c>
      <c r="D244" t="s">
        <v>36</v>
      </c>
      <c r="E244" t="s">
        <v>16</v>
      </c>
      <c r="F244" s="60">
        <f>COUNTIFS(data_Gnoc!$I:$I,TH!E244,data_Gnoc!$C:$C,"PAKH",data_Gnoc!$N:$N,"&lt;&gt;Dong",data_Gnoc!$F:$F,TH!B244)</f>
        <v>0</v>
      </c>
      <c r="G244" s="60">
        <f>COUNTIFS(data_Gnoc!$I:$I,TH!E244,data_Gnoc!$C:$C,"PAKH",data_Gnoc!$N:$N,"&lt;&gt;Dong",data_Gnoc!$Q:$Q,"quá hạn",data_Gnoc!$F:$F,TH!B244)</f>
        <v>0</v>
      </c>
      <c r="H244" s="61">
        <f t="shared" si="14"/>
        <v>0</v>
      </c>
      <c r="I244" s="62">
        <f>SUMIFS(data_Gnoc!$O:$O,data_Gnoc!$I:$I,TH!E244,data_Gnoc!$C:$C,"PAKH",data_Gnoc!$N:$N,"&lt;&gt;Dong",data_Gnoc!$Q:$Q,"quá hạn",data_Gnoc!$F:$F,TH!B244)</f>
        <v>0</v>
      </c>
      <c r="J244" s="62">
        <f>SUMIFS(data_Gnoc!$P:$P,data_Gnoc!$I:$I,TH!E244,data_Gnoc!$C:$C,"PAKH",data_Gnoc!$N:$N,"&lt;&gt;Dong",data_Gnoc!$Q:$Q,"quá hạn",data_Gnoc!$F:$F,TH!B244)</f>
        <v>0</v>
      </c>
      <c r="K244" s="29">
        <f>COUNTIFS(data_Gnoc!$I:$I,TH!E244,data_Gnoc!$C:$C,"WFM",data_Gnoc!$N:$N,"&lt;&gt;Dong",data_Gnoc!$F:$F,TH!B244)</f>
        <v>0</v>
      </c>
      <c r="L244" s="29">
        <f>COUNTIFS(data_Gnoc!$I:$I,TH!E244,data_Gnoc!$C:$C,"WFM",data_Gnoc!$N:$N,"&lt;&gt;Dong",data_Gnoc!$Q:$Q,"quá hạn",data_Gnoc!$F:$F,TH!B244)</f>
        <v>0</v>
      </c>
      <c r="M244" s="55">
        <f t="shared" si="15"/>
        <v>0</v>
      </c>
      <c r="N244" s="56">
        <f>SUMIFS(data_Gnoc!$O:$O,data_Gnoc!$I:$I,TH!E244,data_Gnoc!$C:$C,"WFM",data_Gnoc!$N:$N,"&lt;&gt;Dong",data_Gnoc!$Q:$Q,"quá hạn",data_Gnoc!$F:$F,TH!B244)</f>
        <v>0</v>
      </c>
      <c r="O244" s="56">
        <f>SUMIFS(data_Gnoc!$P:$P,data_Gnoc!$I:$I,TH!E244,data_Gnoc!$C:$C,"WFM",data_Gnoc!$N:$N,"&lt;&gt;Dong",data_Gnoc!$Q:$Q,"quá hạn",data_Gnoc!$F:$F,TH!B244)</f>
        <v>0</v>
      </c>
      <c r="P244" s="74">
        <f t="shared" si="16"/>
        <v>0</v>
      </c>
      <c r="Q244" s="37">
        <f t="shared" si="17"/>
        <v>0</v>
      </c>
      <c r="R244" s="27"/>
    </row>
    <row r="245" spans="1:18" ht="14.45" customHeight="1" x14ac:dyDescent="0.25">
      <c r="A245" s="59"/>
      <c r="B245" t="s">
        <v>367</v>
      </c>
      <c r="C245" t="s">
        <v>368</v>
      </c>
      <c r="D245" t="s">
        <v>36</v>
      </c>
      <c r="E245" t="s">
        <v>16</v>
      </c>
      <c r="F245" s="60">
        <f>COUNTIFS(data_Gnoc!$I:$I,TH!E245,data_Gnoc!$C:$C,"PAKH",data_Gnoc!$N:$N,"&lt;&gt;Dong",data_Gnoc!$F:$F,TH!B245)</f>
        <v>0</v>
      </c>
      <c r="G245" s="60">
        <f>COUNTIFS(data_Gnoc!$I:$I,TH!E245,data_Gnoc!$C:$C,"PAKH",data_Gnoc!$N:$N,"&lt;&gt;Dong",data_Gnoc!$Q:$Q,"quá hạn",data_Gnoc!$F:$F,TH!B245)</f>
        <v>0</v>
      </c>
      <c r="H245" s="61">
        <f t="shared" si="14"/>
        <v>0</v>
      </c>
      <c r="I245" s="62">
        <f>SUMIFS(data_Gnoc!$O:$O,data_Gnoc!$I:$I,TH!E245,data_Gnoc!$C:$C,"PAKH",data_Gnoc!$N:$N,"&lt;&gt;Dong",data_Gnoc!$Q:$Q,"quá hạn",data_Gnoc!$F:$F,TH!B245)</f>
        <v>0</v>
      </c>
      <c r="J245" s="62">
        <f>SUMIFS(data_Gnoc!$P:$P,data_Gnoc!$I:$I,TH!E245,data_Gnoc!$C:$C,"PAKH",data_Gnoc!$N:$N,"&lt;&gt;Dong",data_Gnoc!$Q:$Q,"quá hạn",data_Gnoc!$F:$F,TH!B245)</f>
        <v>0</v>
      </c>
      <c r="K245" s="29">
        <f>COUNTIFS(data_Gnoc!$I:$I,TH!E245,data_Gnoc!$C:$C,"WFM",data_Gnoc!$N:$N,"&lt;&gt;Dong",data_Gnoc!$F:$F,TH!B245)</f>
        <v>0</v>
      </c>
      <c r="L245" s="29">
        <f>COUNTIFS(data_Gnoc!$I:$I,TH!E245,data_Gnoc!$C:$C,"WFM",data_Gnoc!$N:$N,"&lt;&gt;Dong",data_Gnoc!$Q:$Q,"quá hạn",data_Gnoc!$F:$F,TH!B245)</f>
        <v>0</v>
      </c>
      <c r="M245" s="55">
        <f t="shared" si="15"/>
        <v>0</v>
      </c>
      <c r="N245" s="56">
        <f>SUMIFS(data_Gnoc!$O:$O,data_Gnoc!$I:$I,TH!E245,data_Gnoc!$C:$C,"WFM",data_Gnoc!$N:$N,"&lt;&gt;Dong",data_Gnoc!$Q:$Q,"quá hạn",data_Gnoc!$F:$F,TH!B245)</f>
        <v>0</v>
      </c>
      <c r="O245" s="56">
        <f>SUMIFS(data_Gnoc!$P:$P,data_Gnoc!$I:$I,TH!E245,data_Gnoc!$C:$C,"WFM",data_Gnoc!$N:$N,"&lt;&gt;Dong",data_Gnoc!$Q:$Q,"quá hạn",data_Gnoc!$F:$F,TH!B245)</f>
        <v>0</v>
      </c>
      <c r="P245" s="74">
        <f t="shared" si="16"/>
        <v>0</v>
      </c>
      <c r="Q245" s="37">
        <f t="shared" si="17"/>
        <v>0</v>
      </c>
      <c r="R245" s="27"/>
    </row>
    <row r="246" spans="1:18" ht="14.45" customHeight="1" x14ac:dyDescent="0.25">
      <c r="A246" s="59"/>
      <c r="B246" t="s">
        <v>369</v>
      </c>
      <c r="C246" t="s">
        <v>370</v>
      </c>
      <c r="D246" t="s">
        <v>39</v>
      </c>
      <c r="E246" t="s">
        <v>16</v>
      </c>
      <c r="F246" s="60">
        <f>COUNTIFS(data_Gnoc!$I:$I,TH!E246,data_Gnoc!$C:$C,"PAKH",data_Gnoc!$N:$N,"&lt;&gt;Dong",data_Gnoc!$F:$F,TH!B246)</f>
        <v>0</v>
      </c>
      <c r="G246" s="60">
        <f>COUNTIFS(data_Gnoc!$I:$I,TH!E246,data_Gnoc!$C:$C,"PAKH",data_Gnoc!$N:$N,"&lt;&gt;Dong",data_Gnoc!$Q:$Q,"quá hạn",data_Gnoc!$F:$F,TH!B246)</f>
        <v>0</v>
      </c>
      <c r="H246" s="61">
        <f t="shared" si="14"/>
        <v>0</v>
      </c>
      <c r="I246" s="62">
        <f>SUMIFS(data_Gnoc!$O:$O,data_Gnoc!$I:$I,TH!E246,data_Gnoc!$C:$C,"PAKH",data_Gnoc!$N:$N,"&lt;&gt;Dong",data_Gnoc!$Q:$Q,"quá hạn",data_Gnoc!$F:$F,TH!B246)</f>
        <v>0</v>
      </c>
      <c r="J246" s="62">
        <f>SUMIFS(data_Gnoc!$P:$P,data_Gnoc!$I:$I,TH!E246,data_Gnoc!$C:$C,"PAKH",data_Gnoc!$N:$N,"&lt;&gt;Dong",data_Gnoc!$Q:$Q,"quá hạn",data_Gnoc!$F:$F,TH!B246)</f>
        <v>0</v>
      </c>
      <c r="K246" s="29">
        <f>COUNTIFS(data_Gnoc!$I:$I,TH!E246,data_Gnoc!$C:$C,"WFM",data_Gnoc!$N:$N,"&lt;&gt;Dong",data_Gnoc!$F:$F,TH!B246)</f>
        <v>0</v>
      </c>
      <c r="L246" s="29">
        <f>COUNTIFS(data_Gnoc!$I:$I,TH!E246,data_Gnoc!$C:$C,"WFM",data_Gnoc!$N:$N,"&lt;&gt;Dong",data_Gnoc!$Q:$Q,"quá hạn",data_Gnoc!$F:$F,TH!B246)</f>
        <v>0</v>
      </c>
      <c r="M246" s="55">
        <f t="shared" si="15"/>
        <v>0</v>
      </c>
      <c r="N246" s="56">
        <f>SUMIFS(data_Gnoc!$O:$O,data_Gnoc!$I:$I,TH!E246,data_Gnoc!$C:$C,"WFM",data_Gnoc!$N:$N,"&lt;&gt;Dong",data_Gnoc!$Q:$Q,"quá hạn",data_Gnoc!$F:$F,TH!B246)</f>
        <v>0</v>
      </c>
      <c r="O246" s="56">
        <f>SUMIFS(data_Gnoc!$P:$P,data_Gnoc!$I:$I,TH!E246,data_Gnoc!$C:$C,"WFM",data_Gnoc!$N:$N,"&lt;&gt;Dong",data_Gnoc!$Q:$Q,"quá hạn",data_Gnoc!$F:$F,TH!B246)</f>
        <v>0</v>
      </c>
      <c r="P246" s="74">
        <f t="shared" si="16"/>
        <v>0</v>
      </c>
      <c r="Q246" s="37">
        <f t="shared" si="17"/>
        <v>0</v>
      </c>
      <c r="R246" s="27"/>
    </row>
    <row r="247" spans="1:18" ht="14.45" customHeight="1" x14ac:dyDescent="0.25">
      <c r="A247" s="59"/>
      <c r="B247" t="s">
        <v>371</v>
      </c>
      <c r="C247" t="s">
        <v>372</v>
      </c>
      <c r="D247" t="s">
        <v>39</v>
      </c>
      <c r="E247" t="s">
        <v>16</v>
      </c>
      <c r="F247" s="60">
        <f>COUNTIFS(data_Gnoc!$I:$I,TH!E247,data_Gnoc!$C:$C,"PAKH",data_Gnoc!$N:$N,"&lt;&gt;Dong",data_Gnoc!$F:$F,TH!B247)</f>
        <v>0</v>
      </c>
      <c r="G247" s="60">
        <f>COUNTIFS(data_Gnoc!$I:$I,TH!E247,data_Gnoc!$C:$C,"PAKH",data_Gnoc!$N:$N,"&lt;&gt;Dong",data_Gnoc!$Q:$Q,"quá hạn",data_Gnoc!$F:$F,TH!B247)</f>
        <v>0</v>
      </c>
      <c r="H247" s="61">
        <f t="shared" si="14"/>
        <v>0</v>
      </c>
      <c r="I247" s="62">
        <f>SUMIFS(data_Gnoc!$O:$O,data_Gnoc!$I:$I,TH!E247,data_Gnoc!$C:$C,"PAKH",data_Gnoc!$N:$N,"&lt;&gt;Dong",data_Gnoc!$Q:$Q,"quá hạn",data_Gnoc!$F:$F,TH!B247)</f>
        <v>0</v>
      </c>
      <c r="J247" s="62">
        <f>SUMIFS(data_Gnoc!$P:$P,data_Gnoc!$I:$I,TH!E247,data_Gnoc!$C:$C,"PAKH",data_Gnoc!$N:$N,"&lt;&gt;Dong",data_Gnoc!$Q:$Q,"quá hạn",data_Gnoc!$F:$F,TH!B247)</f>
        <v>0</v>
      </c>
      <c r="K247" s="29">
        <f>COUNTIFS(data_Gnoc!$I:$I,TH!E247,data_Gnoc!$C:$C,"WFM",data_Gnoc!$N:$N,"&lt;&gt;Dong",data_Gnoc!$F:$F,TH!B247)</f>
        <v>0</v>
      </c>
      <c r="L247" s="29">
        <f>COUNTIFS(data_Gnoc!$I:$I,TH!E247,data_Gnoc!$C:$C,"WFM",data_Gnoc!$N:$N,"&lt;&gt;Dong",data_Gnoc!$Q:$Q,"quá hạn",data_Gnoc!$F:$F,TH!B247)</f>
        <v>0</v>
      </c>
      <c r="M247" s="55">
        <f t="shared" si="15"/>
        <v>0</v>
      </c>
      <c r="N247" s="56">
        <f>SUMIFS(data_Gnoc!$O:$O,data_Gnoc!$I:$I,TH!E247,data_Gnoc!$C:$C,"WFM",data_Gnoc!$N:$N,"&lt;&gt;Dong",data_Gnoc!$Q:$Q,"quá hạn",data_Gnoc!$F:$F,TH!B247)</f>
        <v>0</v>
      </c>
      <c r="O247" s="56">
        <f>SUMIFS(data_Gnoc!$P:$P,data_Gnoc!$I:$I,TH!E247,data_Gnoc!$C:$C,"WFM",data_Gnoc!$N:$N,"&lt;&gt;Dong",data_Gnoc!$Q:$Q,"quá hạn",data_Gnoc!$F:$F,TH!B247)</f>
        <v>0</v>
      </c>
      <c r="P247" s="74">
        <f t="shared" si="16"/>
        <v>0</v>
      </c>
      <c r="Q247" s="37">
        <f t="shared" si="17"/>
        <v>0</v>
      </c>
      <c r="R247" s="27"/>
    </row>
    <row r="248" spans="1:18" ht="14.45" customHeight="1" x14ac:dyDescent="0.25">
      <c r="A248" s="59"/>
      <c r="B248" t="s">
        <v>373</v>
      </c>
      <c r="C248" t="s">
        <v>374</v>
      </c>
      <c r="D248" t="s">
        <v>39</v>
      </c>
      <c r="E248" t="s">
        <v>16</v>
      </c>
      <c r="F248" s="60">
        <f>COUNTIFS(data_Gnoc!$I:$I,TH!E248,data_Gnoc!$C:$C,"PAKH",data_Gnoc!$N:$N,"&lt;&gt;Dong",data_Gnoc!$F:$F,TH!B248)</f>
        <v>0</v>
      </c>
      <c r="G248" s="60">
        <f>COUNTIFS(data_Gnoc!$I:$I,TH!E248,data_Gnoc!$C:$C,"PAKH",data_Gnoc!$N:$N,"&lt;&gt;Dong",data_Gnoc!$Q:$Q,"quá hạn",data_Gnoc!$F:$F,TH!B248)</f>
        <v>0</v>
      </c>
      <c r="H248" s="61">
        <f t="shared" si="14"/>
        <v>0</v>
      </c>
      <c r="I248" s="62">
        <f>SUMIFS(data_Gnoc!$O:$O,data_Gnoc!$I:$I,TH!E248,data_Gnoc!$C:$C,"PAKH",data_Gnoc!$N:$N,"&lt;&gt;Dong",data_Gnoc!$Q:$Q,"quá hạn",data_Gnoc!$F:$F,TH!B248)</f>
        <v>0</v>
      </c>
      <c r="J248" s="62">
        <f>SUMIFS(data_Gnoc!$P:$P,data_Gnoc!$I:$I,TH!E248,data_Gnoc!$C:$C,"PAKH",data_Gnoc!$N:$N,"&lt;&gt;Dong",data_Gnoc!$Q:$Q,"quá hạn",data_Gnoc!$F:$F,TH!B248)</f>
        <v>0</v>
      </c>
      <c r="K248" s="29">
        <f>COUNTIFS(data_Gnoc!$I:$I,TH!E248,data_Gnoc!$C:$C,"WFM",data_Gnoc!$N:$N,"&lt;&gt;Dong",data_Gnoc!$F:$F,TH!B248)</f>
        <v>0</v>
      </c>
      <c r="L248" s="29">
        <f>COUNTIFS(data_Gnoc!$I:$I,TH!E248,data_Gnoc!$C:$C,"WFM",data_Gnoc!$N:$N,"&lt;&gt;Dong",data_Gnoc!$Q:$Q,"quá hạn",data_Gnoc!$F:$F,TH!B248)</f>
        <v>0</v>
      </c>
      <c r="M248" s="55">
        <f t="shared" si="15"/>
        <v>0</v>
      </c>
      <c r="N248" s="56">
        <f>SUMIFS(data_Gnoc!$O:$O,data_Gnoc!$I:$I,TH!E248,data_Gnoc!$C:$C,"WFM",data_Gnoc!$N:$N,"&lt;&gt;Dong",data_Gnoc!$Q:$Q,"quá hạn",data_Gnoc!$F:$F,TH!B248)</f>
        <v>0</v>
      </c>
      <c r="O248" s="56">
        <f>SUMIFS(data_Gnoc!$P:$P,data_Gnoc!$I:$I,TH!E248,data_Gnoc!$C:$C,"WFM",data_Gnoc!$N:$N,"&lt;&gt;Dong",data_Gnoc!$Q:$Q,"quá hạn",data_Gnoc!$F:$F,TH!B248)</f>
        <v>0</v>
      </c>
      <c r="P248" s="74">
        <f t="shared" si="16"/>
        <v>0</v>
      </c>
      <c r="Q248" s="37">
        <f t="shared" si="17"/>
        <v>0</v>
      </c>
      <c r="R248" s="27"/>
    </row>
    <row r="249" spans="1:18" ht="14.45" customHeight="1" x14ac:dyDescent="0.25">
      <c r="A249" s="59"/>
      <c r="B249" t="s">
        <v>375</v>
      </c>
      <c r="C249" t="s">
        <v>376</v>
      </c>
      <c r="D249" t="s">
        <v>39</v>
      </c>
      <c r="E249" t="s">
        <v>16</v>
      </c>
      <c r="F249" s="60">
        <f>COUNTIFS(data_Gnoc!$I:$I,TH!E249,data_Gnoc!$C:$C,"PAKH",data_Gnoc!$N:$N,"&lt;&gt;Dong",data_Gnoc!$F:$F,TH!B249)</f>
        <v>0</v>
      </c>
      <c r="G249" s="60">
        <f>COUNTIFS(data_Gnoc!$I:$I,TH!E249,data_Gnoc!$C:$C,"PAKH",data_Gnoc!$N:$N,"&lt;&gt;Dong",data_Gnoc!$Q:$Q,"quá hạn",data_Gnoc!$F:$F,TH!B249)</f>
        <v>0</v>
      </c>
      <c r="H249" s="61">
        <f t="shared" si="14"/>
        <v>0</v>
      </c>
      <c r="I249" s="62">
        <f>SUMIFS(data_Gnoc!$O:$O,data_Gnoc!$I:$I,TH!E249,data_Gnoc!$C:$C,"PAKH",data_Gnoc!$N:$N,"&lt;&gt;Dong",data_Gnoc!$Q:$Q,"quá hạn",data_Gnoc!$F:$F,TH!B249)</f>
        <v>0</v>
      </c>
      <c r="J249" s="62">
        <f>SUMIFS(data_Gnoc!$P:$P,data_Gnoc!$I:$I,TH!E249,data_Gnoc!$C:$C,"PAKH",data_Gnoc!$N:$N,"&lt;&gt;Dong",data_Gnoc!$Q:$Q,"quá hạn",data_Gnoc!$F:$F,TH!B249)</f>
        <v>0</v>
      </c>
      <c r="K249" s="29">
        <f>COUNTIFS(data_Gnoc!$I:$I,TH!E249,data_Gnoc!$C:$C,"WFM",data_Gnoc!$N:$N,"&lt;&gt;Dong",data_Gnoc!$F:$F,TH!B249)</f>
        <v>0</v>
      </c>
      <c r="L249" s="29">
        <f>COUNTIFS(data_Gnoc!$I:$I,TH!E249,data_Gnoc!$C:$C,"WFM",data_Gnoc!$N:$N,"&lt;&gt;Dong",data_Gnoc!$Q:$Q,"quá hạn",data_Gnoc!$F:$F,TH!B249)</f>
        <v>0</v>
      </c>
      <c r="M249" s="55">
        <f t="shared" si="15"/>
        <v>0</v>
      </c>
      <c r="N249" s="56">
        <f>SUMIFS(data_Gnoc!$O:$O,data_Gnoc!$I:$I,TH!E249,data_Gnoc!$C:$C,"WFM",data_Gnoc!$N:$N,"&lt;&gt;Dong",data_Gnoc!$Q:$Q,"quá hạn",data_Gnoc!$F:$F,TH!B249)</f>
        <v>0</v>
      </c>
      <c r="O249" s="56">
        <f>SUMIFS(data_Gnoc!$P:$P,data_Gnoc!$I:$I,TH!E249,data_Gnoc!$C:$C,"WFM",data_Gnoc!$N:$N,"&lt;&gt;Dong",data_Gnoc!$Q:$Q,"quá hạn",data_Gnoc!$F:$F,TH!B249)</f>
        <v>0</v>
      </c>
      <c r="P249" s="74">
        <f t="shared" si="16"/>
        <v>0</v>
      </c>
      <c r="Q249" s="37">
        <f t="shared" si="17"/>
        <v>0</v>
      </c>
      <c r="R249" s="27"/>
    </row>
    <row r="250" spans="1:18" ht="14.45" customHeight="1" x14ac:dyDescent="0.25">
      <c r="A250" s="59"/>
      <c r="B250" t="s">
        <v>377</v>
      </c>
      <c r="C250" t="s">
        <v>378</v>
      </c>
      <c r="D250" t="s">
        <v>39</v>
      </c>
      <c r="E250" t="s">
        <v>16</v>
      </c>
      <c r="F250" s="60">
        <f>COUNTIFS(data_Gnoc!$I:$I,TH!E250,data_Gnoc!$C:$C,"PAKH",data_Gnoc!$N:$N,"&lt;&gt;Dong",data_Gnoc!$F:$F,TH!B250)</f>
        <v>0</v>
      </c>
      <c r="G250" s="60">
        <f>COUNTIFS(data_Gnoc!$I:$I,TH!E250,data_Gnoc!$C:$C,"PAKH",data_Gnoc!$N:$N,"&lt;&gt;Dong",data_Gnoc!$Q:$Q,"quá hạn",data_Gnoc!$F:$F,TH!B250)</f>
        <v>0</v>
      </c>
      <c r="H250" s="61">
        <f t="shared" si="14"/>
        <v>0</v>
      </c>
      <c r="I250" s="62">
        <f>SUMIFS(data_Gnoc!$O:$O,data_Gnoc!$I:$I,TH!E250,data_Gnoc!$C:$C,"PAKH",data_Gnoc!$N:$N,"&lt;&gt;Dong",data_Gnoc!$Q:$Q,"quá hạn",data_Gnoc!$F:$F,TH!B250)</f>
        <v>0</v>
      </c>
      <c r="J250" s="62">
        <f>SUMIFS(data_Gnoc!$P:$P,data_Gnoc!$I:$I,TH!E250,data_Gnoc!$C:$C,"PAKH",data_Gnoc!$N:$N,"&lt;&gt;Dong",data_Gnoc!$Q:$Q,"quá hạn",data_Gnoc!$F:$F,TH!B250)</f>
        <v>0</v>
      </c>
      <c r="K250" s="29">
        <f>COUNTIFS(data_Gnoc!$I:$I,TH!E250,data_Gnoc!$C:$C,"WFM",data_Gnoc!$N:$N,"&lt;&gt;Dong",data_Gnoc!$F:$F,TH!B250)</f>
        <v>0</v>
      </c>
      <c r="L250" s="29">
        <f>COUNTIFS(data_Gnoc!$I:$I,TH!E250,data_Gnoc!$C:$C,"WFM",data_Gnoc!$N:$N,"&lt;&gt;Dong",data_Gnoc!$Q:$Q,"quá hạn",data_Gnoc!$F:$F,TH!B250)</f>
        <v>0</v>
      </c>
      <c r="M250" s="55">
        <f t="shared" si="15"/>
        <v>0</v>
      </c>
      <c r="N250" s="56">
        <f>SUMIFS(data_Gnoc!$O:$O,data_Gnoc!$I:$I,TH!E250,data_Gnoc!$C:$C,"WFM",data_Gnoc!$N:$N,"&lt;&gt;Dong",data_Gnoc!$Q:$Q,"quá hạn",data_Gnoc!$F:$F,TH!B250)</f>
        <v>0</v>
      </c>
      <c r="O250" s="56">
        <f>SUMIFS(data_Gnoc!$P:$P,data_Gnoc!$I:$I,TH!E250,data_Gnoc!$C:$C,"WFM",data_Gnoc!$N:$N,"&lt;&gt;Dong",data_Gnoc!$Q:$Q,"quá hạn",data_Gnoc!$F:$F,TH!B250)</f>
        <v>0</v>
      </c>
      <c r="P250" s="74">
        <f t="shared" si="16"/>
        <v>0</v>
      </c>
      <c r="Q250" s="37">
        <f t="shared" si="17"/>
        <v>0</v>
      </c>
      <c r="R250" s="27"/>
    </row>
    <row r="251" spans="1:18" ht="14.45" customHeight="1" x14ac:dyDescent="0.25">
      <c r="A251" s="59"/>
      <c r="B251" t="s">
        <v>379</v>
      </c>
      <c r="C251" t="s">
        <v>380</v>
      </c>
      <c r="D251" t="s">
        <v>39</v>
      </c>
      <c r="E251" t="s">
        <v>16</v>
      </c>
      <c r="F251" s="60">
        <f>COUNTIFS(data_Gnoc!$I:$I,TH!E251,data_Gnoc!$C:$C,"PAKH",data_Gnoc!$N:$N,"&lt;&gt;Dong",data_Gnoc!$F:$F,TH!B251)</f>
        <v>0</v>
      </c>
      <c r="G251" s="60">
        <f>COUNTIFS(data_Gnoc!$I:$I,TH!E251,data_Gnoc!$C:$C,"PAKH",data_Gnoc!$N:$N,"&lt;&gt;Dong",data_Gnoc!$Q:$Q,"quá hạn",data_Gnoc!$F:$F,TH!B251)</f>
        <v>0</v>
      </c>
      <c r="H251" s="61">
        <f t="shared" si="14"/>
        <v>0</v>
      </c>
      <c r="I251" s="62">
        <f>SUMIFS(data_Gnoc!$O:$O,data_Gnoc!$I:$I,TH!E251,data_Gnoc!$C:$C,"PAKH",data_Gnoc!$N:$N,"&lt;&gt;Dong",data_Gnoc!$Q:$Q,"quá hạn",data_Gnoc!$F:$F,TH!B251)</f>
        <v>0</v>
      </c>
      <c r="J251" s="62">
        <f>SUMIFS(data_Gnoc!$P:$P,data_Gnoc!$I:$I,TH!E251,data_Gnoc!$C:$C,"PAKH",data_Gnoc!$N:$N,"&lt;&gt;Dong",data_Gnoc!$Q:$Q,"quá hạn",data_Gnoc!$F:$F,TH!B251)</f>
        <v>0</v>
      </c>
      <c r="K251" s="29">
        <f>COUNTIFS(data_Gnoc!$I:$I,TH!E251,data_Gnoc!$C:$C,"WFM",data_Gnoc!$N:$N,"&lt;&gt;Dong",data_Gnoc!$F:$F,TH!B251)</f>
        <v>0</v>
      </c>
      <c r="L251" s="29">
        <f>COUNTIFS(data_Gnoc!$I:$I,TH!E251,data_Gnoc!$C:$C,"WFM",data_Gnoc!$N:$N,"&lt;&gt;Dong",data_Gnoc!$Q:$Q,"quá hạn",data_Gnoc!$F:$F,TH!B251)</f>
        <v>0</v>
      </c>
      <c r="M251" s="55">
        <f t="shared" si="15"/>
        <v>0</v>
      </c>
      <c r="N251" s="56">
        <f>SUMIFS(data_Gnoc!$O:$O,data_Gnoc!$I:$I,TH!E251,data_Gnoc!$C:$C,"WFM",data_Gnoc!$N:$N,"&lt;&gt;Dong",data_Gnoc!$Q:$Q,"quá hạn",data_Gnoc!$F:$F,TH!B251)</f>
        <v>0</v>
      </c>
      <c r="O251" s="56">
        <f>SUMIFS(data_Gnoc!$P:$P,data_Gnoc!$I:$I,TH!E251,data_Gnoc!$C:$C,"WFM",data_Gnoc!$N:$N,"&lt;&gt;Dong",data_Gnoc!$Q:$Q,"quá hạn",data_Gnoc!$F:$F,TH!B251)</f>
        <v>0</v>
      </c>
      <c r="P251" s="74">
        <f t="shared" si="16"/>
        <v>0</v>
      </c>
      <c r="Q251" s="37">
        <f t="shared" si="17"/>
        <v>0</v>
      </c>
      <c r="R251" s="27"/>
    </row>
    <row r="252" spans="1:18" ht="14.45" customHeight="1" x14ac:dyDescent="0.25">
      <c r="A252" s="59"/>
      <c r="B252" t="s">
        <v>381</v>
      </c>
      <c r="C252" t="s">
        <v>382</v>
      </c>
      <c r="D252" t="s">
        <v>82</v>
      </c>
      <c r="E252" t="s">
        <v>20</v>
      </c>
      <c r="F252" s="60">
        <f>COUNTIFS(data_Gnoc!$I:$I,TH!E252,data_Gnoc!$C:$C,"PAKH",data_Gnoc!$N:$N,"&lt;&gt;Dong",data_Gnoc!$F:$F,TH!B252)</f>
        <v>0</v>
      </c>
      <c r="G252" s="60">
        <f>COUNTIFS(data_Gnoc!$I:$I,TH!E252,data_Gnoc!$C:$C,"PAKH",data_Gnoc!$N:$N,"&lt;&gt;Dong",data_Gnoc!$Q:$Q,"quá hạn",data_Gnoc!$F:$F,TH!B252)</f>
        <v>0</v>
      </c>
      <c r="H252" s="61">
        <f t="shared" si="14"/>
        <v>0</v>
      </c>
      <c r="I252" s="62">
        <f>SUMIFS(data_Gnoc!$O:$O,data_Gnoc!$I:$I,TH!E252,data_Gnoc!$C:$C,"PAKH",data_Gnoc!$N:$N,"&lt;&gt;Dong",data_Gnoc!$Q:$Q,"quá hạn",data_Gnoc!$F:$F,TH!B252)</f>
        <v>0</v>
      </c>
      <c r="J252" s="62">
        <f>SUMIFS(data_Gnoc!$P:$P,data_Gnoc!$I:$I,TH!E252,data_Gnoc!$C:$C,"PAKH",data_Gnoc!$N:$N,"&lt;&gt;Dong",data_Gnoc!$Q:$Q,"quá hạn",data_Gnoc!$F:$F,TH!B252)</f>
        <v>0</v>
      </c>
      <c r="K252" s="29">
        <f>COUNTIFS(data_Gnoc!$I:$I,TH!E252,data_Gnoc!$C:$C,"WFM",data_Gnoc!$N:$N,"&lt;&gt;Dong",data_Gnoc!$F:$F,TH!B252)</f>
        <v>1</v>
      </c>
      <c r="L252" s="29">
        <f>COUNTIFS(data_Gnoc!$I:$I,TH!E252,data_Gnoc!$C:$C,"WFM",data_Gnoc!$N:$N,"&lt;&gt;Dong",data_Gnoc!$Q:$Q,"quá hạn",data_Gnoc!$F:$F,TH!B252)</f>
        <v>0</v>
      </c>
      <c r="M252" s="55">
        <f t="shared" si="15"/>
        <v>0</v>
      </c>
      <c r="N252" s="56">
        <f>SUMIFS(data_Gnoc!$O:$O,data_Gnoc!$I:$I,TH!E252,data_Gnoc!$C:$C,"WFM",data_Gnoc!$N:$N,"&lt;&gt;Dong",data_Gnoc!$Q:$Q,"quá hạn",data_Gnoc!$F:$F,TH!B252)</f>
        <v>0</v>
      </c>
      <c r="O252" s="56">
        <f>SUMIFS(data_Gnoc!$P:$P,data_Gnoc!$I:$I,TH!E252,data_Gnoc!$C:$C,"WFM",data_Gnoc!$N:$N,"&lt;&gt;Dong",data_Gnoc!$Q:$Q,"quá hạn",data_Gnoc!$F:$F,TH!B252)</f>
        <v>0</v>
      </c>
      <c r="P252" s="74">
        <f t="shared" si="16"/>
        <v>0</v>
      </c>
      <c r="Q252" s="37">
        <f t="shared" si="17"/>
        <v>1</v>
      </c>
      <c r="R252" s="27"/>
    </row>
    <row r="253" spans="1:18" ht="14.45" customHeight="1" x14ac:dyDescent="0.25">
      <c r="A253" s="59"/>
      <c r="B253" t="s">
        <v>383</v>
      </c>
      <c r="C253" t="s">
        <v>384</v>
      </c>
      <c r="D253" t="s">
        <v>82</v>
      </c>
      <c r="E253" t="s">
        <v>20</v>
      </c>
      <c r="F253" s="60">
        <f>COUNTIFS(data_Gnoc!$I:$I,TH!E253,data_Gnoc!$C:$C,"PAKH",data_Gnoc!$N:$N,"&lt;&gt;Dong",data_Gnoc!$F:$F,TH!B253)</f>
        <v>0</v>
      </c>
      <c r="G253" s="60">
        <f>COUNTIFS(data_Gnoc!$I:$I,TH!E253,data_Gnoc!$C:$C,"PAKH",data_Gnoc!$N:$N,"&lt;&gt;Dong",data_Gnoc!$Q:$Q,"quá hạn",data_Gnoc!$F:$F,TH!B253)</f>
        <v>0</v>
      </c>
      <c r="H253" s="61">
        <f t="shared" si="14"/>
        <v>0</v>
      </c>
      <c r="I253" s="62">
        <f>SUMIFS(data_Gnoc!$O:$O,data_Gnoc!$I:$I,TH!E253,data_Gnoc!$C:$C,"PAKH",data_Gnoc!$N:$N,"&lt;&gt;Dong",data_Gnoc!$Q:$Q,"quá hạn",data_Gnoc!$F:$F,TH!B253)</f>
        <v>0</v>
      </c>
      <c r="J253" s="62">
        <f>SUMIFS(data_Gnoc!$P:$P,data_Gnoc!$I:$I,TH!E253,data_Gnoc!$C:$C,"PAKH",data_Gnoc!$N:$N,"&lt;&gt;Dong",data_Gnoc!$Q:$Q,"quá hạn",data_Gnoc!$F:$F,TH!B253)</f>
        <v>0</v>
      </c>
      <c r="K253" s="29">
        <f>COUNTIFS(data_Gnoc!$I:$I,TH!E253,data_Gnoc!$C:$C,"WFM",data_Gnoc!$N:$N,"&lt;&gt;Dong",data_Gnoc!$F:$F,TH!B253)</f>
        <v>0</v>
      </c>
      <c r="L253" s="29">
        <f>COUNTIFS(data_Gnoc!$I:$I,TH!E253,data_Gnoc!$C:$C,"WFM",data_Gnoc!$N:$N,"&lt;&gt;Dong",data_Gnoc!$Q:$Q,"quá hạn",data_Gnoc!$F:$F,TH!B253)</f>
        <v>0</v>
      </c>
      <c r="M253" s="55">
        <f t="shared" si="15"/>
        <v>0</v>
      </c>
      <c r="N253" s="56">
        <f>SUMIFS(data_Gnoc!$O:$O,data_Gnoc!$I:$I,TH!E253,data_Gnoc!$C:$C,"WFM",data_Gnoc!$N:$N,"&lt;&gt;Dong",data_Gnoc!$Q:$Q,"quá hạn",data_Gnoc!$F:$F,TH!B253)</f>
        <v>0</v>
      </c>
      <c r="O253" s="56">
        <f>SUMIFS(data_Gnoc!$P:$P,data_Gnoc!$I:$I,TH!E253,data_Gnoc!$C:$C,"WFM",data_Gnoc!$N:$N,"&lt;&gt;Dong",data_Gnoc!$Q:$Q,"quá hạn",data_Gnoc!$F:$F,TH!B253)</f>
        <v>0</v>
      </c>
      <c r="P253" s="74">
        <f t="shared" si="16"/>
        <v>0</v>
      </c>
      <c r="Q253" s="37">
        <f t="shared" si="17"/>
        <v>0</v>
      </c>
      <c r="R253" s="27"/>
    </row>
    <row r="254" spans="1:18" ht="14.45" customHeight="1" x14ac:dyDescent="0.25">
      <c r="A254" s="59"/>
      <c r="B254" t="s">
        <v>385</v>
      </c>
      <c r="C254" t="s">
        <v>386</v>
      </c>
      <c r="D254" t="s">
        <v>82</v>
      </c>
      <c r="E254" t="s">
        <v>20</v>
      </c>
      <c r="F254" s="60">
        <f>COUNTIFS(data_Gnoc!$I:$I,TH!E254,data_Gnoc!$C:$C,"PAKH",data_Gnoc!$N:$N,"&lt;&gt;Dong",data_Gnoc!$F:$F,TH!B254)</f>
        <v>0</v>
      </c>
      <c r="G254" s="60">
        <f>COUNTIFS(data_Gnoc!$I:$I,TH!E254,data_Gnoc!$C:$C,"PAKH",data_Gnoc!$N:$N,"&lt;&gt;Dong",data_Gnoc!$Q:$Q,"quá hạn",data_Gnoc!$F:$F,TH!B254)</f>
        <v>0</v>
      </c>
      <c r="H254" s="61">
        <f t="shared" si="14"/>
        <v>0</v>
      </c>
      <c r="I254" s="62">
        <f>SUMIFS(data_Gnoc!$O:$O,data_Gnoc!$I:$I,TH!E254,data_Gnoc!$C:$C,"PAKH",data_Gnoc!$N:$N,"&lt;&gt;Dong",data_Gnoc!$Q:$Q,"quá hạn",data_Gnoc!$F:$F,TH!B254)</f>
        <v>0</v>
      </c>
      <c r="J254" s="62">
        <f>SUMIFS(data_Gnoc!$P:$P,data_Gnoc!$I:$I,TH!E254,data_Gnoc!$C:$C,"PAKH",data_Gnoc!$N:$N,"&lt;&gt;Dong",data_Gnoc!$Q:$Q,"quá hạn",data_Gnoc!$F:$F,TH!B254)</f>
        <v>0</v>
      </c>
      <c r="K254" s="29">
        <f>COUNTIFS(data_Gnoc!$I:$I,TH!E254,data_Gnoc!$C:$C,"WFM",data_Gnoc!$N:$N,"&lt;&gt;Dong",data_Gnoc!$F:$F,TH!B254)</f>
        <v>0</v>
      </c>
      <c r="L254" s="29">
        <f>COUNTIFS(data_Gnoc!$I:$I,TH!E254,data_Gnoc!$C:$C,"WFM",data_Gnoc!$N:$N,"&lt;&gt;Dong",data_Gnoc!$Q:$Q,"quá hạn",data_Gnoc!$F:$F,TH!B254)</f>
        <v>0</v>
      </c>
      <c r="M254" s="55">
        <f t="shared" si="15"/>
        <v>0</v>
      </c>
      <c r="N254" s="56">
        <f>SUMIFS(data_Gnoc!$O:$O,data_Gnoc!$I:$I,TH!E254,data_Gnoc!$C:$C,"WFM",data_Gnoc!$N:$N,"&lt;&gt;Dong",data_Gnoc!$Q:$Q,"quá hạn",data_Gnoc!$F:$F,TH!B254)</f>
        <v>0</v>
      </c>
      <c r="O254" s="56">
        <f>SUMIFS(data_Gnoc!$P:$P,data_Gnoc!$I:$I,TH!E254,data_Gnoc!$C:$C,"WFM",data_Gnoc!$N:$N,"&lt;&gt;Dong",data_Gnoc!$Q:$Q,"quá hạn",data_Gnoc!$F:$F,TH!B254)</f>
        <v>0</v>
      </c>
      <c r="P254" s="74">
        <f t="shared" si="16"/>
        <v>0</v>
      </c>
      <c r="Q254" s="37">
        <f t="shared" si="17"/>
        <v>0</v>
      </c>
      <c r="R254" s="27"/>
    </row>
    <row r="255" spans="1:18" ht="14.45" customHeight="1" x14ac:dyDescent="0.25">
      <c r="A255" s="59"/>
      <c r="B255" t="s">
        <v>387</v>
      </c>
      <c r="C255" t="s">
        <v>388</v>
      </c>
      <c r="D255" t="s">
        <v>82</v>
      </c>
      <c r="E255" t="s">
        <v>20</v>
      </c>
      <c r="F255" s="60">
        <f>COUNTIFS(data_Gnoc!$I:$I,TH!E255,data_Gnoc!$C:$C,"PAKH",data_Gnoc!$N:$N,"&lt;&gt;Dong",data_Gnoc!$F:$F,TH!B255)</f>
        <v>0</v>
      </c>
      <c r="G255" s="60">
        <f>COUNTIFS(data_Gnoc!$I:$I,TH!E255,data_Gnoc!$C:$C,"PAKH",data_Gnoc!$N:$N,"&lt;&gt;Dong",data_Gnoc!$Q:$Q,"quá hạn",data_Gnoc!$F:$F,TH!B255)</f>
        <v>0</v>
      </c>
      <c r="H255" s="61">
        <f t="shared" si="14"/>
        <v>0</v>
      </c>
      <c r="I255" s="62">
        <f>SUMIFS(data_Gnoc!$O:$O,data_Gnoc!$I:$I,TH!E255,data_Gnoc!$C:$C,"PAKH",data_Gnoc!$N:$N,"&lt;&gt;Dong",data_Gnoc!$Q:$Q,"quá hạn",data_Gnoc!$F:$F,TH!B255)</f>
        <v>0</v>
      </c>
      <c r="J255" s="62">
        <f>SUMIFS(data_Gnoc!$P:$P,data_Gnoc!$I:$I,TH!E255,data_Gnoc!$C:$C,"PAKH",data_Gnoc!$N:$N,"&lt;&gt;Dong",data_Gnoc!$Q:$Q,"quá hạn",data_Gnoc!$F:$F,TH!B255)</f>
        <v>0</v>
      </c>
      <c r="K255" s="29">
        <f>COUNTIFS(data_Gnoc!$I:$I,TH!E255,data_Gnoc!$C:$C,"WFM",data_Gnoc!$N:$N,"&lt;&gt;Dong",data_Gnoc!$F:$F,TH!B255)</f>
        <v>0</v>
      </c>
      <c r="L255" s="29">
        <f>COUNTIFS(data_Gnoc!$I:$I,TH!E255,data_Gnoc!$C:$C,"WFM",data_Gnoc!$N:$N,"&lt;&gt;Dong",data_Gnoc!$Q:$Q,"quá hạn",data_Gnoc!$F:$F,TH!B255)</f>
        <v>0</v>
      </c>
      <c r="M255" s="55">
        <f t="shared" si="15"/>
        <v>0</v>
      </c>
      <c r="N255" s="56">
        <f>SUMIFS(data_Gnoc!$O:$O,data_Gnoc!$I:$I,TH!E255,data_Gnoc!$C:$C,"WFM",data_Gnoc!$N:$N,"&lt;&gt;Dong",data_Gnoc!$Q:$Q,"quá hạn",data_Gnoc!$F:$F,TH!B255)</f>
        <v>0</v>
      </c>
      <c r="O255" s="56">
        <f>SUMIFS(data_Gnoc!$P:$P,data_Gnoc!$I:$I,TH!E255,data_Gnoc!$C:$C,"WFM",data_Gnoc!$N:$N,"&lt;&gt;Dong",data_Gnoc!$Q:$Q,"quá hạn",data_Gnoc!$F:$F,TH!B255)</f>
        <v>0</v>
      </c>
      <c r="P255" s="74">
        <f t="shared" si="16"/>
        <v>0</v>
      </c>
      <c r="Q255" s="37">
        <f t="shared" si="17"/>
        <v>0</v>
      </c>
      <c r="R255" s="27"/>
    </row>
    <row r="256" spans="1:18" ht="14.45" customHeight="1" x14ac:dyDescent="0.25">
      <c r="A256" s="59"/>
      <c r="B256" t="s">
        <v>389</v>
      </c>
      <c r="C256" t="s">
        <v>390</v>
      </c>
      <c r="D256" t="s">
        <v>82</v>
      </c>
      <c r="E256" t="s">
        <v>20</v>
      </c>
      <c r="F256" s="60">
        <f>COUNTIFS(data_Gnoc!$I:$I,TH!E256,data_Gnoc!$C:$C,"PAKH",data_Gnoc!$N:$N,"&lt;&gt;Dong",data_Gnoc!$F:$F,TH!B256)</f>
        <v>0</v>
      </c>
      <c r="G256" s="60">
        <f>COUNTIFS(data_Gnoc!$I:$I,TH!E256,data_Gnoc!$C:$C,"PAKH",data_Gnoc!$N:$N,"&lt;&gt;Dong",data_Gnoc!$Q:$Q,"quá hạn",data_Gnoc!$F:$F,TH!B256)</f>
        <v>0</v>
      </c>
      <c r="H256" s="61">
        <f t="shared" si="14"/>
        <v>0</v>
      </c>
      <c r="I256" s="62">
        <f>SUMIFS(data_Gnoc!$O:$O,data_Gnoc!$I:$I,TH!E256,data_Gnoc!$C:$C,"PAKH",data_Gnoc!$N:$N,"&lt;&gt;Dong",data_Gnoc!$Q:$Q,"quá hạn",data_Gnoc!$F:$F,TH!B256)</f>
        <v>0</v>
      </c>
      <c r="J256" s="62">
        <f>SUMIFS(data_Gnoc!$P:$P,data_Gnoc!$I:$I,TH!E256,data_Gnoc!$C:$C,"PAKH",data_Gnoc!$N:$N,"&lt;&gt;Dong",data_Gnoc!$Q:$Q,"quá hạn",data_Gnoc!$F:$F,TH!B256)</f>
        <v>0</v>
      </c>
      <c r="K256" s="29">
        <f>COUNTIFS(data_Gnoc!$I:$I,TH!E256,data_Gnoc!$C:$C,"WFM",data_Gnoc!$N:$N,"&lt;&gt;Dong",data_Gnoc!$F:$F,TH!B256)</f>
        <v>0</v>
      </c>
      <c r="L256" s="29">
        <f>COUNTIFS(data_Gnoc!$I:$I,TH!E256,data_Gnoc!$C:$C,"WFM",data_Gnoc!$N:$N,"&lt;&gt;Dong",data_Gnoc!$Q:$Q,"quá hạn",data_Gnoc!$F:$F,TH!B256)</f>
        <v>0</v>
      </c>
      <c r="M256" s="55">
        <f t="shared" si="15"/>
        <v>0</v>
      </c>
      <c r="N256" s="56">
        <f>SUMIFS(data_Gnoc!$O:$O,data_Gnoc!$I:$I,TH!E256,data_Gnoc!$C:$C,"WFM",data_Gnoc!$N:$N,"&lt;&gt;Dong",data_Gnoc!$Q:$Q,"quá hạn",data_Gnoc!$F:$F,TH!B256)</f>
        <v>0</v>
      </c>
      <c r="O256" s="56">
        <f>SUMIFS(data_Gnoc!$P:$P,data_Gnoc!$I:$I,TH!E256,data_Gnoc!$C:$C,"WFM",data_Gnoc!$N:$N,"&lt;&gt;Dong",data_Gnoc!$Q:$Q,"quá hạn",data_Gnoc!$F:$F,TH!B256)</f>
        <v>0</v>
      </c>
      <c r="P256" s="74">
        <f t="shared" si="16"/>
        <v>0</v>
      </c>
      <c r="Q256" s="37">
        <f t="shared" si="17"/>
        <v>0</v>
      </c>
      <c r="R256" s="27"/>
    </row>
    <row r="257" spans="1:18" ht="14.45" customHeight="1" x14ac:dyDescent="0.25">
      <c r="A257" s="59"/>
      <c r="B257" t="s">
        <v>391</v>
      </c>
      <c r="C257" t="s">
        <v>392</v>
      </c>
      <c r="D257" t="s">
        <v>83</v>
      </c>
      <c r="E257" t="s">
        <v>20</v>
      </c>
      <c r="F257" s="60">
        <f>COUNTIFS(data_Gnoc!$I:$I,TH!E257,data_Gnoc!$C:$C,"PAKH",data_Gnoc!$N:$N,"&lt;&gt;Dong",data_Gnoc!$F:$F,TH!B257)</f>
        <v>0</v>
      </c>
      <c r="G257" s="60">
        <f>COUNTIFS(data_Gnoc!$I:$I,TH!E257,data_Gnoc!$C:$C,"PAKH",data_Gnoc!$N:$N,"&lt;&gt;Dong",data_Gnoc!$Q:$Q,"quá hạn",data_Gnoc!$F:$F,TH!B257)</f>
        <v>0</v>
      </c>
      <c r="H257" s="61">
        <f t="shared" si="14"/>
        <v>0</v>
      </c>
      <c r="I257" s="62">
        <f>SUMIFS(data_Gnoc!$O:$O,data_Gnoc!$I:$I,TH!E257,data_Gnoc!$C:$C,"PAKH",data_Gnoc!$N:$N,"&lt;&gt;Dong",data_Gnoc!$Q:$Q,"quá hạn",data_Gnoc!$F:$F,TH!B257)</f>
        <v>0</v>
      </c>
      <c r="J257" s="62">
        <f>SUMIFS(data_Gnoc!$P:$P,data_Gnoc!$I:$I,TH!E257,data_Gnoc!$C:$C,"PAKH",data_Gnoc!$N:$N,"&lt;&gt;Dong",data_Gnoc!$Q:$Q,"quá hạn",data_Gnoc!$F:$F,TH!B257)</f>
        <v>0</v>
      </c>
      <c r="K257" s="29">
        <f>COUNTIFS(data_Gnoc!$I:$I,TH!E257,data_Gnoc!$C:$C,"WFM",data_Gnoc!$N:$N,"&lt;&gt;Dong",data_Gnoc!$F:$F,TH!B257)</f>
        <v>0</v>
      </c>
      <c r="L257" s="29">
        <f>COUNTIFS(data_Gnoc!$I:$I,TH!E257,data_Gnoc!$C:$C,"WFM",data_Gnoc!$N:$N,"&lt;&gt;Dong",data_Gnoc!$Q:$Q,"quá hạn",data_Gnoc!$F:$F,TH!B257)</f>
        <v>0</v>
      </c>
      <c r="M257" s="55">
        <f t="shared" si="15"/>
        <v>0</v>
      </c>
      <c r="N257" s="56">
        <f>SUMIFS(data_Gnoc!$O:$O,data_Gnoc!$I:$I,TH!E257,data_Gnoc!$C:$C,"WFM",data_Gnoc!$N:$N,"&lt;&gt;Dong",data_Gnoc!$Q:$Q,"quá hạn",data_Gnoc!$F:$F,TH!B257)</f>
        <v>0</v>
      </c>
      <c r="O257" s="56">
        <f>SUMIFS(data_Gnoc!$P:$P,data_Gnoc!$I:$I,TH!E257,data_Gnoc!$C:$C,"WFM",data_Gnoc!$N:$N,"&lt;&gt;Dong",data_Gnoc!$Q:$Q,"quá hạn",data_Gnoc!$F:$F,TH!B257)</f>
        <v>0</v>
      </c>
      <c r="P257" s="74">
        <f t="shared" si="16"/>
        <v>0</v>
      </c>
      <c r="Q257" s="37">
        <f t="shared" si="17"/>
        <v>0</v>
      </c>
      <c r="R257" s="27"/>
    </row>
    <row r="258" spans="1:18" ht="14.45" customHeight="1" x14ac:dyDescent="0.25">
      <c r="A258" s="59"/>
      <c r="B258" t="s">
        <v>393</v>
      </c>
      <c r="C258" t="s">
        <v>394</v>
      </c>
      <c r="D258" t="s">
        <v>83</v>
      </c>
      <c r="E258" t="s">
        <v>20</v>
      </c>
      <c r="F258" s="60">
        <f>COUNTIFS(data_Gnoc!$I:$I,TH!E258,data_Gnoc!$C:$C,"PAKH",data_Gnoc!$N:$N,"&lt;&gt;Dong",data_Gnoc!$F:$F,TH!B258)</f>
        <v>0</v>
      </c>
      <c r="G258" s="60">
        <f>COUNTIFS(data_Gnoc!$I:$I,TH!E258,data_Gnoc!$C:$C,"PAKH",data_Gnoc!$N:$N,"&lt;&gt;Dong",data_Gnoc!$Q:$Q,"quá hạn",data_Gnoc!$F:$F,TH!B258)</f>
        <v>0</v>
      </c>
      <c r="H258" s="61">
        <f t="shared" si="14"/>
        <v>0</v>
      </c>
      <c r="I258" s="62">
        <f>SUMIFS(data_Gnoc!$O:$O,data_Gnoc!$I:$I,TH!E258,data_Gnoc!$C:$C,"PAKH",data_Gnoc!$N:$N,"&lt;&gt;Dong",data_Gnoc!$Q:$Q,"quá hạn",data_Gnoc!$F:$F,TH!B258)</f>
        <v>0</v>
      </c>
      <c r="J258" s="62">
        <f>SUMIFS(data_Gnoc!$P:$P,data_Gnoc!$I:$I,TH!E258,data_Gnoc!$C:$C,"PAKH",data_Gnoc!$N:$N,"&lt;&gt;Dong",data_Gnoc!$Q:$Q,"quá hạn",data_Gnoc!$F:$F,TH!B258)</f>
        <v>0</v>
      </c>
      <c r="K258" s="29">
        <f>COUNTIFS(data_Gnoc!$I:$I,TH!E258,data_Gnoc!$C:$C,"WFM",data_Gnoc!$N:$N,"&lt;&gt;Dong",data_Gnoc!$F:$F,TH!B258)</f>
        <v>0</v>
      </c>
      <c r="L258" s="29">
        <f>COUNTIFS(data_Gnoc!$I:$I,TH!E258,data_Gnoc!$C:$C,"WFM",data_Gnoc!$N:$N,"&lt;&gt;Dong",data_Gnoc!$Q:$Q,"quá hạn",data_Gnoc!$F:$F,TH!B258)</f>
        <v>0</v>
      </c>
      <c r="M258" s="55">
        <f t="shared" si="15"/>
        <v>0</v>
      </c>
      <c r="N258" s="56">
        <f>SUMIFS(data_Gnoc!$O:$O,data_Gnoc!$I:$I,TH!E258,data_Gnoc!$C:$C,"WFM",data_Gnoc!$N:$N,"&lt;&gt;Dong",data_Gnoc!$Q:$Q,"quá hạn",data_Gnoc!$F:$F,TH!B258)</f>
        <v>0</v>
      </c>
      <c r="O258" s="56">
        <f>SUMIFS(data_Gnoc!$P:$P,data_Gnoc!$I:$I,TH!E258,data_Gnoc!$C:$C,"WFM",data_Gnoc!$N:$N,"&lt;&gt;Dong",data_Gnoc!$Q:$Q,"quá hạn",data_Gnoc!$F:$F,TH!B258)</f>
        <v>0</v>
      </c>
      <c r="P258" s="74">
        <f t="shared" si="16"/>
        <v>0</v>
      </c>
      <c r="Q258" s="37">
        <f t="shared" si="17"/>
        <v>0</v>
      </c>
      <c r="R258" s="27"/>
    </row>
    <row r="259" spans="1:18" ht="14.45" customHeight="1" x14ac:dyDescent="0.25">
      <c r="A259" s="59"/>
      <c r="B259" t="s">
        <v>395</v>
      </c>
      <c r="C259" t="s">
        <v>396</v>
      </c>
      <c r="D259" t="s">
        <v>83</v>
      </c>
      <c r="E259" t="s">
        <v>20</v>
      </c>
      <c r="F259" s="60">
        <f>COUNTIFS(data_Gnoc!$I:$I,TH!E259,data_Gnoc!$C:$C,"PAKH",data_Gnoc!$N:$N,"&lt;&gt;Dong",data_Gnoc!$F:$F,TH!B259)</f>
        <v>0</v>
      </c>
      <c r="G259" s="60">
        <f>COUNTIFS(data_Gnoc!$I:$I,TH!E259,data_Gnoc!$C:$C,"PAKH",data_Gnoc!$N:$N,"&lt;&gt;Dong",data_Gnoc!$Q:$Q,"quá hạn",data_Gnoc!$F:$F,TH!B259)</f>
        <v>0</v>
      </c>
      <c r="H259" s="61">
        <f t="shared" si="14"/>
        <v>0</v>
      </c>
      <c r="I259" s="62">
        <f>SUMIFS(data_Gnoc!$O:$O,data_Gnoc!$I:$I,TH!E259,data_Gnoc!$C:$C,"PAKH",data_Gnoc!$N:$N,"&lt;&gt;Dong",data_Gnoc!$Q:$Q,"quá hạn",data_Gnoc!$F:$F,TH!B259)</f>
        <v>0</v>
      </c>
      <c r="J259" s="62">
        <f>SUMIFS(data_Gnoc!$P:$P,data_Gnoc!$I:$I,TH!E259,data_Gnoc!$C:$C,"PAKH",data_Gnoc!$N:$N,"&lt;&gt;Dong",data_Gnoc!$Q:$Q,"quá hạn",data_Gnoc!$F:$F,TH!B259)</f>
        <v>0</v>
      </c>
      <c r="K259" s="29">
        <f>COUNTIFS(data_Gnoc!$I:$I,TH!E259,data_Gnoc!$C:$C,"WFM",data_Gnoc!$N:$N,"&lt;&gt;Dong",data_Gnoc!$F:$F,TH!B259)</f>
        <v>0</v>
      </c>
      <c r="L259" s="29">
        <f>COUNTIFS(data_Gnoc!$I:$I,TH!E259,data_Gnoc!$C:$C,"WFM",data_Gnoc!$N:$N,"&lt;&gt;Dong",data_Gnoc!$Q:$Q,"quá hạn",data_Gnoc!$F:$F,TH!B259)</f>
        <v>0</v>
      </c>
      <c r="M259" s="55">
        <f t="shared" si="15"/>
        <v>0</v>
      </c>
      <c r="N259" s="56">
        <f>SUMIFS(data_Gnoc!$O:$O,data_Gnoc!$I:$I,TH!E259,data_Gnoc!$C:$C,"WFM",data_Gnoc!$N:$N,"&lt;&gt;Dong",data_Gnoc!$Q:$Q,"quá hạn",data_Gnoc!$F:$F,TH!B259)</f>
        <v>0</v>
      </c>
      <c r="O259" s="56">
        <f>SUMIFS(data_Gnoc!$P:$P,data_Gnoc!$I:$I,TH!E259,data_Gnoc!$C:$C,"WFM",data_Gnoc!$N:$N,"&lt;&gt;Dong",data_Gnoc!$Q:$Q,"quá hạn",data_Gnoc!$F:$F,TH!B259)</f>
        <v>0</v>
      </c>
      <c r="P259" s="74">
        <f t="shared" si="16"/>
        <v>0</v>
      </c>
      <c r="Q259" s="37">
        <f t="shared" si="17"/>
        <v>0</v>
      </c>
      <c r="R259" s="27"/>
    </row>
    <row r="260" spans="1:18" ht="14.45" customHeight="1" x14ac:dyDescent="0.25">
      <c r="A260" s="59"/>
      <c r="B260" t="s">
        <v>397</v>
      </c>
      <c r="C260" t="s">
        <v>398</v>
      </c>
      <c r="D260" t="s">
        <v>99</v>
      </c>
      <c r="E260" t="s">
        <v>20</v>
      </c>
      <c r="F260" s="60">
        <f>COUNTIFS(data_Gnoc!$I:$I,TH!E260,data_Gnoc!$C:$C,"PAKH",data_Gnoc!$N:$N,"&lt;&gt;Dong",data_Gnoc!$F:$F,TH!B260)</f>
        <v>0</v>
      </c>
      <c r="G260" s="60">
        <f>COUNTIFS(data_Gnoc!$I:$I,TH!E260,data_Gnoc!$C:$C,"PAKH",data_Gnoc!$N:$N,"&lt;&gt;Dong",data_Gnoc!$Q:$Q,"quá hạn",data_Gnoc!$F:$F,TH!B260)</f>
        <v>0</v>
      </c>
      <c r="H260" s="61">
        <f t="shared" si="14"/>
        <v>0</v>
      </c>
      <c r="I260" s="62">
        <f>SUMIFS(data_Gnoc!$O:$O,data_Gnoc!$I:$I,TH!E260,data_Gnoc!$C:$C,"PAKH",data_Gnoc!$N:$N,"&lt;&gt;Dong",data_Gnoc!$Q:$Q,"quá hạn",data_Gnoc!$F:$F,TH!B260)</f>
        <v>0</v>
      </c>
      <c r="J260" s="62">
        <f>SUMIFS(data_Gnoc!$P:$P,data_Gnoc!$I:$I,TH!E260,data_Gnoc!$C:$C,"PAKH",data_Gnoc!$N:$N,"&lt;&gt;Dong",data_Gnoc!$Q:$Q,"quá hạn",data_Gnoc!$F:$F,TH!B260)</f>
        <v>0</v>
      </c>
      <c r="K260" s="29">
        <f>COUNTIFS(data_Gnoc!$I:$I,TH!E260,data_Gnoc!$C:$C,"WFM",data_Gnoc!$N:$N,"&lt;&gt;Dong",data_Gnoc!$F:$F,TH!B260)</f>
        <v>0</v>
      </c>
      <c r="L260" s="29">
        <f>COUNTIFS(data_Gnoc!$I:$I,TH!E260,data_Gnoc!$C:$C,"WFM",data_Gnoc!$N:$N,"&lt;&gt;Dong",data_Gnoc!$Q:$Q,"quá hạn",data_Gnoc!$F:$F,TH!B260)</f>
        <v>0</v>
      </c>
      <c r="M260" s="55">
        <f t="shared" si="15"/>
        <v>0</v>
      </c>
      <c r="N260" s="56">
        <f>SUMIFS(data_Gnoc!$O:$O,data_Gnoc!$I:$I,TH!E260,data_Gnoc!$C:$C,"WFM",data_Gnoc!$N:$N,"&lt;&gt;Dong",data_Gnoc!$Q:$Q,"quá hạn",data_Gnoc!$F:$F,TH!B260)</f>
        <v>0</v>
      </c>
      <c r="O260" s="56">
        <f>SUMIFS(data_Gnoc!$P:$P,data_Gnoc!$I:$I,TH!E260,data_Gnoc!$C:$C,"WFM",data_Gnoc!$N:$N,"&lt;&gt;Dong",data_Gnoc!$Q:$Q,"quá hạn",data_Gnoc!$F:$F,TH!B260)</f>
        <v>0</v>
      </c>
      <c r="P260" s="74">
        <f t="shared" si="16"/>
        <v>0</v>
      </c>
      <c r="Q260" s="37">
        <f t="shared" si="17"/>
        <v>0</v>
      </c>
      <c r="R260" s="27"/>
    </row>
    <row r="261" spans="1:18" ht="14.45" customHeight="1" x14ac:dyDescent="0.25">
      <c r="A261" s="59"/>
      <c r="B261" t="s">
        <v>399</v>
      </c>
      <c r="C261" t="s">
        <v>400</v>
      </c>
      <c r="D261" t="s">
        <v>99</v>
      </c>
      <c r="E261" t="s">
        <v>20</v>
      </c>
      <c r="F261" s="60">
        <f>COUNTIFS(data_Gnoc!$I:$I,TH!E261,data_Gnoc!$C:$C,"PAKH",data_Gnoc!$N:$N,"&lt;&gt;Dong",data_Gnoc!$F:$F,TH!B261)</f>
        <v>0</v>
      </c>
      <c r="G261" s="60">
        <f>COUNTIFS(data_Gnoc!$I:$I,TH!E261,data_Gnoc!$C:$C,"PAKH",data_Gnoc!$N:$N,"&lt;&gt;Dong",data_Gnoc!$Q:$Q,"quá hạn",data_Gnoc!$F:$F,TH!B261)</f>
        <v>0</v>
      </c>
      <c r="H261" s="61">
        <f t="shared" ref="H261:H324" si="18">IFERROR(G261/F261,0)</f>
        <v>0</v>
      </c>
      <c r="I261" s="62">
        <f>SUMIFS(data_Gnoc!$O:$O,data_Gnoc!$I:$I,TH!E261,data_Gnoc!$C:$C,"PAKH",data_Gnoc!$N:$N,"&lt;&gt;Dong",data_Gnoc!$Q:$Q,"quá hạn",data_Gnoc!$F:$F,TH!B261)</f>
        <v>0</v>
      </c>
      <c r="J261" s="62">
        <f>SUMIFS(data_Gnoc!$P:$P,data_Gnoc!$I:$I,TH!E261,data_Gnoc!$C:$C,"PAKH",data_Gnoc!$N:$N,"&lt;&gt;Dong",data_Gnoc!$Q:$Q,"quá hạn",data_Gnoc!$F:$F,TH!B261)</f>
        <v>0</v>
      </c>
      <c r="K261" s="29">
        <f>COUNTIFS(data_Gnoc!$I:$I,TH!E261,data_Gnoc!$C:$C,"WFM",data_Gnoc!$N:$N,"&lt;&gt;Dong",data_Gnoc!$F:$F,TH!B261)</f>
        <v>0</v>
      </c>
      <c r="L261" s="29">
        <f>COUNTIFS(data_Gnoc!$I:$I,TH!E261,data_Gnoc!$C:$C,"WFM",data_Gnoc!$N:$N,"&lt;&gt;Dong",data_Gnoc!$Q:$Q,"quá hạn",data_Gnoc!$F:$F,TH!B261)</f>
        <v>0</v>
      </c>
      <c r="M261" s="55">
        <f t="shared" ref="M261:M324" si="19">IFERROR(L261/K261,0)</f>
        <v>0</v>
      </c>
      <c r="N261" s="56">
        <f>SUMIFS(data_Gnoc!$O:$O,data_Gnoc!$I:$I,TH!E261,data_Gnoc!$C:$C,"WFM",data_Gnoc!$N:$N,"&lt;&gt;Dong",data_Gnoc!$Q:$Q,"quá hạn",data_Gnoc!$F:$F,TH!B261)</f>
        <v>0</v>
      </c>
      <c r="O261" s="56">
        <f>SUMIFS(data_Gnoc!$P:$P,data_Gnoc!$I:$I,TH!E261,data_Gnoc!$C:$C,"WFM",data_Gnoc!$N:$N,"&lt;&gt;Dong",data_Gnoc!$Q:$Q,"quá hạn",data_Gnoc!$F:$F,TH!B261)</f>
        <v>0</v>
      </c>
      <c r="P261" s="74">
        <f t="shared" ref="P261:P324" si="20">N261+I261</f>
        <v>0</v>
      </c>
      <c r="Q261" s="37">
        <f t="shared" ref="Q261:Q324" si="21">F261+K261</f>
        <v>0</v>
      </c>
      <c r="R261" s="27"/>
    </row>
    <row r="262" spans="1:18" ht="14.45" customHeight="1" x14ac:dyDescent="0.25">
      <c r="A262" s="59"/>
      <c r="B262" t="s">
        <v>401</v>
      </c>
      <c r="C262" t="s">
        <v>402</v>
      </c>
      <c r="D262" t="s">
        <v>99</v>
      </c>
      <c r="E262" t="s">
        <v>20</v>
      </c>
      <c r="F262" s="60">
        <f>COUNTIFS(data_Gnoc!$I:$I,TH!E262,data_Gnoc!$C:$C,"PAKH",data_Gnoc!$N:$N,"&lt;&gt;Dong",data_Gnoc!$F:$F,TH!B262)</f>
        <v>0</v>
      </c>
      <c r="G262" s="60">
        <f>COUNTIFS(data_Gnoc!$I:$I,TH!E262,data_Gnoc!$C:$C,"PAKH",data_Gnoc!$N:$N,"&lt;&gt;Dong",data_Gnoc!$Q:$Q,"quá hạn",data_Gnoc!$F:$F,TH!B262)</f>
        <v>0</v>
      </c>
      <c r="H262" s="61">
        <f t="shared" si="18"/>
        <v>0</v>
      </c>
      <c r="I262" s="62">
        <f>SUMIFS(data_Gnoc!$O:$O,data_Gnoc!$I:$I,TH!E262,data_Gnoc!$C:$C,"PAKH",data_Gnoc!$N:$N,"&lt;&gt;Dong",data_Gnoc!$Q:$Q,"quá hạn",data_Gnoc!$F:$F,TH!B262)</f>
        <v>0</v>
      </c>
      <c r="J262" s="62">
        <f>SUMIFS(data_Gnoc!$P:$P,data_Gnoc!$I:$I,TH!E262,data_Gnoc!$C:$C,"PAKH",data_Gnoc!$N:$N,"&lt;&gt;Dong",data_Gnoc!$Q:$Q,"quá hạn",data_Gnoc!$F:$F,TH!B262)</f>
        <v>0</v>
      </c>
      <c r="K262" s="29">
        <f>COUNTIFS(data_Gnoc!$I:$I,TH!E262,data_Gnoc!$C:$C,"WFM",data_Gnoc!$N:$N,"&lt;&gt;Dong",data_Gnoc!$F:$F,TH!B262)</f>
        <v>1</v>
      </c>
      <c r="L262" s="29">
        <f>COUNTIFS(data_Gnoc!$I:$I,TH!E262,data_Gnoc!$C:$C,"WFM",data_Gnoc!$N:$N,"&lt;&gt;Dong",data_Gnoc!$Q:$Q,"quá hạn",data_Gnoc!$F:$F,TH!B262)</f>
        <v>0</v>
      </c>
      <c r="M262" s="55">
        <f t="shared" si="19"/>
        <v>0</v>
      </c>
      <c r="N262" s="56">
        <f>SUMIFS(data_Gnoc!$O:$O,data_Gnoc!$I:$I,TH!E262,data_Gnoc!$C:$C,"WFM",data_Gnoc!$N:$N,"&lt;&gt;Dong",data_Gnoc!$Q:$Q,"quá hạn",data_Gnoc!$F:$F,TH!B262)</f>
        <v>0</v>
      </c>
      <c r="O262" s="56">
        <f>SUMIFS(data_Gnoc!$P:$P,data_Gnoc!$I:$I,TH!E262,data_Gnoc!$C:$C,"WFM",data_Gnoc!$N:$N,"&lt;&gt;Dong",data_Gnoc!$Q:$Q,"quá hạn",data_Gnoc!$F:$F,TH!B262)</f>
        <v>0</v>
      </c>
      <c r="P262" s="74">
        <f t="shared" si="20"/>
        <v>0</v>
      </c>
      <c r="Q262" s="37">
        <f t="shared" si="21"/>
        <v>1</v>
      </c>
      <c r="R262" s="27"/>
    </row>
    <row r="263" spans="1:18" ht="14.45" customHeight="1" x14ac:dyDescent="0.25">
      <c r="A263" s="59"/>
      <c r="B263" t="s">
        <v>403</v>
      </c>
      <c r="C263" t="s">
        <v>404</v>
      </c>
      <c r="D263" t="s">
        <v>40</v>
      </c>
      <c r="E263" t="s">
        <v>20</v>
      </c>
      <c r="F263" s="60">
        <f>COUNTIFS(data_Gnoc!$I:$I,TH!E263,data_Gnoc!$C:$C,"PAKH",data_Gnoc!$N:$N,"&lt;&gt;Dong",data_Gnoc!$F:$F,TH!B263)</f>
        <v>0</v>
      </c>
      <c r="G263" s="60">
        <f>COUNTIFS(data_Gnoc!$I:$I,TH!E263,data_Gnoc!$C:$C,"PAKH",data_Gnoc!$N:$N,"&lt;&gt;Dong",data_Gnoc!$Q:$Q,"quá hạn",data_Gnoc!$F:$F,TH!B263)</f>
        <v>0</v>
      </c>
      <c r="H263" s="61">
        <f t="shared" si="18"/>
        <v>0</v>
      </c>
      <c r="I263" s="62">
        <f>SUMIFS(data_Gnoc!$O:$O,data_Gnoc!$I:$I,TH!E263,data_Gnoc!$C:$C,"PAKH",data_Gnoc!$N:$N,"&lt;&gt;Dong",data_Gnoc!$Q:$Q,"quá hạn",data_Gnoc!$F:$F,TH!B263)</f>
        <v>0</v>
      </c>
      <c r="J263" s="62">
        <f>SUMIFS(data_Gnoc!$P:$P,data_Gnoc!$I:$I,TH!E263,data_Gnoc!$C:$C,"PAKH",data_Gnoc!$N:$N,"&lt;&gt;Dong",data_Gnoc!$Q:$Q,"quá hạn",data_Gnoc!$F:$F,TH!B263)</f>
        <v>0</v>
      </c>
      <c r="K263" s="29">
        <f>COUNTIFS(data_Gnoc!$I:$I,TH!E263,data_Gnoc!$C:$C,"WFM",data_Gnoc!$N:$N,"&lt;&gt;Dong",data_Gnoc!$F:$F,TH!B263)</f>
        <v>1</v>
      </c>
      <c r="L263" s="29">
        <f>COUNTIFS(data_Gnoc!$I:$I,TH!E263,data_Gnoc!$C:$C,"WFM",data_Gnoc!$N:$N,"&lt;&gt;Dong",data_Gnoc!$Q:$Q,"quá hạn",data_Gnoc!$F:$F,TH!B263)</f>
        <v>1</v>
      </c>
      <c r="M263" s="55">
        <f t="shared" si="19"/>
        <v>1</v>
      </c>
      <c r="N263" s="56">
        <f>SUMIFS(data_Gnoc!$O:$O,data_Gnoc!$I:$I,TH!E263,data_Gnoc!$C:$C,"WFM",data_Gnoc!$N:$N,"&lt;&gt;Dong",data_Gnoc!$Q:$Q,"quá hạn",data_Gnoc!$F:$F,TH!B263)</f>
        <v>3250000</v>
      </c>
      <c r="O263" s="56">
        <f>SUMIFS(data_Gnoc!$P:$P,data_Gnoc!$I:$I,TH!E263,data_Gnoc!$C:$C,"WFM",data_Gnoc!$N:$N,"&lt;&gt;Dong",data_Gnoc!$Q:$Q,"quá hạn",data_Gnoc!$F:$F,TH!B263)</f>
        <v>30000000</v>
      </c>
      <c r="P263" s="74">
        <f t="shared" si="20"/>
        <v>3250000</v>
      </c>
      <c r="Q263" s="37">
        <f t="shared" si="21"/>
        <v>1</v>
      </c>
      <c r="R263" s="27"/>
    </row>
    <row r="264" spans="1:18" ht="14.45" customHeight="1" x14ac:dyDescent="0.25">
      <c r="A264" s="59"/>
      <c r="B264" t="s">
        <v>405</v>
      </c>
      <c r="C264" t="s">
        <v>406</v>
      </c>
      <c r="D264" t="s">
        <v>40</v>
      </c>
      <c r="E264" t="s">
        <v>20</v>
      </c>
      <c r="F264" s="60">
        <f>COUNTIFS(data_Gnoc!$I:$I,TH!E264,data_Gnoc!$C:$C,"PAKH",data_Gnoc!$N:$N,"&lt;&gt;Dong",data_Gnoc!$F:$F,TH!B264)</f>
        <v>0</v>
      </c>
      <c r="G264" s="60">
        <f>COUNTIFS(data_Gnoc!$I:$I,TH!E264,data_Gnoc!$C:$C,"PAKH",data_Gnoc!$N:$N,"&lt;&gt;Dong",data_Gnoc!$Q:$Q,"quá hạn",data_Gnoc!$F:$F,TH!B264)</f>
        <v>0</v>
      </c>
      <c r="H264" s="61">
        <f t="shared" si="18"/>
        <v>0</v>
      </c>
      <c r="I264" s="62">
        <f>SUMIFS(data_Gnoc!$O:$O,data_Gnoc!$I:$I,TH!E264,data_Gnoc!$C:$C,"PAKH",data_Gnoc!$N:$N,"&lt;&gt;Dong",data_Gnoc!$Q:$Q,"quá hạn",data_Gnoc!$F:$F,TH!B264)</f>
        <v>0</v>
      </c>
      <c r="J264" s="62">
        <f>SUMIFS(data_Gnoc!$P:$P,data_Gnoc!$I:$I,TH!E264,data_Gnoc!$C:$C,"PAKH",data_Gnoc!$N:$N,"&lt;&gt;Dong",data_Gnoc!$Q:$Q,"quá hạn",data_Gnoc!$F:$F,TH!B264)</f>
        <v>0</v>
      </c>
      <c r="K264" s="29">
        <f>COUNTIFS(data_Gnoc!$I:$I,TH!E264,data_Gnoc!$C:$C,"WFM",data_Gnoc!$N:$N,"&lt;&gt;Dong",data_Gnoc!$F:$F,TH!B264)</f>
        <v>0</v>
      </c>
      <c r="L264" s="29">
        <f>COUNTIFS(data_Gnoc!$I:$I,TH!E264,data_Gnoc!$C:$C,"WFM",data_Gnoc!$N:$N,"&lt;&gt;Dong",data_Gnoc!$Q:$Q,"quá hạn",data_Gnoc!$F:$F,TH!B264)</f>
        <v>0</v>
      </c>
      <c r="M264" s="55">
        <f t="shared" si="19"/>
        <v>0</v>
      </c>
      <c r="N264" s="56">
        <f>SUMIFS(data_Gnoc!$O:$O,data_Gnoc!$I:$I,TH!E264,data_Gnoc!$C:$C,"WFM",data_Gnoc!$N:$N,"&lt;&gt;Dong",data_Gnoc!$Q:$Q,"quá hạn",data_Gnoc!$F:$F,TH!B264)</f>
        <v>0</v>
      </c>
      <c r="O264" s="56">
        <f>SUMIFS(data_Gnoc!$P:$P,data_Gnoc!$I:$I,TH!E264,data_Gnoc!$C:$C,"WFM",data_Gnoc!$N:$N,"&lt;&gt;Dong",data_Gnoc!$Q:$Q,"quá hạn",data_Gnoc!$F:$F,TH!B264)</f>
        <v>0</v>
      </c>
      <c r="P264" s="74">
        <f t="shared" si="20"/>
        <v>0</v>
      </c>
      <c r="Q264" s="37">
        <f t="shared" si="21"/>
        <v>0</v>
      </c>
      <c r="R264" s="27"/>
    </row>
    <row r="265" spans="1:18" ht="14.45" customHeight="1" x14ac:dyDescent="0.25">
      <c r="A265" s="59"/>
      <c r="B265" t="s">
        <v>407</v>
      </c>
      <c r="C265" t="s">
        <v>200</v>
      </c>
      <c r="D265" t="s">
        <v>40</v>
      </c>
      <c r="E265" t="s">
        <v>20</v>
      </c>
      <c r="F265" s="60">
        <f>COUNTIFS(data_Gnoc!$I:$I,TH!E265,data_Gnoc!$C:$C,"PAKH",data_Gnoc!$N:$N,"&lt;&gt;Dong",data_Gnoc!$F:$F,TH!B265)</f>
        <v>0</v>
      </c>
      <c r="G265" s="60">
        <f>COUNTIFS(data_Gnoc!$I:$I,TH!E265,data_Gnoc!$C:$C,"PAKH",data_Gnoc!$N:$N,"&lt;&gt;Dong",data_Gnoc!$Q:$Q,"quá hạn",data_Gnoc!$F:$F,TH!B265)</f>
        <v>0</v>
      </c>
      <c r="H265" s="61">
        <f t="shared" si="18"/>
        <v>0</v>
      </c>
      <c r="I265" s="62">
        <f>SUMIFS(data_Gnoc!$O:$O,data_Gnoc!$I:$I,TH!E265,data_Gnoc!$C:$C,"PAKH",data_Gnoc!$N:$N,"&lt;&gt;Dong",data_Gnoc!$Q:$Q,"quá hạn",data_Gnoc!$F:$F,TH!B265)</f>
        <v>0</v>
      </c>
      <c r="J265" s="62">
        <f>SUMIFS(data_Gnoc!$P:$P,data_Gnoc!$I:$I,TH!E265,data_Gnoc!$C:$C,"PAKH",data_Gnoc!$N:$N,"&lt;&gt;Dong",data_Gnoc!$Q:$Q,"quá hạn",data_Gnoc!$F:$F,TH!B265)</f>
        <v>0</v>
      </c>
      <c r="K265" s="29">
        <f>COUNTIFS(data_Gnoc!$I:$I,TH!E265,data_Gnoc!$C:$C,"WFM",data_Gnoc!$N:$N,"&lt;&gt;Dong",data_Gnoc!$F:$F,TH!B265)</f>
        <v>0</v>
      </c>
      <c r="L265" s="29">
        <f>COUNTIFS(data_Gnoc!$I:$I,TH!E265,data_Gnoc!$C:$C,"WFM",data_Gnoc!$N:$N,"&lt;&gt;Dong",data_Gnoc!$Q:$Q,"quá hạn",data_Gnoc!$F:$F,TH!B265)</f>
        <v>0</v>
      </c>
      <c r="M265" s="55">
        <f t="shared" si="19"/>
        <v>0</v>
      </c>
      <c r="N265" s="56">
        <f>SUMIFS(data_Gnoc!$O:$O,data_Gnoc!$I:$I,TH!E265,data_Gnoc!$C:$C,"WFM",data_Gnoc!$N:$N,"&lt;&gt;Dong",data_Gnoc!$Q:$Q,"quá hạn",data_Gnoc!$F:$F,TH!B265)</f>
        <v>0</v>
      </c>
      <c r="O265" s="56">
        <f>SUMIFS(data_Gnoc!$P:$P,data_Gnoc!$I:$I,TH!E265,data_Gnoc!$C:$C,"WFM",data_Gnoc!$N:$N,"&lt;&gt;Dong",data_Gnoc!$Q:$Q,"quá hạn",data_Gnoc!$F:$F,TH!B265)</f>
        <v>0</v>
      </c>
      <c r="P265" s="74">
        <f t="shared" si="20"/>
        <v>0</v>
      </c>
      <c r="Q265" s="37">
        <f t="shared" si="21"/>
        <v>0</v>
      </c>
      <c r="R265" s="27"/>
    </row>
    <row r="266" spans="1:18" ht="14.45" customHeight="1" x14ac:dyDescent="0.25">
      <c r="A266" s="59"/>
      <c r="B266" t="s">
        <v>408</v>
      </c>
      <c r="C266" t="s">
        <v>409</v>
      </c>
      <c r="D266" t="s">
        <v>74</v>
      </c>
      <c r="E266" t="s">
        <v>20</v>
      </c>
      <c r="F266" s="60">
        <f>COUNTIFS(data_Gnoc!$I:$I,TH!E266,data_Gnoc!$C:$C,"PAKH",data_Gnoc!$N:$N,"&lt;&gt;Dong",data_Gnoc!$F:$F,TH!B266)</f>
        <v>0</v>
      </c>
      <c r="G266" s="60">
        <f>COUNTIFS(data_Gnoc!$I:$I,TH!E266,data_Gnoc!$C:$C,"PAKH",data_Gnoc!$N:$N,"&lt;&gt;Dong",data_Gnoc!$Q:$Q,"quá hạn",data_Gnoc!$F:$F,TH!B266)</f>
        <v>0</v>
      </c>
      <c r="H266" s="61">
        <f t="shared" si="18"/>
        <v>0</v>
      </c>
      <c r="I266" s="62">
        <f>SUMIFS(data_Gnoc!$O:$O,data_Gnoc!$I:$I,TH!E266,data_Gnoc!$C:$C,"PAKH",data_Gnoc!$N:$N,"&lt;&gt;Dong",data_Gnoc!$Q:$Q,"quá hạn",data_Gnoc!$F:$F,TH!B266)</f>
        <v>0</v>
      </c>
      <c r="J266" s="62">
        <f>SUMIFS(data_Gnoc!$P:$P,data_Gnoc!$I:$I,TH!E266,data_Gnoc!$C:$C,"PAKH",data_Gnoc!$N:$N,"&lt;&gt;Dong",data_Gnoc!$Q:$Q,"quá hạn",data_Gnoc!$F:$F,TH!B266)</f>
        <v>0</v>
      </c>
      <c r="K266" s="29">
        <f>COUNTIFS(data_Gnoc!$I:$I,TH!E266,data_Gnoc!$C:$C,"WFM",data_Gnoc!$N:$N,"&lt;&gt;Dong",data_Gnoc!$F:$F,TH!B266)</f>
        <v>0</v>
      </c>
      <c r="L266" s="29">
        <f>COUNTIFS(data_Gnoc!$I:$I,TH!E266,data_Gnoc!$C:$C,"WFM",data_Gnoc!$N:$N,"&lt;&gt;Dong",data_Gnoc!$Q:$Q,"quá hạn",data_Gnoc!$F:$F,TH!B266)</f>
        <v>0</v>
      </c>
      <c r="M266" s="55">
        <f t="shared" si="19"/>
        <v>0</v>
      </c>
      <c r="N266" s="56">
        <f>SUMIFS(data_Gnoc!$O:$O,data_Gnoc!$I:$I,TH!E266,data_Gnoc!$C:$C,"WFM",data_Gnoc!$N:$N,"&lt;&gt;Dong",data_Gnoc!$Q:$Q,"quá hạn",data_Gnoc!$F:$F,TH!B266)</f>
        <v>0</v>
      </c>
      <c r="O266" s="56">
        <f>SUMIFS(data_Gnoc!$P:$P,data_Gnoc!$I:$I,TH!E266,data_Gnoc!$C:$C,"WFM",data_Gnoc!$N:$N,"&lt;&gt;Dong",data_Gnoc!$Q:$Q,"quá hạn",data_Gnoc!$F:$F,TH!B266)</f>
        <v>0</v>
      </c>
      <c r="P266" s="74">
        <f t="shared" si="20"/>
        <v>0</v>
      </c>
      <c r="Q266" s="37">
        <f t="shared" si="21"/>
        <v>0</v>
      </c>
      <c r="R266" s="27"/>
    </row>
    <row r="267" spans="1:18" ht="14.45" customHeight="1" x14ac:dyDescent="0.25">
      <c r="A267" s="59"/>
      <c r="B267" t="s">
        <v>410</v>
      </c>
      <c r="C267" t="s">
        <v>411</v>
      </c>
      <c r="D267" t="s">
        <v>74</v>
      </c>
      <c r="E267" t="s">
        <v>20</v>
      </c>
      <c r="F267" s="60">
        <f>COUNTIFS(data_Gnoc!$I:$I,TH!E267,data_Gnoc!$C:$C,"PAKH",data_Gnoc!$N:$N,"&lt;&gt;Dong",data_Gnoc!$F:$F,TH!B267)</f>
        <v>0</v>
      </c>
      <c r="G267" s="60">
        <f>COUNTIFS(data_Gnoc!$I:$I,TH!E267,data_Gnoc!$C:$C,"PAKH",data_Gnoc!$N:$N,"&lt;&gt;Dong",data_Gnoc!$Q:$Q,"quá hạn",data_Gnoc!$F:$F,TH!B267)</f>
        <v>0</v>
      </c>
      <c r="H267" s="61">
        <f t="shared" si="18"/>
        <v>0</v>
      </c>
      <c r="I267" s="62">
        <f>SUMIFS(data_Gnoc!$O:$O,data_Gnoc!$I:$I,TH!E267,data_Gnoc!$C:$C,"PAKH",data_Gnoc!$N:$N,"&lt;&gt;Dong",data_Gnoc!$Q:$Q,"quá hạn",data_Gnoc!$F:$F,TH!B267)</f>
        <v>0</v>
      </c>
      <c r="J267" s="62">
        <f>SUMIFS(data_Gnoc!$P:$P,data_Gnoc!$I:$I,TH!E267,data_Gnoc!$C:$C,"PAKH",data_Gnoc!$N:$N,"&lt;&gt;Dong",data_Gnoc!$Q:$Q,"quá hạn",data_Gnoc!$F:$F,TH!B267)</f>
        <v>0</v>
      </c>
      <c r="K267" s="29">
        <f>COUNTIFS(data_Gnoc!$I:$I,TH!E267,data_Gnoc!$C:$C,"WFM",data_Gnoc!$N:$N,"&lt;&gt;Dong",data_Gnoc!$F:$F,TH!B267)</f>
        <v>0</v>
      </c>
      <c r="L267" s="29">
        <f>COUNTIFS(data_Gnoc!$I:$I,TH!E267,data_Gnoc!$C:$C,"WFM",data_Gnoc!$N:$N,"&lt;&gt;Dong",data_Gnoc!$Q:$Q,"quá hạn",data_Gnoc!$F:$F,TH!B267)</f>
        <v>0</v>
      </c>
      <c r="M267" s="55">
        <f t="shared" si="19"/>
        <v>0</v>
      </c>
      <c r="N267" s="56">
        <f>SUMIFS(data_Gnoc!$O:$O,data_Gnoc!$I:$I,TH!E267,data_Gnoc!$C:$C,"WFM",data_Gnoc!$N:$N,"&lt;&gt;Dong",data_Gnoc!$Q:$Q,"quá hạn",data_Gnoc!$F:$F,TH!B267)</f>
        <v>0</v>
      </c>
      <c r="O267" s="56">
        <f>SUMIFS(data_Gnoc!$P:$P,data_Gnoc!$I:$I,TH!E267,data_Gnoc!$C:$C,"WFM",data_Gnoc!$N:$N,"&lt;&gt;Dong",data_Gnoc!$Q:$Q,"quá hạn",data_Gnoc!$F:$F,TH!B267)</f>
        <v>0</v>
      </c>
      <c r="P267" s="74">
        <f t="shared" si="20"/>
        <v>0</v>
      </c>
      <c r="Q267" s="37">
        <f t="shared" si="21"/>
        <v>0</v>
      </c>
      <c r="R267" s="27"/>
    </row>
    <row r="268" spans="1:18" ht="14.45" customHeight="1" x14ac:dyDescent="0.25">
      <c r="A268" s="59"/>
      <c r="B268" t="s">
        <v>412</v>
      </c>
      <c r="C268" t="s">
        <v>413</v>
      </c>
      <c r="D268" t="s">
        <v>74</v>
      </c>
      <c r="E268" t="s">
        <v>20</v>
      </c>
      <c r="F268" s="60">
        <f>COUNTIFS(data_Gnoc!$I:$I,TH!E268,data_Gnoc!$C:$C,"PAKH",data_Gnoc!$N:$N,"&lt;&gt;Dong",data_Gnoc!$F:$F,TH!B268)</f>
        <v>0</v>
      </c>
      <c r="G268" s="60">
        <f>COUNTIFS(data_Gnoc!$I:$I,TH!E268,data_Gnoc!$C:$C,"PAKH",data_Gnoc!$N:$N,"&lt;&gt;Dong",data_Gnoc!$Q:$Q,"quá hạn",data_Gnoc!$F:$F,TH!B268)</f>
        <v>0</v>
      </c>
      <c r="H268" s="61">
        <f t="shared" si="18"/>
        <v>0</v>
      </c>
      <c r="I268" s="62">
        <f>SUMIFS(data_Gnoc!$O:$O,data_Gnoc!$I:$I,TH!E268,data_Gnoc!$C:$C,"PAKH",data_Gnoc!$N:$N,"&lt;&gt;Dong",data_Gnoc!$Q:$Q,"quá hạn",data_Gnoc!$F:$F,TH!B268)</f>
        <v>0</v>
      </c>
      <c r="J268" s="62">
        <f>SUMIFS(data_Gnoc!$P:$P,data_Gnoc!$I:$I,TH!E268,data_Gnoc!$C:$C,"PAKH",data_Gnoc!$N:$N,"&lt;&gt;Dong",data_Gnoc!$Q:$Q,"quá hạn",data_Gnoc!$F:$F,TH!B268)</f>
        <v>0</v>
      </c>
      <c r="K268" s="29">
        <f>COUNTIFS(data_Gnoc!$I:$I,TH!E268,data_Gnoc!$C:$C,"WFM",data_Gnoc!$N:$N,"&lt;&gt;Dong",data_Gnoc!$F:$F,TH!B268)</f>
        <v>1</v>
      </c>
      <c r="L268" s="29">
        <f>COUNTIFS(data_Gnoc!$I:$I,TH!E268,data_Gnoc!$C:$C,"WFM",data_Gnoc!$N:$N,"&lt;&gt;Dong",data_Gnoc!$Q:$Q,"quá hạn",data_Gnoc!$F:$F,TH!B268)</f>
        <v>0</v>
      </c>
      <c r="M268" s="55">
        <f t="shared" si="19"/>
        <v>0</v>
      </c>
      <c r="N268" s="56">
        <f>SUMIFS(data_Gnoc!$O:$O,data_Gnoc!$I:$I,TH!E268,data_Gnoc!$C:$C,"WFM",data_Gnoc!$N:$N,"&lt;&gt;Dong",data_Gnoc!$Q:$Q,"quá hạn",data_Gnoc!$F:$F,TH!B268)</f>
        <v>0</v>
      </c>
      <c r="O268" s="56">
        <f>SUMIFS(data_Gnoc!$P:$P,data_Gnoc!$I:$I,TH!E268,data_Gnoc!$C:$C,"WFM",data_Gnoc!$N:$N,"&lt;&gt;Dong",data_Gnoc!$Q:$Q,"quá hạn",data_Gnoc!$F:$F,TH!B268)</f>
        <v>0</v>
      </c>
      <c r="P268" s="74">
        <f t="shared" si="20"/>
        <v>0</v>
      </c>
      <c r="Q268" s="37">
        <f t="shared" si="21"/>
        <v>1</v>
      </c>
      <c r="R268" s="27"/>
    </row>
    <row r="269" spans="1:18" ht="14.45" customHeight="1" x14ac:dyDescent="0.25">
      <c r="A269" s="59"/>
      <c r="B269" t="s">
        <v>414</v>
      </c>
      <c r="C269" t="s">
        <v>415</v>
      </c>
      <c r="D269" t="s">
        <v>74</v>
      </c>
      <c r="E269" t="s">
        <v>20</v>
      </c>
      <c r="F269" s="60">
        <f>COUNTIFS(data_Gnoc!$I:$I,TH!E269,data_Gnoc!$C:$C,"PAKH",data_Gnoc!$N:$N,"&lt;&gt;Dong",data_Gnoc!$F:$F,TH!B269)</f>
        <v>0</v>
      </c>
      <c r="G269" s="60">
        <f>COUNTIFS(data_Gnoc!$I:$I,TH!E269,data_Gnoc!$C:$C,"PAKH",data_Gnoc!$N:$N,"&lt;&gt;Dong",data_Gnoc!$Q:$Q,"quá hạn",data_Gnoc!$F:$F,TH!B269)</f>
        <v>0</v>
      </c>
      <c r="H269" s="61">
        <f t="shared" si="18"/>
        <v>0</v>
      </c>
      <c r="I269" s="62">
        <f>SUMIFS(data_Gnoc!$O:$O,data_Gnoc!$I:$I,TH!E269,data_Gnoc!$C:$C,"PAKH",data_Gnoc!$N:$N,"&lt;&gt;Dong",data_Gnoc!$Q:$Q,"quá hạn",data_Gnoc!$F:$F,TH!B269)</f>
        <v>0</v>
      </c>
      <c r="J269" s="62">
        <f>SUMIFS(data_Gnoc!$P:$P,data_Gnoc!$I:$I,TH!E269,data_Gnoc!$C:$C,"PAKH",data_Gnoc!$N:$N,"&lt;&gt;Dong",data_Gnoc!$Q:$Q,"quá hạn",data_Gnoc!$F:$F,TH!B269)</f>
        <v>0</v>
      </c>
      <c r="K269" s="29">
        <f>COUNTIFS(data_Gnoc!$I:$I,TH!E269,data_Gnoc!$C:$C,"WFM",data_Gnoc!$N:$N,"&lt;&gt;Dong",data_Gnoc!$F:$F,TH!B269)</f>
        <v>0</v>
      </c>
      <c r="L269" s="29">
        <f>COUNTIFS(data_Gnoc!$I:$I,TH!E269,data_Gnoc!$C:$C,"WFM",data_Gnoc!$N:$N,"&lt;&gt;Dong",data_Gnoc!$Q:$Q,"quá hạn",data_Gnoc!$F:$F,TH!B269)</f>
        <v>0</v>
      </c>
      <c r="M269" s="55">
        <f t="shared" si="19"/>
        <v>0</v>
      </c>
      <c r="N269" s="56">
        <f>SUMIFS(data_Gnoc!$O:$O,data_Gnoc!$I:$I,TH!E269,data_Gnoc!$C:$C,"WFM",data_Gnoc!$N:$N,"&lt;&gt;Dong",data_Gnoc!$Q:$Q,"quá hạn",data_Gnoc!$F:$F,TH!B269)</f>
        <v>0</v>
      </c>
      <c r="O269" s="56">
        <f>SUMIFS(data_Gnoc!$P:$P,data_Gnoc!$I:$I,TH!E269,data_Gnoc!$C:$C,"WFM",data_Gnoc!$N:$N,"&lt;&gt;Dong",data_Gnoc!$Q:$Q,"quá hạn",data_Gnoc!$F:$F,TH!B269)</f>
        <v>0</v>
      </c>
      <c r="P269" s="74">
        <f t="shared" si="20"/>
        <v>0</v>
      </c>
      <c r="Q269" s="37">
        <f t="shared" si="21"/>
        <v>0</v>
      </c>
      <c r="R269" s="27"/>
    </row>
    <row r="270" spans="1:18" ht="14.45" customHeight="1" x14ac:dyDescent="0.25">
      <c r="A270" s="59"/>
      <c r="B270" t="s">
        <v>416</v>
      </c>
      <c r="C270" t="s">
        <v>417</v>
      </c>
      <c r="D270" t="s">
        <v>104</v>
      </c>
      <c r="E270" t="s">
        <v>33</v>
      </c>
      <c r="F270" s="60">
        <f>COUNTIFS(data_Gnoc!$I:$I,TH!E270,data_Gnoc!$C:$C,"PAKH",data_Gnoc!$N:$N,"&lt;&gt;Dong",data_Gnoc!$F:$F,TH!B270)</f>
        <v>0</v>
      </c>
      <c r="G270" s="60">
        <f>COUNTIFS(data_Gnoc!$I:$I,TH!E270,data_Gnoc!$C:$C,"PAKH",data_Gnoc!$N:$N,"&lt;&gt;Dong",data_Gnoc!$Q:$Q,"quá hạn",data_Gnoc!$F:$F,TH!B270)</f>
        <v>0</v>
      </c>
      <c r="H270" s="61">
        <f t="shared" si="18"/>
        <v>0</v>
      </c>
      <c r="I270" s="62">
        <f>SUMIFS(data_Gnoc!$O:$O,data_Gnoc!$I:$I,TH!E270,data_Gnoc!$C:$C,"PAKH",data_Gnoc!$N:$N,"&lt;&gt;Dong",data_Gnoc!$Q:$Q,"quá hạn",data_Gnoc!$F:$F,TH!B270)</f>
        <v>0</v>
      </c>
      <c r="J270" s="62">
        <f>SUMIFS(data_Gnoc!$P:$P,data_Gnoc!$I:$I,TH!E270,data_Gnoc!$C:$C,"PAKH",data_Gnoc!$N:$N,"&lt;&gt;Dong",data_Gnoc!$Q:$Q,"quá hạn",data_Gnoc!$F:$F,TH!B270)</f>
        <v>0</v>
      </c>
      <c r="K270" s="29">
        <f>COUNTIFS(data_Gnoc!$I:$I,TH!E270,data_Gnoc!$C:$C,"WFM",data_Gnoc!$N:$N,"&lt;&gt;Dong",data_Gnoc!$F:$F,TH!B270)</f>
        <v>0</v>
      </c>
      <c r="L270" s="29">
        <f>COUNTIFS(data_Gnoc!$I:$I,TH!E270,data_Gnoc!$C:$C,"WFM",data_Gnoc!$N:$N,"&lt;&gt;Dong",data_Gnoc!$Q:$Q,"quá hạn",data_Gnoc!$F:$F,TH!B270)</f>
        <v>0</v>
      </c>
      <c r="M270" s="55">
        <f t="shared" si="19"/>
        <v>0</v>
      </c>
      <c r="N270" s="56">
        <f>SUMIFS(data_Gnoc!$O:$O,data_Gnoc!$I:$I,TH!E270,data_Gnoc!$C:$C,"WFM",data_Gnoc!$N:$N,"&lt;&gt;Dong",data_Gnoc!$Q:$Q,"quá hạn",data_Gnoc!$F:$F,TH!B270)</f>
        <v>0</v>
      </c>
      <c r="O270" s="56">
        <f>SUMIFS(data_Gnoc!$P:$P,data_Gnoc!$I:$I,TH!E270,data_Gnoc!$C:$C,"WFM",data_Gnoc!$N:$N,"&lt;&gt;Dong",data_Gnoc!$Q:$Q,"quá hạn",data_Gnoc!$F:$F,TH!B270)</f>
        <v>0</v>
      </c>
      <c r="P270" s="74">
        <f t="shared" si="20"/>
        <v>0</v>
      </c>
      <c r="Q270" s="37">
        <f t="shared" si="21"/>
        <v>0</v>
      </c>
      <c r="R270" s="27"/>
    </row>
    <row r="271" spans="1:18" ht="14.45" customHeight="1" x14ac:dyDescent="0.25">
      <c r="A271" s="59"/>
      <c r="B271" t="s">
        <v>418</v>
      </c>
      <c r="C271" t="s">
        <v>419</v>
      </c>
      <c r="D271" t="s">
        <v>104</v>
      </c>
      <c r="E271" t="s">
        <v>33</v>
      </c>
      <c r="F271" s="60">
        <f>COUNTIFS(data_Gnoc!$I:$I,TH!E271,data_Gnoc!$C:$C,"PAKH",data_Gnoc!$N:$N,"&lt;&gt;Dong",data_Gnoc!$F:$F,TH!B271)</f>
        <v>1</v>
      </c>
      <c r="G271" s="60">
        <f>COUNTIFS(data_Gnoc!$I:$I,TH!E271,data_Gnoc!$C:$C,"PAKH",data_Gnoc!$N:$N,"&lt;&gt;Dong",data_Gnoc!$Q:$Q,"quá hạn",data_Gnoc!$F:$F,TH!B271)</f>
        <v>0</v>
      </c>
      <c r="H271" s="61">
        <f t="shared" si="18"/>
        <v>0</v>
      </c>
      <c r="I271" s="62">
        <f>SUMIFS(data_Gnoc!$O:$O,data_Gnoc!$I:$I,TH!E271,data_Gnoc!$C:$C,"PAKH",data_Gnoc!$N:$N,"&lt;&gt;Dong",data_Gnoc!$Q:$Q,"quá hạn",data_Gnoc!$F:$F,TH!B271)</f>
        <v>0</v>
      </c>
      <c r="J271" s="62">
        <f>SUMIFS(data_Gnoc!$P:$P,data_Gnoc!$I:$I,TH!E271,data_Gnoc!$C:$C,"PAKH",data_Gnoc!$N:$N,"&lt;&gt;Dong",data_Gnoc!$Q:$Q,"quá hạn",data_Gnoc!$F:$F,TH!B271)</f>
        <v>0</v>
      </c>
      <c r="K271" s="29">
        <f>COUNTIFS(data_Gnoc!$I:$I,TH!E271,data_Gnoc!$C:$C,"WFM",data_Gnoc!$N:$N,"&lt;&gt;Dong",data_Gnoc!$F:$F,TH!B271)</f>
        <v>0</v>
      </c>
      <c r="L271" s="29">
        <f>COUNTIFS(data_Gnoc!$I:$I,TH!E271,data_Gnoc!$C:$C,"WFM",data_Gnoc!$N:$N,"&lt;&gt;Dong",data_Gnoc!$Q:$Q,"quá hạn",data_Gnoc!$F:$F,TH!B271)</f>
        <v>0</v>
      </c>
      <c r="M271" s="55">
        <f t="shared" si="19"/>
        <v>0</v>
      </c>
      <c r="N271" s="56">
        <f>SUMIFS(data_Gnoc!$O:$O,data_Gnoc!$I:$I,TH!E271,data_Gnoc!$C:$C,"WFM",data_Gnoc!$N:$N,"&lt;&gt;Dong",data_Gnoc!$Q:$Q,"quá hạn",data_Gnoc!$F:$F,TH!B271)</f>
        <v>0</v>
      </c>
      <c r="O271" s="56">
        <f>SUMIFS(data_Gnoc!$P:$P,data_Gnoc!$I:$I,TH!E271,data_Gnoc!$C:$C,"WFM",data_Gnoc!$N:$N,"&lt;&gt;Dong",data_Gnoc!$Q:$Q,"quá hạn",data_Gnoc!$F:$F,TH!B271)</f>
        <v>0</v>
      </c>
      <c r="P271" s="74">
        <f t="shared" si="20"/>
        <v>0</v>
      </c>
      <c r="Q271" s="37">
        <f t="shared" si="21"/>
        <v>1</v>
      </c>
      <c r="R271" s="27"/>
    </row>
    <row r="272" spans="1:18" ht="14.45" customHeight="1" x14ac:dyDescent="0.25">
      <c r="A272" s="59"/>
      <c r="B272" t="s">
        <v>420</v>
      </c>
      <c r="C272" t="s">
        <v>421</v>
      </c>
      <c r="D272" t="s">
        <v>104</v>
      </c>
      <c r="E272" t="s">
        <v>33</v>
      </c>
      <c r="F272" s="60">
        <f>COUNTIFS(data_Gnoc!$I:$I,TH!E272,data_Gnoc!$C:$C,"PAKH",data_Gnoc!$N:$N,"&lt;&gt;Dong",data_Gnoc!$F:$F,TH!B272)</f>
        <v>0</v>
      </c>
      <c r="G272" s="60">
        <f>COUNTIFS(data_Gnoc!$I:$I,TH!E272,data_Gnoc!$C:$C,"PAKH",data_Gnoc!$N:$N,"&lt;&gt;Dong",data_Gnoc!$Q:$Q,"quá hạn",data_Gnoc!$F:$F,TH!B272)</f>
        <v>0</v>
      </c>
      <c r="H272" s="61">
        <f t="shared" si="18"/>
        <v>0</v>
      </c>
      <c r="I272" s="62">
        <f>SUMIFS(data_Gnoc!$O:$O,data_Gnoc!$I:$I,TH!E272,data_Gnoc!$C:$C,"PAKH",data_Gnoc!$N:$N,"&lt;&gt;Dong",data_Gnoc!$Q:$Q,"quá hạn",data_Gnoc!$F:$F,TH!B272)</f>
        <v>0</v>
      </c>
      <c r="J272" s="62">
        <f>SUMIFS(data_Gnoc!$P:$P,data_Gnoc!$I:$I,TH!E272,data_Gnoc!$C:$C,"PAKH",data_Gnoc!$N:$N,"&lt;&gt;Dong",data_Gnoc!$Q:$Q,"quá hạn",data_Gnoc!$F:$F,TH!B272)</f>
        <v>0</v>
      </c>
      <c r="K272" s="29">
        <f>COUNTIFS(data_Gnoc!$I:$I,TH!E272,data_Gnoc!$C:$C,"WFM",data_Gnoc!$N:$N,"&lt;&gt;Dong",data_Gnoc!$F:$F,TH!B272)</f>
        <v>0</v>
      </c>
      <c r="L272" s="29">
        <f>COUNTIFS(data_Gnoc!$I:$I,TH!E272,data_Gnoc!$C:$C,"WFM",data_Gnoc!$N:$N,"&lt;&gt;Dong",data_Gnoc!$Q:$Q,"quá hạn",data_Gnoc!$F:$F,TH!B272)</f>
        <v>0</v>
      </c>
      <c r="M272" s="55">
        <f t="shared" si="19"/>
        <v>0</v>
      </c>
      <c r="N272" s="56">
        <f>SUMIFS(data_Gnoc!$O:$O,data_Gnoc!$I:$I,TH!E272,data_Gnoc!$C:$C,"WFM",data_Gnoc!$N:$N,"&lt;&gt;Dong",data_Gnoc!$Q:$Q,"quá hạn",data_Gnoc!$F:$F,TH!B272)</f>
        <v>0</v>
      </c>
      <c r="O272" s="56">
        <f>SUMIFS(data_Gnoc!$P:$P,data_Gnoc!$I:$I,TH!E272,data_Gnoc!$C:$C,"WFM",data_Gnoc!$N:$N,"&lt;&gt;Dong",data_Gnoc!$Q:$Q,"quá hạn",data_Gnoc!$F:$F,TH!B272)</f>
        <v>0</v>
      </c>
      <c r="P272" s="74">
        <f t="shared" si="20"/>
        <v>0</v>
      </c>
      <c r="Q272" s="37">
        <f t="shared" si="21"/>
        <v>0</v>
      </c>
      <c r="R272" s="27"/>
    </row>
    <row r="273" spans="1:18" ht="14.45" customHeight="1" x14ac:dyDescent="0.25">
      <c r="A273" s="59"/>
      <c r="B273" t="s">
        <v>422</v>
      </c>
      <c r="C273" t="s">
        <v>423</v>
      </c>
      <c r="D273" t="s">
        <v>104</v>
      </c>
      <c r="E273" t="s">
        <v>33</v>
      </c>
      <c r="F273" s="60">
        <f>COUNTIFS(data_Gnoc!$I:$I,TH!E273,data_Gnoc!$C:$C,"PAKH",data_Gnoc!$N:$N,"&lt;&gt;Dong",data_Gnoc!$F:$F,TH!B273)</f>
        <v>0</v>
      </c>
      <c r="G273" s="60">
        <f>COUNTIFS(data_Gnoc!$I:$I,TH!E273,data_Gnoc!$C:$C,"PAKH",data_Gnoc!$N:$N,"&lt;&gt;Dong",data_Gnoc!$Q:$Q,"quá hạn",data_Gnoc!$F:$F,TH!B273)</f>
        <v>0</v>
      </c>
      <c r="H273" s="61">
        <f t="shared" si="18"/>
        <v>0</v>
      </c>
      <c r="I273" s="62">
        <f>SUMIFS(data_Gnoc!$O:$O,data_Gnoc!$I:$I,TH!E273,data_Gnoc!$C:$C,"PAKH",data_Gnoc!$N:$N,"&lt;&gt;Dong",data_Gnoc!$Q:$Q,"quá hạn",data_Gnoc!$F:$F,TH!B273)</f>
        <v>0</v>
      </c>
      <c r="J273" s="62">
        <f>SUMIFS(data_Gnoc!$P:$P,data_Gnoc!$I:$I,TH!E273,data_Gnoc!$C:$C,"PAKH",data_Gnoc!$N:$N,"&lt;&gt;Dong",data_Gnoc!$Q:$Q,"quá hạn",data_Gnoc!$F:$F,TH!B273)</f>
        <v>0</v>
      </c>
      <c r="K273" s="29">
        <f>COUNTIFS(data_Gnoc!$I:$I,TH!E273,data_Gnoc!$C:$C,"WFM",data_Gnoc!$N:$N,"&lt;&gt;Dong",data_Gnoc!$F:$F,TH!B273)</f>
        <v>0</v>
      </c>
      <c r="L273" s="29">
        <f>COUNTIFS(data_Gnoc!$I:$I,TH!E273,data_Gnoc!$C:$C,"WFM",data_Gnoc!$N:$N,"&lt;&gt;Dong",data_Gnoc!$Q:$Q,"quá hạn",data_Gnoc!$F:$F,TH!B273)</f>
        <v>0</v>
      </c>
      <c r="M273" s="55">
        <f t="shared" si="19"/>
        <v>0</v>
      </c>
      <c r="N273" s="56">
        <f>SUMIFS(data_Gnoc!$O:$O,data_Gnoc!$I:$I,TH!E273,data_Gnoc!$C:$C,"WFM",data_Gnoc!$N:$N,"&lt;&gt;Dong",data_Gnoc!$Q:$Q,"quá hạn",data_Gnoc!$F:$F,TH!B273)</f>
        <v>0</v>
      </c>
      <c r="O273" s="56">
        <f>SUMIFS(data_Gnoc!$P:$P,data_Gnoc!$I:$I,TH!E273,data_Gnoc!$C:$C,"WFM",data_Gnoc!$N:$N,"&lt;&gt;Dong",data_Gnoc!$Q:$Q,"quá hạn",data_Gnoc!$F:$F,TH!B273)</f>
        <v>0</v>
      </c>
      <c r="P273" s="74">
        <f t="shared" si="20"/>
        <v>0</v>
      </c>
      <c r="Q273" s="37">
        <f t="shared" si="21"/>
        <v>0</v>
      </c>
      <c r="R273" s="27"/>
    </row>
    <row r="274" spans="1:18" ht="14.45" customHeight="1" x14ac:dyDescent="0.25">
      <c r="A274" s="59"/>
      <c r="B274" t="s">
        <v>424</v>
      </c>
      <c r="C274" t="s">
        <v>425</v>
      </c>
      <c r="D274" t="s">
        <v>107</v>
      </c>
      <c r="E274" t="s">
        <v>33</v>
      </c>
      <c r="F274" s="60">
        <f>COUNTIFS(data_Gnoc!$I:$I,TH!E274,data_Gnoc!$C:$C,"PAKH",data_Gnoc!$N:$N,"&lt;&gt;Dong",data_Gnoc!$F:$F,TH!B274)</f>
        <v>0</v>
      </c>
      <c r="G274" s="60">
        <f>COUNTIFS(data_Gnoc!$I:$I,TH!E274,data_Gnoc!$C:$C,"PAKH",data_Gnoc!$N:$N,"&lt;&gt;Dong",data_Gnoc!$Q:$Q,"quá hạn",data_Gnoc!$F:$F,TH!B274)</f>
        <v>0</v>
      </c>
      <c r="H274" s="61">
        <f t="shared" si="18"/>
        <v>0</v>
      </c>
      <c r="I274" s="62">
        <f>SUMIFS(data_Gnoc!$O:$O,data_Gnoc!$I:$I,TH!E274,data_Gnoc!$C:$C,"PAKH",data_Gnoc!$N:$N,"&lt;&gt;Dong",data_Gnoc!$Q:$Q,"quá hạn",data_Gnoc!$F:$F,TH!B274)</f>
        <v>0</v>
      </c>
      <c r="J274" s="62">
        <f>SUMIFS(data_Gnoc!$P:$P,data_Gnoc!$I:$I,TH!E274,data_Gnoc!$C:$C,"PAKH",data_Gnoc!$N:$N,"&lt;&gt;Dong",data_Gnoc!$Q:$Q,"quá hạn",data_Gnoc!$F:$F,TH!B274)</f>
        <v>0</v>
      </c>
      <c r="K274" s="29">
        <f>COUNTIFS(data_Gnoc!$I:$I,TH!E274,data_Gnoc!$C:$C,"WFM",data_Gnoc!$N:$N,"&lt;&gt;Dong",data_Gnoc!$F:$F,TH!B274)</f>
        <v>0</v>
      </c>
      <c r="L274" s="29">
        <f>COUNTIFS(data_Gnoc!$I:$I,TH!E274,data_Gnoc!$C:$C,"WFM",data_Gnoc!$N:$N,"&lt;&gt;Dong",data_Gnoc!$Q:$Q,"quá hạn",data_Gnoc!$F:$F,TH!B274)</f>
        <v>0</v>
      </c>
      <c r="M274" s="55">
        <f t="shared" si="19"/>
        <v>0</v>
      </c>
      <c r="N274" s="56">
        <f>SUMIFS(data_Gnoc!$O:$O,data_Gnoc!$I:$I,TH!E274,data_Gnoc!$C:$C,"WFM",data_Gnoc!$N:$N,"&lt;&gt;Dong",data_Gnoc!$Q:$Q,"quá hạn",data_Gnoc!$F:$F,TH!B274)</f>
        <v>0</v>
      </c>
      <c r="O274" s="56">
        <f>SUMIFS(data_Gnoc!$P:$P,data_Gnoc!$I:$I,TH!E274,data_Gnoc!$C:$C,"WFM",data_Gnoc!$N:$N,"&lt;&gt;Dong",data_Gnoc!$Q:$Q,"quá hạn",data_Gnoc!$F:$F,TH!B274)</f>
        <v>0</v>
      </c>
      <c r="P274" s="74">
        <f t="shared" si="20"/>
        <v>0</v>
      </c>
      <c r="Q274" s="37">
        <f t="shared" si="21"/>
        <v>0</v>
      </c>
      <c r="R274" s="27"/>
    </row>
    <row r="275" spans="1:18" ht="14.45" customHeight="1" x14ac:dyDescent="0.25">
      <c r="A275" s="59"/>
      <c r="B275" t="s">
        <v>426</v>
      </c>
      <c r="C275" t="s">
        <v>427</v>
      </c>
      <c r="D275" t="s">
        <v>107</v>
      </c>
      <c r="E275" t="s">
        <v>33</v>
      </c>
      <c r="F275" s="60">
        <f>COUNTIFS(data_Gnoc!$I:$I,TH!E275,data_Gnoc!$C:$C,"PAKH",data_Gnoc!$N:$N,"&lt;&gt;Dong",data_Gnoc!$F:$F,TH!B275)</f>
        <v>0</v>
      </c>
      <c r="G275" s="60">
        <f>COUNTIFS(data_Gnoc!$I:$I,TH!E275,data_Gnoc!$C:$C,"PAKH",data_Gnoc!$N:$N,"&lt;&gt;Dong",data_Gnoc!$Q:$Q,"quá hạn",data_Gnoc!$F:$F,TH!B275)</f>
        <v>0</v>
      </c>
      <c r="H275" s="61">
        <f t="shared" si="18"/>
        <v>0</v>
      </c>
      <c r="I275" s="62">
        <f>SUMIFS(data_Gnoc!$O:$O,data_Gnoc!$I:$I,TH!E275,data_Gnoc!$C:$C,"PAKH",data_Gnoc!$N:$N,"&lt;&gt;Dong",data_Gnoc!$Q:$Q,"quá hạn",data_Gnoc!$F:$F,TH!B275)</f>
        <v>0</v>
      </c>
      <c r="J275" s="62">
        <f>SUMIFS(data_Gnoc!$P:$P,data_Gnoc!$I:$I,TH!E275,data_Gnoc!$C:$C,"PAKH",data_Gnoc!$N:$N,"&lt;&gt;Dong",data_Gnoc!$Q:$Q,"quá hạn",data_Gnoc!$F:$F,TH!B275)</f>
        <v>0</v>
      </c>
      <c r="K275" s="29">
        <f>COUNTIFS(data_Gnoc!$I:$I,TH!E275,data_Gnoc!$C:$C,"WFM",data_Gnoc!$N:$N,"&lt;&gt;Dong",data_Gnoc!$F:$F,TH!B275)</f>
        <v>0</v>
      </c>
      <c r="L275" s="29">
        <f>COUNTIFS(data_Gnoc!$I:$I,TH!E275,data_Gnoc!$C:$C,"WFM",data_Gnoc!$N:$N,"&lt;&gt;Dong",data_Gnoc!$Q:$Q,"quá hạn",data_Gnoc!$F:$F,TH!B275)</f>
        <v>0</v>
      </c>
      <c r="M275" s="55">
        <f t="shared" si="19"/>
        <v>0</v>
      </c>
      <c r="N275" s="56">
        <f>SUMIFS(data_Gnoc!$O:$O,data_Gnoc!$I:$I,TH!E275,data_Gnoc!$C:$C,"WFM",data_Gnoc!$N:$N,"&lt;&gt;Dong",data_Gnoc!$Q:$Q,"quá hạn",data_Gnoc!$F:$F,TH!B275)</f>
        <v>0</v>
      </c>
      <c r="O275" s="56">
        <f>SUMIFS(data_Gnoc!$P:$P,data_Gnoc!$I:$I,TH!E275,data_Gnoc!$C:$C,"WFM",data_Gnoc!$N:$N,"&lt;&gt;Dong",data_Gnoc!$Q:$Q,"quá hạn",data_Gnoc!$F:$F,TH!B275)</f>
        <v>0</v>
      </c>
      <c r="P275" s="74">
        <f t="shared" si="20"/>
        <v>0</v>
      </c>
      <c r="Q275" s="37">
        <f t="shared" si="21"/>
        <v>0</v>
      </c>
      <c r="R275" s="27"/>
    </row>
    <row r="276" spans="1:18" ht="14.45" customHeight="1" x14ac:dyDescent="0.25">
      <c r="A276" s="59"/>
      <c r="B276" t="s">
        <v>428</v>
      </c>
      <c r="C276" t="s">
        <v>429</v>
      </c>
      <c r="D276" t="s">
        <v>107</v>
      </c>
      <c r="E276" t="s">
        <v>33</v>
      </c>
      <c r="F276" s="60">
        <f>COUNTIFS(data_Gnoc!$I:$I,TH!E276,data_Gnoc!$C:$C,"PAKH",data_Gnoc!$N:$N,"&lt;&gt;Dong",data_Gnoc!$F:$F,TH!B276)</f>
        <v>0</v>
      </c>
      <c r="G276" s="60">
        <f>COUNTIFS(data_Gnoc!$I:$I,TH!E276,data_Gnoc!$C:$C,"PAKH",data_Gnoc!$N:$N,"&lt;&gt;Dong",data_Gnoc!$Q:$Q,"quá hạn",data_Gnoc!$F:$F,TH!B276)</f>
        <v>0</v>
      </c>
      <c r="H276" s="61">
        <f t="shared" si="18"/>
        <v>0</v>
      </c>
      <c r="I276" s="62">
        <f>SUMIFS(data_Gnoc!$O:$O,data_Gnoc!$I:$I,TH!E276,data_Gnoc!$C:$C,"PAKH",data_Gnoc!$N:$N,"&lt;&gt;Dong",data_Gnoc!$Q:$Q,"quá hạn",data_Gnoc!$F:$F,TH!B276)</f>
        <v>0</v>
      </c>
      <c r="J276" s="62">
        <f>SUMIFS(data_Gnoc!$P:$P,data_Gnoc!$I:$I,TH!E276,data_Gnoc!$C:$C,"PAKH",data_Gnoc!$N:$N,"&lt;&gt;Dong",data_Gnoc!$Q:$Q,"quá hạn",data_Gnoc!$F:$F,TH!B276)</f>
        <v>0</v>
      </c>
      <c r="K276" s="29">
        <f>COUNTIFS(data_Gnoc!$I:$I,TH!E276,data_Gnoc!$C:$C,"WFM",data_Gnoc!$N:$N,"&lt;&gt;Dong",data_Gnoc!$F:$F,TH!B276)</f>
        <v>0</v>
      </c>
      <c r="L276" s="29">
        <f>COUNTIFS(data_Gnoc!$I:$I,TH!E276,data_Gnoc!$C:$C,"WFM",data_Gnoc!$N:$N,"&lt;&gt;Dong",data_Gnoc!$Q:$Q,"quá hạn",data_Gnoc!$F:$F,TH!B276)</f>
        <v>0</v>
      </c>
      <c r="M276" s="55">
        <f t="shared" si="19"/>
        <v>0</v>
      </c>
      <c r="N276" s="56">
        <f>SUMIFS(data_Gnoc!$O:$O,data_Gnoc!$I:$I,TH!E276,data_Gnoc!$C:$C,"WFM",data_Gnoc!$N:$N,"&lt;&gt;Dong",data_Gnoc!$Q:$Q,"quá hạn",data_Gnoc!$F:$F,TH!B276)</f>
        <v>0</v>
      </c>
      <c r="O276" s="56">
        <f>SUMIFS(data_Gnoc!$P:$P,data_Gnoc!$I:$I,TH!E276,data_Gnoc!$C:$C,"WFM",data_Gnoc!$N:$N,"&lt;&gt;Dong",data_Gnoc!$Q:$Q,"quá hạn",data_Gnoc!$F:$F,TH!B276)</f>
        <v>0</v>
      </c>
      <c r="P276" s="74">
        <f t="shared" si="20"/>
        <v>0</v>
      </c>
      <c r="Q276" s="37">
        <f t="shared" si="21"/>
        <v>0</v>
      </c>
      <c r="R276" s="27"/>
    </row>
    <row r="277" spans="1:18" ht="14.45" customHeight="1" x14ac:dyDescent="0.25">
      <c r="A277" s="59"/>
      <c r="B277" t="s">
        <v>430</v>
      </c>
      <c r="C277" t="s">
        <v>431</v>
      </c>
      <c r="D277" t="s">
        <v>102</v>
      </c>
      <c r="E277" t="s">
        <v>33</v>
      </c>
      <c r="F277" s="60">
        <f>COUNTIFS(data_Gnoc!$I:$I,TH!E277,data_Gnoc!$C:$C,"PAKH",data_Gnoc!$N:$N,"&lt;&gt;Dong",data_Gnoc!$F:$F,TH!B277)</f>
        <v>0</v>
      </c>
      <c r="G277" s="60">
        <f>COUNTIFS(data_Gnoc!$I:$I,TH!E277,data_Gnoc!$C:$C,"PAKH",data_Gnoc!$N:$N,"&lt;&gt;Dong",data_Gnoc!$Q:$Q,"quá hạn",data_Gnoc!$F:$F,TH!B277)</f>
        <v>0</v>
      </c>
      <c r="H277" s="61">
        <f t="shared" si="18"/>
        <v>0</v>
      </c>
      <c r="I277" s="62">
        <f>SUMIFS(data_Gnoc!$O:$O,data_Gnoc!$I:$I,TH!E277,data_Gnoc!$C:$C,"PAKH",data_Gnoc!$N:$N,"&lt;&gt;Dong",data_Gnoc!$Q:$Q,"quá hạn",data_Gnoc!$F:$F,TH!B277)</f>
        <v>0</v>
      </c>
      <c r="J277" s="62">
        <f>SUMIFS(data_Gnoc!$P:$P,data_Gnoc!$I:$I,TH!E277,data_Gnoc!$C:$C,"PAKH",data_Gnoc!$N:$N,"&lt;&gt;Dong",data_Gnoc!$Q:$Q,"quá hạn",data_Gnoc!$F:$F,TH!B277)</f>
        <v>0</v>
      </c>
      <c r="K277" s="29">
        <f>COUNTIFS(data_Gnoc!$I:$I,TH!E277,data_Gnoc!$C:$C,"WFM",data_Gnoc!$N:$N,"&lt;&gt;Dong",data_Gnoc!$F:$F,TH!B277)</f>
        <v>0</v>
      </c>
      <c r="L277" s="29">
        <f>COUNTIFS(data_Gnoc!$I:$I,TH!E277,data_Gnoc!$C:$C,"WFM",data_Gnoc!$N:$N,"&lt;&gt;Dong",data_Gnoc!$Q:$Q,"quá hạn",data_Gnoc!$F:$F,TH!B277)</f>
        <v>0</v>
      </c>
      <c r="M277" s="55">
        <f t="shared" si="19"/>
        <v>0</v>
      </c>
      <c r="N277" s="56">
        <f>SUMIFS(data_Gnoc!$O:$O,data_Gnoc!$I:$I,TH!E277,data_Gnoc!$C:$C,"WFM",data_Gnoc!$N:$N,"&lt;&gt;Dong",data_Gnoc!$Q:$Q,"quá hạn",data_Gnoc!$F:$F,TH!B277)</f>
        <v>0</v>
      </c>
      <c r="O277" s="56">
        <f>SUMIFS(data_Gnoc!$P:$P,data_Gnoc!$I:$I,TH!E277,data_Gnoc!$C:$C,"WFM",data_Gnoc!$N:$N,"&lt;&gt;Dong",data_Gnoc!$Q:$Q,"quá hạn",data_Gnoc!$F:$F,TH!B277)</f>
        <v>0</v>
      </c>
      <c r="P277" s="74">
        <f t="shared" si="20"/>
        <v>0</v>
      </c>
      <c r="Q277" s="37">
        <f t="shared" si="21"/>
        <v>0</v>
      </c>
      <c r="R277" s="27"/>
    </row>
    <row r="278" spans="1:18" ht="14.45" customHeight="1" x14ac:dyDescent="0.25">
      <c r="A278" s="59"/>
      <c r="B278" t="s">
        <v>432</v>
      </c>
      <c r="C278" t="s">
        <v>433</v>
      </c>
      <c r="D278" t="s">
        <v>102</v>
      </c>
      <c r="E278" t="s">
        <v>33</v>
      </c>
      <c r="F278" s="60">
        <f>COUNTIFS(data_Gnoc!$I:$I,TH!E278,data_Gnoc!$C:$C,"PAKH",data_Gnoc!$N:$N,"&lt;&gt;Dong",data_Gnoc!$F:$F,TH!B278)</f>
        <v>0</v>
      </c>
      <c r="G278" s="60">
        <f>COUNTIFS(data_Gnoc!$I:$I,TH!E278,data_Gnoc!$C:$C,"PAKH",data_Gnoc!$N:$N,"&lt;&gt;Dong",data_Gnoc!$Q:$Q,"quá hạn",data_Gnoc!$F:$F,TH!B278)</f>
        <v>0</v>
      </c>
      <c r="H278" s="61">
        <f t="shared" si="18"/>
        <v>0</v>
      </c>
      <c r="I278" s="62">
        <f>SUMIFS(data_Gnoc!$O:$O,data_Gnoc!$I:$I,TH!E278,data_Gnoc!$C:$C,"PAKH",data_Gnoc!$N:$N,"&lt;&gt;Dong",data_Gnoc!$Q:$Q,"quá hạn",data_Gnoc!$F:$F,TH!B278)</f>
        <v>0</v>
      </c>
      <c r="J278" s="62">
        <f>SUMIFS(data_Gnoc!$P:$P,data_Gnoc!$I:$I,TH!E278,data_Gnoc!$C:$C,"PAKH",data_Gnoc!$N:$N,"&lt;&gt;Dong",data_Gnoc!$Q:$Q,"quá hạn",data_Gnoc!$F:$F,TH!B278)</f>
        <v>0</v>
      </c>
      <c r="K278" s="29">
        <f>COUNTIFS(data_Gnoc!$I:$I,TH!E278,data_Gnoc!$C:$C,"WFM",data_Gnoc!$N:$N,"&lt;&gt;Dong",data_Gnoc!$F:$F,TH!B278)</f>
        <v>0</v>
      </c>
      <c r="L278" s="29">
        <f>COUNTIFS(data_Gnoc!$I:$I,TH!E278,data_Gnoc!$C:$C,"WFM",data_Gnoc!$N:$N,"&lt;&gt;Dong",data_Gnoc!$Q:$Q,"quá hạn",data_Gnoc!$F:$F,TH!B278)</f>
        <v>0</v>
      </c>
      <c r="M278" s="55">
        <f t="shared" si="19"/>
        <v>0</v>
      </c>
      <c r="N278" s="56">
        <f>SUMIFS(data_Gnoc!$O:$O,data_Gnoc!$I:$I,TH!E278,data_Gnoc!$C:$C,"WFM",data_Gnoc!$N:$N,"&lt;&gt;Dong",data_Gnoc!$Q:$Q,"quá hạn",data_Gnoc!$F:$F,TH!B278)</f>
        <v>0</v>
      </c>
      <c r="O278" s="56">
        <f>SUMIFS(data_Gnoc!$P:$P,data_Gnoc!$I:$I,TH!E278,data_Gnoc!$C:$C,"WFM",data_Gnoc!$N:$N,"&lt;&gt;Dong",data_Gnoc!$Q:$Q,"quá hạn",data_Gnoc!$F:$F,TH!B278)</f>
        <v>0</v>
      </c>
      <c r="P278" s="74">
        <f t="shared" si="20"/>
        <v>0</v>
      </c>
      <c r="Q278" s="37">
        <f t="shared" si="21"/>
        <v>0</v>
      </c>
      <c r="R278" s="27"/>
    </row>
    <row r="279" spans="1:18" ht="14.45" customHeight="1" x14ac:dyDescent="0.25">
      <c r="A279" s="59"/>
      <c r="B279" t="s">
        <v>434</v>
      </c>
      <c r="C279" t="s">
        <v>435</v>
      </c>
      <c r="D279" t="s">
        <v>102</v>
      </c>
      <c r="E279" t="s">
        <v>33</v>
      </c>
      <c r="F279" s="60">
        <f>COUNTIFS(data_Gnoc!$I:$I,TH!E279,data_Gnoc!$C:$C,"PAKH",data_Gnoc!$N:$N,"&lt;&gt;Dong",data_Gnoc!$F:$F,TH!B279)</f>
        <v>0</v>
      </c>
      <c r="G279" s="60">
        <f>COUNTIFS(data_Gnoc!$I:$I,TH!E279,data_Gnoc!$C:$C,"PAKH",data_Gnoc!$N:$N,"&lt;&gt;Dong",data_Gnoc!$Q:$Q,"quá hạn",data_Gnoc!$F:$F,TH!B279)</f>
        <v>0</v>
      </c>
      <c r="H279" s="61">
        <f t="shared" si="18"/>
        <v>0</v>
      </c>
      <c r="I279" s="62">
        <f>SUMIFS(data_Gnoc!$O:$O,data_Gnoc!$I:$I,TH!E279,data_Gnoc!$C:$C,"PAKH",data_Gnoc!$N:$N,"&lt;&gt;Dong",data_Gnoc!$Q:$Q,"quá hạn",data_Gnoc!$F:$F,TH!B279)</f>
        <v>0</v>
      </c>
      <c r="J279" s="62">
        <f>SUMIFS(data_Gnoc!$P:$P,data_Gnoc!$I:$I,TH!E279,data_Gnoc!$C:$C,"PAKH",data_Gnoc!$N:$N,"&lt;&gt;Dong",data_Gnoc!$Q:$Q,"quá hạn",data_Gnoc!$F:$F,TH!B279)</f>
        <v>0</v>
      </c>
      <c r="K279" s="29">
        <f>COUNTIFS(data_Gnoc!$I:$I,TH!E279,data_Gnoc!$C:$C,"WFM",data_Gnoc!$N:$N,"&lt;&gt;Dong",data_Gnoc!$F:$F,TH!B279)</f>
        <v>0</v>
      </c>
      <c r="L279" s="29">
        <f>COUNTIFS(data_Gnoc!$I:$I,TH!E279,data_Gnoc!$C:$C,"WFM",data_Gnoc!$N:$N,"&lt;&gt;Dong",data_Gnoc!$Q:$Q,"quá hạn",data_Gnoc!$F:$F,TH!B279)</f>
        <v>0</v>
      </c>
      <c r="M279" s="55">
        <f t="shared" si="19"/>
        <v>0</v>
      </c>
      <c r="N279" s="56">
        <f>SUMIFS(data_Gnoc!$O:$O,data_Gnoc!$I:$I,TH!E279,data_Gnoc!$C:$C,"WFM",data_Gnoc!$N:$N,"&lt;&gt;Dong",data_Gnoc!$Q:$Q,"quá hạn",data_Gnoc!$F:$F,TH!B279)</f>
        <v>0</v>
      </c>
      <c r="O279" s="56">
        <f>SUMIFS(data_Gnoc!$P:$P,data_Gnoc!$I:$I,TH!E279,data_Gnoc!$C:$C,"WFM",data_Gnoc!$N:$N,"&lt;&gt;Dong",data_Gnoc!$Q:$Q,"quá hạn",data_Gnoc!$F:$F,TH!B279)</f>
        <v>0</v>
      </c>
      <c r="P279" s="74">
        <f t="shared" si="20"/>
        <v>0</v>
      </c>
      <c r="Q279" s="37">
        <f t="shared" si="21"/>
        <v>0</v>
      </c>
      <c r="R279" s="27"/>
    </row>
    <row r="280" spans="1:18" ht="14.45" customHeight="1" x14ac:dyDescent="0.25">
      <c r="A280" s="59"/>
      <c r="B280" t="s">
        <v>436</v>
      </c>
      <c r="C280" t="s">
        <v>437</v>
      </c>
      <c r="D280" t="s">
        <v>102</v>
      </c>
      <c r="E280" t="s">
        <v>33</v>
      </c>
      <c r="F280" s="60">
        <f>COUNTIFS(data_Gnoc!$I:$I,TH!E280,data_Gnoc!$C:$C,"PAKH",data_Gnoc!$N:$N,"&lt;&gt;Dong",data_Gnoc!$F:$F,TH!B280)</f>
        <v>0</v>
      </c>
      <c r="G280" s="60">
        <f>COUNTIFS(data_Gnoc!$I:$I,TH!E280,data_Gnoc!$C:$C,"PAKH",data_Gnoc!$N:$N,"&lt;&gt;Dong",data_Gnoc!$Q:$Q,"quá hạn",data_Gnoc!$F:$F,TH!B280)</f>
        <v>0</v>
      </c>
      <c r="H280" s="61">
        <f t="shared" si="18"/>
        <v>0</v>
      </c>
      <c r="I280" s="62">
        <f>SUMIFS(data_Gnoc!$O:$O,data_Gnoc!$I:$I,TH!E280,data_Gnoc!$C:$C,"PAKH",data_Gnoc!$N:$N,"&lt;&gt;Dong",data_Gnoc!$Q:$Q,"quá hạn",data_Gnoc!$F:$F,TH!B280)</f>
        <v>0</v>
      </c>
      <c r="J280" s="62">
        <f>SUMIFS(data_Gnoc!$P:$P,data_Gnoc!$I:$I,TH!E280,data_Gnoc!$C:$C,"PAKH",data_Gnoc!$N:$N,"&lt;&gt;Dong",data_Gnoc!$Q:$Q,"quá hạn",data_Gnoc!$F:$F,TH!B280)</f>
        <v>0</v>
      </c>
      <c r="K280" s="29">
        <f>COUNTIFS(data_Gnoc!$I:$I,TH!E280,data_Gnoc!$C:$C,"WFM",data_Gnoc!$N:$N,"&lt;&gt;Dong",data_Gnoc!$F:$F,TH!B280)</f>
        <v>0</v>
      </c>
      <c r="L280" s="29">
        <f>COUNTIFS(data_Gnoc!$I:$I,TH!E280,data_Gnoc!$C:$C,"WFM",data_Gnoc!$N:$N,"&lt;&gt;Dong",data_Gnoc!$Q:$Q,"quá hạn",data_Gnoc!$F:$F,TH!B280)</f>
        <v>0</v>
      </c>
      <c r="M280" s="55">
        <f t="shared" si="19"/>
        <v>0</v>
      </c>
      <c r="N280" s="56">
        <f>SUMIFS(data_Gnoc!$O:$O,data_Gnoc!$I:$I,TH!E280,data_Gnoc!$C:$C,"WFM",data_Gnoc!$N:$N,"&lt;&gt;Dong",data_Gnoc!$Q:$Q,"quá hạn",data_Gnoc!$F:$F,TH!B280)</f>
        <v>0</v>
      </c>
      <c r="O280" s="56">
        <f>SUMIFS(data_Gnoc!$P:$P,data_Gnoc!$I:$I,TH!E280,data_Gnoc!$C:$C,"WFM",data_Gnoc!$N:$N,"&lt;&gt;Dong",data_Gnoc!$Q:$Q,"quá hạn",data_Gnoc!$F:$F,TH!B280)</f>
        <v>0</v>
      </c>
      <c r="P280" s="74">
        <f t="shared" si="20"/>
        <v>0</v>
      </c>
      <c r="Q280" s="37">
        <f t="shared" si="21"/>
        <v>0</v>
      </c>
      <c r="R280" s="27"/>
    </row>
    <row r="281" spans="1:18" ht="14.45" customHeight="1" x14ac:dyDescent="0.25">
      <c r="A281" s="59"/>
      <c r="B281" t="s">
        <v>438</v>
      </c>
      <c r="C281" t="s">
        <v>439</v>
      </c>
      <c r="D281" t="s">
        <v>121</v>
      </c>
      <c r="E281" t="s">
        <v>33</v>
      </c>
      <c r="F281" s="60">
        <f>COUNTIFS(data_Gnoc!$I:$I,TH!E281,data_Gnoc!$C:$C,"PAKH",data_Gnoc!$N:$N,"&lt;&gt;Dong",data_Gnoc!$F:$F,TH!B281)</f>
        <v>0</v>
      </c>
      <c r="G281" s="60">
        <f>COUNTIFS(data_Gnoc!$I:$I,TH!E281,data_Gnoc!$C:$C,"PAKH",data_Gnoc!$N:$N,"&lt;&gt;Dong",data_Gnoc!$Q:$Q,"quá hạn",data_Gnoc!$F:$F,TH!B281)</f>
        <v>0</v>
      </c>
      <c r="H281" s="61">
        <f t="shared" si="18"/>
        <v>0</v>
      </c>
      <c r="I281" s="62">
        <f>SUMIFS(data_Gnoc!$O:$O,data_Gnoc!$I:$I,TH!E281,data_Gnoc!$C:$C,"PAKH",data_Gnoc!$N:$N,"&lt;&gt;Dong",data_Gnoc!$Q:$Q,"quá hạn",data_Gnoc!$F:$F,TH!B281)</f>
        <v>0</v>
      </c>
      <c r="J281" s="62">
        <f>SUMIFS(data_Gnoc!$P:$P,data_Gnoc!$I:$I,TH!E281,data_Gnoc!$C:$C,"PAKH",data_Gnoc!$N:$N,"&lt;&gt;Dong",data_Gnoc!$Q:$Q,"quá hạn",data_Gnoc!$F:$F,TH!B281)</f>
        <v>0</v>
      </c>
      <c r="K281" s="29">
        <f>COUNTIFS(data_Gnoc!$I:$I,TH!E281,data_Gnoc!$C:$C,"WFM",data_Gnoc!$N:$N,"&lt;&gt;Dong",data_Gnoc!$F:$F,TH!B281)</f>
        <v>0</v>
      </c>
      <c r="L281" s="29">
        <f>COUNTIFS(data_Gnoc!$I:$I,TH!E281,data_Gnoc!$C:$C,"WFM",data_Gnoc!$N:$N,"&lt;&gt;Dong",data_Gnoc!$Q:$Q,"quá hạn",data_Gnoc!$F:$F,TH!B281)</f>
        <v>0</v>
      </c>
      <c r="M281" s="55">
        <f t="shared" si="19"/>
        <v>0</v>
      </c>
      <c r="N281" s="56">
        <f>SUMIFS(data_Gnoc!$O:$O,data_Gnoc!$I:$I,TH!E281,data_Gnoc!$C:$C,"WFM",data_Gnoc!$N:$N,"&lt;&gt;Dong",data_Gnoc!$Q:$Q,"quá hạn",data_Gnoc!$F:$F,TH!B281)</f>
        <v>0</v>
      </c>
      <c r="O281" s="56">
        <f>SUMIFS(data_Gnoc!$P:$P,data_Gnoc!$I:$I,TH!E281,data_Gnoc!$C:$C,"WFM",data_Gnoc!$N:$N,"&lt;&gt;Dong",data_Gnoc!$Q:$Q,"quá hạn",data_Gnoc!$F:$F,TH!B281)</f>
        <v>0</v>
      </c>
      <c r="P281" s="74">
        <f t="shared" si="20"/>
        <v>0</v>
      </c>
      <c r="Q281" s="37">
        <f t="shared" si="21"/>
        <v>0</v>
      </c>
      <c r="R281" s="27"/>
    </row>
    <row r="282" spans="1:18" ht="14.45" customHeight="1" x14ac:dyDescent="0.25">
      <c r="A282" s="59"/>
      <c r="B282" t="s">
        <v>440</v>
      </c>
      <c r="C282" t="s">
        <v>441</v>
      </c>
      <c r="D282" t="s">
        <v>121</v>
      </c>
      <c r="E282" t="s">
        <v>33</v>
      </c>
      <c r="F282" s="60">
        <f>COUNTIFS(data_Gnoc!$I:$I,TH!E282,data_Gnoc!$C:$C,"PAKH",data_Gnoc!$N:$N,"&lt;&gt;Dong",data_Gnoc!$F:$F,TH!B282)</f>
        <v>0</v>
      </c>
      <c r="G282" s="60">
        <f>COUNTIFS(data_Gnoc!$I:$I,TH!E282,data_Gnoc!$C:$C,"PAKH",data_Gnoc!$N:$N,"&lt;&gt;Dong",data_Gnoc!$Q:$Q,"quá hạn",data_Gnoc!$F:$F,TH!B282)</f>
        <v>0</v>
      </c>
      <c r="H282" s="61">
        <f t="shared" si="18"/>
        <v>0</v>
      </c>
      <c r="I282" s="62">
        <f>SUMIFS(data_Gnoc!$O:$O,data_Gnoc!$I:$I,TH!E282,data_Gnoc!$C:$C,"PAKH",data_Gnoc!$N:$N,"&lt;&gt;Dong",data_Gnoc!$Q:$Q,"quá hạn",data_Gnoc!$F:$F,TH!B282)</f>
        <v>0</v>
      </c>
      <c r="J282" s="62">
        <f>SUMIFS(data_Gnoc!$P:$P,data_Gnoc!$I:$I,TH!E282,data_Gnoc!$C:$C,"PAKH",data_Gnoc!$N:$N,"&lt;&gt;Dong",data_Gnoc!$Q:$Q,"quá hạn",data_Gnoc!$F:$F,TH!B282)</f>
        <v>0</v>
      </c>
      <c r="K282" s="29">
        <f>COUNTIFS(data_Gnoc!$I:$I,TH!E282,data_Gnoc!$C:$C,"WFM",data_Gnoc!$N:$N,"&lt;&gt;Dong",data_Gnoc!$F:$F,TH!B282)</f>
        <v>0</v>
      </c>
      <c r="L282" s="29">
        <f>COUNTIFS(data_Gnoc!$I:$I,TH!E282,data_Gnoc!$C:$C,"WFM",data_Gnoc!$N:$N,"&lt;&gt;Dong",data_Gnoc!$Q:$Q,"quá hạn",data_Gnoc!$F:$F,TH!B282)</f>
        <v>0</v>
      </c>
      <c r="M282" s="55">
        <f t="shared" si="19"/>
        <v>0</v>
      </c>
      <c r="N282" s="56">
        <f>SUMIFS(data_Gnoc!$O:$O,data_Gnoc!$I:$I,TH!E282,data_Gnoc!$C:$C,"WFM",data_Gnoc!$N:$N,"&lt;&gt;Dong",data_Gnoc!$Q:$Q,"quá hạn",data_Gnoc!$F:$F,TH!B282)</f>
        <v>0</v>
      </c>
      <c r="O282" s="56">
        <f>SUMIFS(data_Gnoc!$P:$P,data_Gnoc!$I:$I,TH!E282,data_Gnoc!$C:$C,"WFM",data_Gnoc!$N:$N,"&lt;&gt;Dong",data_Gnoc!$Q:$Q,"quá hạn",data_Gnoc!$F:$F,TH!B282)</f>
        <v>0</v>
      </c>
      <c r="P282" s="74">
        <f t="shared" si="20"/>
        <v>0</v>
      </c>
      <c r="Q282" s="37">
        <f t="shared" si="21"/>
        <v>0</v>
      </c>
      <c r="R282" s="27"/>
    </row>
    <row r="283" spans="1:18" ht="14.45" customHeight="1" x14ac:dyDescent="0.25">
      <c r="A283" s="59"/>
      <c r="B283" t="s">
        <v>442</v>
      </c>
      <c r="C283" t="s">
        <v>443</v>
      </c>
      <c r="D283" t="s">
        <v>123</v>
      </c>
      <c r="E283" t="s">
        <v>33</v>
      </c>
      <c r="F283" s="60">
        <f>COUNTIFS(data_Gnoc!$I:$I,TH!E283,data_Gnoc!$C:$C,"PAKH",data_Gnoc!$N:$N,"&lt;&gt;Dong",data_Gnoc!$F:$F,TH!B283)</f>
        <v>0</v>
      </c>
      <c r="G283" s="60">
        <f>COUNTIFS(data_Gnoc!$I:$I,TH!E283,data_Gnoc!$C:$C,"PAKH",data_Gnoc!$N:$N,"&lt;&gt;Dong",data_Gnoc!$Q:$Q,"quá hạn",data_Gnoc!$F:$F,TH!B283)</f>
        <v>0</v>
      </c>
      <c r="H283" s="61">
        <f t="shared" si="18"/>
        <v>0</v>
      </c>
      <c r="I283" s="62">
        <f>SUMIFS(data_Gnoc!$O:$O,data_Gnoc!$I:$I,TH!E283,data_Gnoc!$C:$C,"PAKH",data_Gnoc!$N:$N,"&lt;&gt;Dong",data_Gnoc!$Q:$Q,"quá hạn",data_Gnoc!$F:$F,TH!B283)</f>
        <v>0</v>
      </c>
      <c r="J283" s="62">
        <f>SUMIFS(data_Gnoc!$P:$P,data_Gnoc!$I:$I,TH!E283,data_Gnoc!$C:$C,"PAKH",data_Gnoc!$N:$N,"&lt;&gt;Dong",data_Gnoc!$Q:$Q,"quá hạn",data_Gnoc!$F:$F,TH!B283)</f>
        <v>0</v>
      </c>
      <c r="K283" s="29">
        <f>COUNTIFS(data_Gnoc!$I:$I,TH!E283,data_Gnoc!$C:$C,"WFM",data_Gnoc!$N:$N,"&lt;&gt;Dong",data_Gnoc!$F:$F,TH!B283)</f>
        <v>0</v>
      </c>
      <c r="L283" s="29">
        <f>COUNTIFS(data_Gnoc!$I:$I,TH!E283,data_Gnoc!$C:$C,"WFM",data_Gnoc!$N:$N,"&lt;&gt;Dong",data_Gnoc!$Q:$Q,"quá hạn",data_Gnoc!$F:$F,TH!B283)</f>
        <v>0</v>
      </c>
      <c r="M283" s="55">
        <f t="shared" si="19"/>
        <v>0</v>
      </c>
      <c r="N283" s="56">
        <f>SUMIFS(data_Gnoc!$O:$O,data_Gnoc!$I:$I,TH!E283,data_Gnoc!$C:$C,"WFM",data_Gnoc!$N:$N,"&lt;&gt;Dong",data_Gnoc!$Q:$Q,"quá hạn",data_Gnoc!$F:$F,TH!B283)</f>
        <v>0</v>
      </c>
      <c r="O283" s="56">
        <f>SUMIFS(data_Gnoc!$P:$P,data_Gnoc!$I:$I,TH!E283,data_Gnoc!$C:$C,"WFM",data_Gnoc!$N:$N,"&lt;&gt;Dong",data_Gnoc!$Q:$Q,"quá hạn",data_Gnoc!$F:$F,TH!B283)</f>
        <v>0</v>
      </c>
      <c r="P283" s="74">
        <f t="shared" si="20"/>
        <v>0</v>
      </c>
      <c r="Q283" s="37">
        <f t="shared" si="21"/>
        <v>0</v>
      </c>
      <c r="R283" s="27"/>
    </row>
    <row r="284" spans="1:18" ht="14.45" customHeight="1" x14ac:dyDescent="0.25">
      <c r="A284" s="59"/>
      <c r="B284" t="s">
        <v>444</v>
      </c>
      <c r="C284" t="s">
        <v>445</v>
      </c>
      <c r="D284" t="s">
        <v>123</v>
      </c>
      <c r="E284" t="s">
        <v>33</v>
      </c>
      <c r="F284" s="60">
        <f>COUNTIFS(data_Gnoc!$I:$I,TH!E284,data_Gnoc!$C:$C,"PAKH",data_Gnoc!$N:$N,"&lt;&gt;Dong",data_Gnoc!$F:$F,TH!B284)</f>
        <v>0</v>
      </c>
      <c r="G284" s="60">
        <f>COUNTIFS(data_Gnoc!$I:$I,TH!E284,data_Gnoc!$C:$C,"PAKH",data_Gnoc!$N:$N,"&lt;&gt;Dong",data_Gnoc!$Q:$Q,"quá hạn",data_Gnoc!$F:$F,TH!B284)</f>
        <v>0</v>
      </c>
      <c r="H284" s="61">
        <f t="shared" si="18"/>
        <v>0</v>
      </c>
      <c r="I284" s="62">
        <f>SUMIFS(data_Gnoc!$O:$O,data_Gnoc!$I:$I,TH!E284,data_Gnoc!$C:$C,"PAKH",data_Gnoc!$N:$N,"&lt;&gt;Dong",data_Gnoc!$Q:$Q,"quá hạn",data_Gnoc!$F:$F,TH!B284)</f>
        <v>0</v>
      </c>
      <c r="J284" s="62">
        <f>SUMIFS(data_Gnoc!$P:$P,data_Gnoc!$I:$I,TH!E284,data_Gnoc!$C:$C,"PAKH",data_Gnoc!$N:$N,"&lt;&gt;Dong",data_Gnoc!$Q:$Q,"quá hạn",data_Gnoc!$F:$F,TH!B284)</f>
        <v>0</v>
      </c>
      <c r="K284" s="29">
        <f>COUNTIFS(data_Gnoc!$I:$I,TH!E284,data_Gnoc!$C:$C,"WFM",data_Gnoc!$N:$N,"&lt;&gt;Dong",data_Gnoc!$F:$F,TH!B284)</f>
        <v>0</v>
      </c>
      <c r="L284" s="29">
        <f>COUNTIFS(data_Gnoc!$I:$I,TH!E284,data_Gnoc!$C:$C,"WFM",data_Gnoc!$N:$N,"&lt;&gt;Dong",data_Gnoc!$Q:$Q,"quá hạn",data_Gnoc!$F:$F,TH!B284)</f>
        <v>0</v>
      </c>
      <c r="M284" s="55">
        <f t="shared" si="19"/>
        <v>0</v>
      </c>
      <c r="N284" s="56">
        <f>SUMIFS(data_Gnoc!$O:$O,data_Gnoc!$I:$I,TH!E284,data_Gnoc!$C:$C,"WFM",data_Gnoc!$N:$N,"&lt;&gt;Dong",data_Gnoc!$Q:$Q,"quá hạn",data_Gnoc!$F:$F,TH!B284)</f>
        <v>0</v>
      </c>
      <c r="O284" s="56">
        <f>SUMIFS(data_Gnoc!$P:$P,data_Gnoc!$I:$I,TH!E284,data_Gnoc!$C:$C,"WFM",data_Gnoc!$N:$N,"&lt;&gt;Dong",data_Gnoc!$Q:$Q,"quá hạn",data_Gnoc!$F:$F,TH!B284)</f>
        <v>0</v>
      </c>
      <c r="P284" s="74">
        <f t="shared" si="20"/>
        <v>0</v>
      </c>
      <c r="Q284" s="37">
        <f t="shared" si="21"/>
        <v>0</v>
      </c>
      <c r="R284" s="27"/>
    </row>
    <row r="285" spans="1:18" ht="14.45" customHeight="1" x14ac:dyDescent="0.25">
      <c r="A285" s="59"/>
      <c r="B285" t="s">
        <v>446</v>
      </c>
      <c r="C285" t="s">
        <v>447</v>
      </c>
      <c r="D285" t="s">
        <v>123</v>
      </c>
      <c r="E285" t="s">
        <v>33</v>
      </c>
      <c r="F285" s="60">
        <f>COUNTIFS(data_Gnoc!$I:$I,TH!E285,data_Gnoc!$C:$C,"PAKH",data_Gnoc!$N:$N,"&lt;&gt;Dong",data_Gnoc!$F:$F,TH!B285)</f>
        <v>0</v>
      </c>
      <c r="G285" s="60">
        <f>COUNTIFS(data_Gnoc!$I:$I,TH!E285,data_Gnoc!$C:$C,"PAKH",data_Gnoc!$N:$N,"&lt;&gt;Dong",data_Gnoc!$Q:$Q,"quá hạn",data_Gnoc!$F:$F,TH!B285)</f>
        <v>0</v>
      </c>
      <c r="H285" s="61">
        <f t="shared" si="18"/>
        <v>0</v>
      </c>
      <c r="I285" s="62">
        <f>SUMIFS(data_Gnoc!$O:$O,data_Gnoc!$I:$I,TH!E285,data_Gnoc!$C:$C,"PAKH",data_Gnoc!$N:$N,"&lt;&gt;Dong",data_Gnoc!$Q:$Q,"quá hạn",data_Gnoc!$F:$F,TH!B285)</f>
        <v>0</v>
      </c>
      <c r="J285" s="62">
        <f>SUMIFS(data_Gnoc!$P:$P,data_Gnoc!$I:$I,TH!E285,data_Gnoc!$C:$C,"PAKH",data_Gnoc!$N:$N,"&lt;&gt;Dong",data_Gnoc!$Q:$Q,"quá hạn",data_Gnoc!$F:$F,TH!B285)</f>
        <v>0</v>
      </c>
      <c r="K285" s="29">
        <f>COUNTIFS(data_Gnoc!$I:$I,TH!E285,data_Gnoc!$C:$C,"WFM",data_Gnoc!$N:$N,"&lt;&gt;Dong",data_Gnoc!$F:$F,TH!B285)</f>
        <v>0</v>
      </c>
      <c r="L285" s="29">
        <f>COUNTIFS(data_Gnoc!$I:$I,TH!E285,data_Gnoc!$C:$C,"WFM",data_Gnoc!$N:$N,"&lt;&gt;Dong",data_Gnoc!$Q:$Q,"quá hạn",data_Gnoc!$F:$F,TH!B285)</f>
        <v>0</v>
      </c>
      <c r="M285" s="55">
        <f t="shared" si="19"/>
        <v>0</v>
      </c>
      <c r="N285" s="56">
        <f>SUMIFS(data_Gnoc!$O:$O,data_Gnoc!$I:$I,TH!E285,data_Gnoc!$C:$C,"WFM",data_Gnoc!$N:$N,"&lt;&gt;Dong",data_Gnoc!$Q:$Q,"quá hạn",data_Gnoc!$F:$F,TH!B285)</f>
        <v>0</v>
      </c>
      <c r="O285" s="56">
        <f>SUMIFS(data_Gnoc!$P:$P,data_Gnoc!$I:$I,TH!E285,data_Gnoc!$C:$C,"WFM",data_Gnoc!$N:$N,"&lt;&gt;Dong",data_Gnoc!$Q:$Q,"quá hạn",data_Gnoc!$F:$F,TH!B285)</f>
        <v>0</v>
      </c>
      <c r="P285" s="74">
        <f t="shared" si="20"/>
        <v>0</v>
      </c>
      <c r="Q285" s="37">
        <f t="shared" si="21"/>
        <v>0</v>
      </c>
      <c r="R285" s="27"/>
    </row>
    <row r="286" spans="1:18" ht="14.45" customHeight="1" x14ac:dyDescent="0.25">
      <c r="A286" s="59"/>
      <c r="B286" t="s">
        <v>448</v>
      </c>
      <c r="C286" t="s">
        <v>449</v>
      </c>
      <c r="D286" t="s">
        <v>123</v>
      </c>
      <c r="E286" t="s">
        <v>33</v>
      </c>
      <c r="F286" s="60">
        <f>COUNTIFS(data_Gnoc!$I:$I,TH!E286,data_Gnoc!$C:$C,"PAKH",data_Gnoc!$N:$N,"&lt;&gt;Dong",data_Gnoc!$F:$F,TH!B286)</f>
        <v>0</v>
      </c>
      <c r="G286" s="60">
        <f>COUNTIFS(data_Gnoc!$I:$I,TH!E286,data_Gnoc!$C:$C,"PAKH",data_Gnoc!$N:$N,"&lt;&gt;Dong",data_Gnoc!$Q:$Q,"quá hạn",data_Gnoc!$F:$F,TH!B286)</f>
        <v>0</v>
      </c>
      <c r="H286" s="61">
        <f t="shared" si="18"/>
        <v>0</v>
      </c>
      <c r="I286" s="62">
        <f>SUMIFS(data_Gnoc!$O:$O,data_Gnoc!$I:$I,TH!E286,data_Gnoc!$C:$C,"PAKH",data_Gnoc!$N:$N,"&lt;&gt;Dong",data_Gnoc!$Q:$Q,"quá hạn",data_Gnoc!$F:$F,TH!B286)</f>
        <v>0</v>
      </c>
      <c r="J286" s="62">
        <f>SUMIFS(data_Gnoc!$P:$P,data_Gnoc!$I:$I,TH!E286,data_Gnoc!$C:$C,"PAKH",data_Gnoc!$N:$N,"&lt;&gt;Dong",data_Gnoc!$Q:$Q,"quá hạn",data_Gnoc!$F:$F,TH!B286)</f>
        <v>0</v>
      </c>
      <c r="K286" s="29">
        <f>COUNTIFS(data_Gnoc!$I:$I,TH!E286,data_Gnoc!$C:$C,"WFM",data_Gnoc!$N:$N,"&lt;&gt;Dong",data_Gnoc!$F:$F,TH!B286)</f>
        <v>0</v>
      </c>
      <c r="L286" s="29">
        <f>COUNTIFS(data_Gnoc!$I:$I,TH!E286,data_Gnoc!$C:$C,"WFM",data_Gnoc!$N:$N,"&lt;&gt;Dong",data_Gnoc!$Q:$Q,"quá hạn",data_Gnoc!$F:$F,TH!B286)</f>
        <v>0</v>
      </c>
      <c r="M286" s="55">
        <f t="shared" si="19"/>
        <v>0</v>
      </c>
      <c r="N286" s="56">
        <f>SUMIFS(data_Gnoc!$O:$O,data_Gnoc!$I:$I,TH!E286,data_Gnoc!$C:$C,"WFM",data_Gnoc!$N:$N,"&lt;&gt;Dong",data_Gnoc!$Q:$Q,"quá hạn",data_Gnoc!$F:$F,TH!B286)</f>
        <v>0</v>
      </c>
      <c r="O286" s="56">
        <f>SUMIFS(data_Gnoc!$P:$P,data_Gnoc!$I:$I,TH!E286,data_Gnoc!$C:$C,"WFM",data_Gnoc!$N:$N,"&lt;&gt;Dong",data_Gnoc!$Q:$Q,"quá hạn",data_Gnoc!$F:$F,TH!B286)</f>
        <v>0</v>
      </c>
      <c r="P286" s="74">
        <f t="shared" si="20"/>
        <v>0</v>
      </c>
      <c r="Q286" s="37">
        <f t="shared" si="21"/>
        <v>0</v>
      </c>
      <c r="R286" s="27"/>
    </row>
    <row r="287" spans="1:18" ht="14.45" customHeight="1" x14ac:dyDescent="0.25">
      <c r="A287" s="59"/>
      <c r="B287" t="s">
        <v>450</v>
      </c>
      <c r="C287" t="s">
        <v>451</v>
      </c>
      <c r="D287" t="s">
        <v>123</v>
      </c>
      <c r="E287" t="s">
        <v>33</v>
      </c>
      <c r="F287" s="60">
        <f>COUNTIFS(data_Gnoc!$I:$I,TH!E287,data_Gnoc!$C:$C,"PAKH",data_Gnoc!$N:$N,"&lt;&gt;Dong",data_Gnoc!$F:$F,TH!B287)</f>
        <v>0</v>
      </c>
      <c r="G287" s="60">
        <f>COUNTIFS(data_Gnoc!$I:$I,TH!E287,data_Gnoc!$C:$C,"PAKH",data_Gnoc!$N:$N,"&lt;&gt;Dong",data_Gnoc!$Q:$Q,"quá hạn",data_Gnoc!$F:$F,TH!B287)</f>
        <v>0</v>
      </c>
      <c r="H287" s="61">
        <f t="shared" si="18"/>
        <v>0</v>
      </c>
      <c r="I287" s="62">
        <f>SUMIFS(data_Gnoc!$O:$O,data_Gnoc!$I:$I,TH!E287,data_Gnoc!$C:$C,"PAKH",data_Gnoc!$N:$N,"&lt;&gt;Dong",data_Gnoc!$Q:$Q,"quá hạn",data_Gnoc!$F:$F,TH!B287)</f>
        <v>0</v>
      </c>
      <c r="J287" s="62">
        <f>SUMIFS(data_Gnoc!$P:$P,data_Gnoc!$I:$I,TH!E287,data_Gnoc!$C:$C,"PAKH",data_Gnoc!$N:$N,"&lt;&gt;Dong",data_Gnoc!$Q:$Q,"quá hạn",data_Gnoc!$F:$F,TH!B287)</f>
        <v>0</v>
      </c>
      <c r="K287" s="29">
        <f>COUNTIFS(data_Gnoc!$I:$I,TH!E287,data_Gnoc!$C:$C,"WFM",data_Gnoc!$N:$N,"&lt;&gt;Dong",data_Gnoc!$F:$F,TH!B287)</f>
        <v>0</v>
      </c>
      <c r="L287" s="29">
        <f>COUNTIFS(data_Gnoc!$I:$I,TH!E287,data_Gnoc!$C:$C,"WFM",data_Gnoc!$N:$N,"&lt;&gt;Dong",data_Gnoc!$Q:$Q,"quá hạn",data_Gnoc!$F:$F,TH!B287)</f>
        <v>0</v>
      </c>
      <c r="M287" s="55">
        <f t="shared" si="19"/>
        <v>0</v>
      </c>
      <c r="N287" s="56">
        <f>SUMIFS(data_Gnoc!$O:$O,data_Gnoc!$I:$I,TH!E287,data_Gnoc!$C:$C,"WFM",data_Gnoc!$N:$N,"&lt;&gt;Dong",data_Gnoc!$Q:$Q,"quá hạn",data_Gnoc!$F:$F,TH!B287)</f>
        <v>0</v>
      </c>
      <c r="O287" s="56">
        <f>SUMIFS(data_Gnoc!$P:$P,data_Gnoc!$I:$I,TH!E287,data_Gnoc!$C:$C,"WFM",data_Gnoc!$N:$N,"&lt;&gt;Dong",data_Gnoc!$Q:$Q,"quá hạn",data_Gnoc!$F:$F,TH!B287)</f>
        <v>0</v>
      </c>
      <c r="P287" s="74">
        <f t="shared" si="20"/>
        <v>0</v>
      </c>
      <c r="Q287" s="37">
        <f t="shared" si="21"/>
        <v>0</v>
      </c>
      <c r="R287" s="27"/>
    </row>
    <row r="288" spans="1:18" ht="14.45" customHeight="1" x14ac:dyDescent="0.25">
      <c r="A288" s="59"/>
      <c r="B288" t="s">
        <v>452</v>
      </c>
      <c r="C288" t="s">
        <v>453</v>
      </c>
      <c r="D288" t="s">
        <v>105</v>
      </c>
      <c r="E288" t="s">
        <v>33</v>
      </c>
      <c r="F288" s="60">
        <f>COUNTIFS(data_Gnoc!$I:$I,TH!E288,data_Gnoc!$C:$C,"PAKH",data_Gnoc!$N:$N,"&lt;&gt;Dong",data_Gnoc!$F:$F,TH!B288)</f>
        <v>0</v>
      </c>
      <c r="G288" s="60">
        <f>COUNTIFS(data_Gnoc!$I:$I,TH!E288,data_Gnoc!$C:$C,"PAKH",data_Gnoc!$N:$N,"&lt;&gt;Dong",data_Gnoc!$Q:$Q,"quá hạn",data_Gnoc!$F:$F,TH!B288)</f>
        <v>0</v>
      </c>
      <c r="H288" s="61">
        <f t="shared" si="18"/>
        <v>0</v>
      </c>
      <c r="I288" s="62">
        <f>SUMIFS(data_Gnoc!$O:$O,data_Gnoc!$I:$I,TH!E288,data_Gnoc!$C:$C,"PAKH",data_Gnoc!$N:$N,"&lt;&gt;Dong",data_Gnoc!$Q:$Q,"quá hạn",data_Gnoc!$F:$F,TH!B288)</f>
        <v>0</v>
      </c>
      <c r="J288" s="62">
        <f>SUMIFS(data_Gnoc!$P:$P,data_Gnoc!$I:$I,TH!E288,data_Gnoc!$C:$C,"PAKH",data_Gnoc!$N:$N,"&lt;&gt;Dong",data_Gnoc!$Q:$Q,"quá hạn",data_Gnoc!$F:$F,TH!B288)</f>
        <v>0</v>
      </c>
      <c r="K288" s="29">
        <f>COUNTIFS(data_Gnoc!$I:$I,TH!E288,data_Gnoc!$C:$C,"WFM",data_Gnoc!$N:$N,"&lt;&gt;Dong",data_Gnoc!$F:$F,TH!B288)</f>
        <v>0</v>
      </c>
      <c r="L288" s="29">
        <f>COUNTIFS(data_Gnoc!$I:$I,TH!E288,data_Gnoc!$C:$C,"WFM",data_Gnoc!$N:$N,"&lt;&gt;Dong",data_Gnoc!$Q:$Q,"quá hạn",data_Gnoc!$F:$F,TH!B288)</f>
        <v>0</v>
      </c>
      <c r="M288" s="55">
        <f t="shared" si="19"/>
        <v>0</v>
      </c>
      <c r="N288" s="56">
        <f>SUMIFS(data_Gnoc!$O:$O,data_Gnoc!$I:$I,TH!E288,data_Gnoc!$C:$C,"WFM",data_Gnoc!$N:$N,"&lt;&gt;Dong",data_Gnoc!$Q:$Q,"quá hạn",data_Gnoc!$F:$F,TH!B288)</f>
        <v>0</v>
      </c>
      <c r="O288" s="56">
        <f>SUMIFS(data_Gnoc!$P:$P,data_Gnoc!$I:$I,TH!E288,data_Gnoc!$C:$C,"WFM",data_Gnoc!$N:$N,"&lt;&gt;Dong",data_Gnoc!$Q:$Q,"quá hạn",data_Gnoc!$F:$F,TH!B288)</f>
        <v>0</v>
      </c>
      <c r="P288" s="74">
        <f t="shared" si="20"/>
        <v>0</v>
      </c>
      <c r="Q288" s="37">
        <f t="shared" si="21"/>
        <v>0</v>
      </c>
      <c r="R288" s="27"/>
    </row>
    <row r="289" spans="1:18" ht="14.45" customHeight="1" x14ac:dyDescent="0.25">
      <c r="A289" s="59"/>
      <c r="B289" t="s">
        <v>454</v>
      </c>
      <c r="C289" t="s">
        <v>455</v>
      </c>
      <c r="D289" t="s">
        <v>105</v>
      </c>
      <c r="E289" t="s">
        <v>33</v>
      </c>
      <c r="F289" s="60">
        <f>COUNTIFS(data_Gnoc!$I:$I,TH!E289,data_Gnoc!$C:$C,"PAKH",data_Gnoc!$N:$N,"&lt;&gt;Dong",data_Gnoc!$F:$F,TH!B289)</f>
        <v>0</v>
      </c>
      <c r="G289" s="60">
        <f>COUNTIFS(data_Gnoc!$I:$I,TH!E289,data_Gnoc!$C:$C,"PAKH",data_Gnoc!$N:$N,"&lt;&gt;Dong",data_Gnoc!$Q:$Q,"quá hạn",data_Gnoc!$F:$F,TH!B289)</f>
        <v>0</v>
      </c>
      <c r="H289" s="61">
        <f t="shared" si="18"/>
        <v>0</v>
      </c>
      <c r="I289" s="62">
        <f>SUMIFS(data_Gnoc!$O:$O,data_Gnoc!$I:$I,TH!E289,data_Gnoc!$C:$C,"PAKH",data_Gnoc!$N:$N,"&lt;&gt;Dong",data_Gnoc!$Q:$Q,"quá hạn",data_Gnoc!$F:$F,TH!B289)</f>
        <v>0</v>
      </c>
      <c r="J289" s="62">
        <f>SUMIFS(data_Gnoc!$P:$P,data_Gnoc!$I:$I,TH!E289,data_Gnoc!$C:$C,"PAKH",data_Gnoc!$N:$N,"&lt;&gt;Dong",data_Gnoc!$Q:$Q,"quá hạn",data_Gnoc!$F:$F,TH!B289)</f>
        <v>0</v>
      </c>
      <c r="K289" s="29">
        <f>COUNTIFS(data_Gnoc!$I:$I,TH!E289,data_Gnoc!$C:$C,"WFM",data_Gnoc!$N:$N,"&lt;&gt;Dong",data_Gnoc!$F:$F,TH!B289)</f>
        <v>0</v>
      </c>
      <c r="L289" s="29">
        <f>COUNTIFS(data_Gnoc!$I:$I,TH!E289,data_Gnoc!$C:$C,"WFM",data_Gnoc!$N:$N,"&lt;&gt;Dong",data_Gnoc!$Q:$Q,"quá hạn",data_Gnoc!$F:$F,TH!B289)</f>
        <v>0</v>
      </c>
      <c r="M289" s="55">
        <f t="shared" si="19"/>
        <v>0</v>
      </c>
      <c r="N289" s="56">
        <f>SUMIFS(data_Gnoc!$O:$O,data_Gnoc!$I:$I,TH!E289,data_Gnoc!$C:$C,"WFM",data_Gnoc!$N:$N,"&lt;&gt;Dong",data_Gnoc!$Q:$Q,"quá hạn",data_Gnoc!$F:$F,TH!B289)</f>
        <v>0</v>
      </c>
      <c r="O289" s="56">
        <f>SUMIFS(data_Gnoc!$P:$P,data_Gnoc!$I:$I,TH!E289,data_Gnoc!$C:$C,"WFM",data_Gnoc!$N:$N,"&lt;&gt;Dong",data_Gnoc!$Q:$Q,"quá hạn",data_Gnoc!$F:$F,TH!B289)</f>
        <v>0</v>
      </c>
      <c r="P289" s="74">
        <f t="shared" si="20"/>
        <v>0</v>
      </c>
      <c r="Q289" s="37">
        <f t="shared" si="21"/>
        <v>0</v>
      </c>
      <c r="R289" s="27"/>
    </row>
    <row r="290" spans="1:18" ht="14.45" customHeight="1" x14ac:dyDescent="0.25">
      <c r="A290" s="59"/>
      <c r="B290" t="s">
        <v>456</v>
      </c>
      <c r="C290" t="s">
        <v>457</v>
      </c>
      <c r="D290" t="s">
        <v>458</v>
      </c>
      <c r="E290" t="s">
        <v>33</v>
      </c>
      <c r="F290" s="60">
        <f>COUNTIFS(data_Gnoc!$I:$I,TH!E290,data_Gnoc!$C:$C,"PAKH",data_Gnoc!$N:$N,"&lt;&gt;Dong",data_Gnoc!$F:$F,TH!B290)</f>
        <v>0</v>
      </c>
      <c r="G290" s="60">
        <f>COUNTIFS(data_Gnoc!$I:$I,TH!E290,data_Gnoc!$C:$C,"PAKH",data_Gnoc!$N:$N,"&lt;&gt;Dong",data_Gnoc!$Q:$Q,"quá hạn",data_Gnoc!$F:$F,TH!B290)</f>
        <v>0</v>
      </c>
      <c r="H290" s="61">
        <f t="shared" si="18"/>
        <v>0</v>
      </c>
      <c r="I290" s="62">
        <f>SUMIFS(data_Gnoc!$O:$O,data_Gnoc!$I:$I,TH!E290,data_Gnoc!$C:$C,"PAKH",data_Gnoc!$N:$N,"&lt;&gt;Dong",data_Gnoc!$Q:$Q,"quá hạn",data_Gnoc!$F:$F,TH!B290)</f>
        <v>0</v>
      </c>
      <c r="J290" s="62">
        <f>SUMIFS(data_Gnoc!$P:$P,data_Gnoc!$I:$I,TH!E290,data_Gnoc!$C:$C,"PAKH",data_Gnoc!$N:$N,"&lt;&gt;Dong",data_Gnoc!$Q:$Q,"quá hạn",data_Gnoc!$F:$F,TH!B290)</f>
        <v>0</v>
      </c>
      <c r="K290" s="29">
        <f>COUNTIFS(data_Gnoc!$I:$I,TH!E290,data_Gnoc!$C:$C,"WFM",data_Gnoc!$N:$N,"&lt;&gt;Dong",data_Gnoc!$F:$F,TH!B290)</f>
        <v>1</v>
      </c>
      <c r="L290" s="29">
        <f>COUNTIFS(data_Gnoc!$I:$I,TH!E290,data_Gnoc!$C:$C,"WFM",data_Gnoc!$N:$N,"&lt;&gt;Dong",data_Gnoc!$Q:$Q,"quá hạn",data_Gnoc!$F:$F,TH!B290)</f>
        <v>0</v>
      </c>
      <c r="M290" s="55">
        <f t="shared" si="19"/>
        <v>0</v>
      </c>
      <c r="N290" s="56">
        <f>SUMIFS(data_Gnoc!$O:$O,data_Gnoc!$I:$I,TH!E290,data_Gnoc!$C:$C,"WFM",data_Gnoc!$N:$N,"&lt;&gt;Dong",data_Gnoc!$Q:$Q,"quá hạn",data_Gnoc!$F:$F,TH!B290)</f>
        <v>0</v>
      </c>
      <c r="O290" s="56">
        <f>SUMIFS(data_Gnoc!$P:$P,data_Gnoc!$I:$I,TH!E290,data_Gnoc!$C:$C,"WFM",data_Gnoc!$N:$N,"&lt;&gt;Dong",data_Gnoc!$Q:$Q,"quá hạn",data_Gnoc!$F:$F,TH!B290)</f>
        <v>0</v>
      </c>
      <c r="P290" s="74">
        <f t="shared" si="20"/>
        <v>0</v>
      </c>
      <c r="Q290" s="37">
        <f t="shared" si="21"/>
        <v>1</v>
      </c>
      <c r="R290" s="27"/>
    </row>
    <row r="291" spans="1:18" ht="14.45" customHeight="1" x14ac:dyDescent="0.25">
      <c r="A291" s="59"/>
      <c r="B291" t="s">
        <v>459</v>
      </c>
      <c r="C291" t="s">
        <v>460</v>
      </c>
      <c r="D291" t="s">
        <v>117</v>
      </c>
      <c r="E291" t="s">
        <v>31</v>
      </c>
      <c r="F291" s="60">
        <f>COUNTIFS(data_Gnoc!$I:$I,TH!E291,data_Gnoc!$C:$C,"PAKH",data_Gnoc!$N:$N,"&lt;&gt;Dong",data_Gnoc!$F:$F,TH!B291)</f>
        <v>0</v>
      </c>
      <c r="G291" s="60">
        <f>COUNTIFS(data_Gnoc!$I:$I,TH!E291,data_Gnoc!$C:$C,"PAKH",data_Gnoc!$N:$N,"&lt;&gt;Dong",data_Gnoc!$Q:$Q,"quá hạn",data_Gnoc!$F:$F,TH!B291)</f>
        <v>0</v>
      </c>
      <c r="H291" s="61">
        <f t="shared" si="18"/>
        <v>0</v>
      </c>
      <c r="I291" s="62">
        <f>SUMIFS(data_Gnoc!$O:$O,data_Gnoc!$I:$I,TH!E291,data_Gnoc!$C:$C,"PAKH",data_Gnoc!$N:$N,"&lt;&gt;Dong",data_Gnoc!$Q:$Q,"quá hạn",data_Gnoc!$F:$F,TH!B291)</f>
        <v>0</v>
      </c>
      <c r="J291" s="62">
        <f>SUMIFS(data_Gnoc!$P:$P,data_Gnoc!$I:$I,TH!E291,data_Gnoc!$C:$C,"PAKH",data_Gnoc!$N:$N,"&lt;&gt;Dong",data_Gnoc!$Q:$Q,"quá hạn",data_Gnoc!$F:$F,TH!B291)</f>
        <v>0</v>
      </c>
      <c r="K291" s="29">
        <f>COUNTIFS(data_Gnoc!$I:$I,TH!E291,data_Gnoc!$C:$C,"WFM",data_Gnoc!$N:$N,"&lt;&gt;Dong",data_Gnoc!$F:$F,TH!B291)</f>
        <v>0</v>
      </c>
      <c r="L291" s="29">
        <f>COUNTIFS(data_Gnoc!$I:$I,TH!E291,data_Gnoc!$C:$C,"WFM",data_Gnoc!$N:$N,"&lt;&gt;Dong",data_Gnoc!$Q:$Q,"quá hạn",data_Gnoc!$F:$F,TH!B291)</f>
        <v>0</v>
      </c>
      <c r="M291" s="55">
        <f t="shared" si="19"/>
        <v>0</v>
      </c>
      <c r="N291" s="56">
        <f>SUMIFS(data_Gnoc!$O:$O,data_Gnoc!$I:$I,TH!E291,data_Gnoc!$C:$C,"WFM",data_Gnoc!$N:$N,"&lt;&gt;Dong",data_Gnoc!$Q:$Q,"quá hạn",data_Gnoc!$F:$F,TH!B291)</f>
        <v>0</v>
      </c>
      <c r="O291" s="56">
        <f>SUMIFS(data_Gnoc!$P:$P,data_Gnoc!$I:$I,TH!E291,data_Gnoc!$C:$C,"WFM",data_Gnoc!$N:$N,"&lt;&gt;Dong",data_Gnoc!$Q:$Q,"quá hạn",data_Gnoc!$F:$F,TH!B291)</f>
        <v>0</v>
      </c>
      <c r="P291" s="74">
        <f t="shared" si="20"/>
        <v>0</v>
      </c>
      <c r="Q291" s="37">
        <f t="shared" si="21"/>
        <v>0</v>
      </c>
      <c r="R291" s="27"/>
    </row>
    <row r="292" spans="1:18" ht="14.45" customHeight="1" x14ac:dyDescent="0.25">
      <c r="A292" s="59"/>
      <c r="B292" t="s">
        <v>461</v>
      </c>
      <c r="C292" t="s">
        <v>462</v>
      </c>
      <c r="D292" t="s">
        <v>117</v>
      </c>
      <c r="E292" t="s">
        <v>31</v>
      </c>
      <c r="F292" s="60">
        <f>COUNTIFS(data_Gnoc!$I:$I,TH!E292,data_Gnoc!$C:$C,"PAKH",data_Gnoc!$N:$N,"&lt;&gt;Dong",data_Gnoc!$F:$F,TH!B292)</f>
        <v>0</v>
      </c>
      <c r="G292" s="60">
        <f>COUNTIFS(data_Gnoc!$I:$I,TH!E292,data_Gnoc!$C:$C,"PAKH",data_Gnoc!$N:$N,"&lt;&gt;Dong",data_Gnoc!$Q:$Q,"quá hạn",data_Gnoc!$F:$F,TH!B292)</f>
        <v>0</v>
      </c>
      <c r="H292" s="61">
        <f t="shared" si="18"/>
        <v>0</v>
      </c>
      <c r="I292" s="62">
        <f>SUMIFS(data_Gnoc!$O:$O,data_Gnoc!$I:$I,TH!E292,data_Gnoc!$C:$C,"PAKH",data_Gnoc!$N:$N,"&lt;&gt;Dong",data_Gnoc!$Q:$Q,"quá hạn",data_Gnoc!$F:$F,TH!B292)</f>
        <v>0</v>
      </c>
      <c r="J292" s="62">
        <f>SUMIFS(data_Gnoc!$P:$P,data_Gnoc!$I:$I,TH!E292,data_Gnoc!$C:$C,"PAKH",data_Gnoc!$N:$N,"&lt;&gt;Dong",data_Gnoc!$Q:$Q,"quá hạn",data_Gnoc!$F:$F,TH!B292)</f>
        <v>0</v>
      </c>
      <c r="K292" s="29">
        <f>COUNTIFS(data_Gnoc!$I:$I,TH!E292,data_Gnoc!$C:$C,"WFM",data_Gnoc!$N:$N,"&lt;&gt;Dong",data_Gnoc!$F:$F,TH!B292)</f>
        <v>0</v>
      </c>
      <c r="L292" s="29">
        <f>COUNTIFS(data_Gnoc!$I:$I,TH!E292,data_Gnoc!$C:$C,"WFM",data_Gnoc!$N:$N,"&lt;&gt;Dong",data_Gnoc!$Q:$Q,"quá hạn",data_Gnoc!$F:$F,TH!B292)</f>
        <v>0</v>
      </c>
      <c r="M292" s="55">
        <f t="shared" si="19"/>
        <v>0</v>
      </c>
      <c r="N292" s="56">
        <f>SUMIFS(data_Gnoc!$O:$O,data_Gnoc!$I:$I,TH!E292,data_Gnoc!$C:$C,"WFM",data_Gnoc!$N:$N,"&lt;&gt;Dong",data_Gnoc!$Q:$Q,"quá hạn",data_Gnoc!$F:$F,TH!B292)</f>
        <v>0</v>
      </c>
      <c r="O292" s="56">
        <f>SUMIFS(data_Gnoc!$P:$P,data_Gnoc!$I:$I,TH!E292,data_Gnoc!$C:$C,"WFM",data_Gnoc!$N:$N,"&lt;&gt;Dong",data_Gnoc!$Q:$Q,"quá hạn",data_Gnoc!$F:$F,TH!B292)</f>
        <v>0</v>
      </c>
      <c r="P292" s="74">
        <f t="shared" si="20"/>
        <v>0</v>
      </c>
      <c r="Q292" s="37">
        <f t="shared" si="21"/>
        <v>0</v>
      </c>
      <c r="R292" s="27"/>
    </row>
    <row r="293" spans="1:18" ht="14.45" customHeight="1" x14ac:dyDescent="0.25">
      <c r="A293" s="59"/>
      <c r="B293" t="s">
        <v>463</v>
      </c>
      <c r="C293" t="s">
        <v>464</v>
      </c>
      <c r="D293" t="s">
        <v>117</v>
      </c>
      <c r="E293" t="s">
        <v>31</v>
      </c>
      <c r="F293" s="60">
        <f>COUNTIFS(data_Gnoc!$I:$I,TH!E293,data_Gnoc!$C:$C,"PAKH",data_Gnoc!$N:$N,"&lt;&gt;Dong",data_Gnoc!$F:$F,TH!B293)</f>
        <v>0</v>
      </c>
      <c r="G293" s="60">
        <f>COUNTIFS(data_Gnoc!$I:$I,TH!E293,data_Gnoc!$C:$C,"PAKH",data_Gnoc!$N:$N,"&lt;&gt;Dong",data_Gnoc!$Q:$Q,"quá hạn",data_Gnoc!$F:$F,TH!B293)</f>
        <v>0</v>
      </c>
      <c r="H293" s="61">
        <f t="shared" si="18"/>
        <v>0</v>
      </c>
      <c r="I293" s="62">
        <f>SUMIFS(data_Gnoc!$O:$O,data_Gnoc!$I:$I,TH!E293,data_Gnoc!$C:$C,"PAKH",data_Gnoc!$N:$N,"&lt;&gt;Dong",data_Gnoc!$Q:$Q,"quá hạn",data_Gnoc!$F:$F,TH!B293)</f>
        <v>0</v>
      </c>
      <c r="J293" s="62">
        <f>SUMIFS(data_Gnoc!$P:$P,data_Gnoc!$I:$I,TH!E293,data_Gnoc!$C:$C,"PAKH",data_Gnoc!$N:$N,"&lt;&gt;Dong",data_Gnoc!$Q:$Q,"quá hạn",data_Gnoc!$F:$F,TH!B293)</f>
        <v>0</v>
      </c>
      <c r="K293" s="29">
        <f>COUNTIFS(data_Gnoc!$I:$I,TH!E293,data_Gnoc!$C:$C,"WFM",data_Gnoc!$N:$N,"&lt;&gt;Dong",data_Gnoc!$F:$F,TH!B293)</f>
        <v>0</v>
      </c>
      <c r="L293" s="29">
        <f>COUNTIFS(data_Gnoc!$I:$I,TH!E293,data_Gnoc!$C:$C,"WFM",data_Gnoc!$N:$N,"&lt;&gt;Dong",data_Gnoc!$Q:$Q,"quá hạn",data_Gnoc!$F:$F,TH!B293)</f>
        <v>0</v>
      </c>
      <c r="M293" s="55">
        <f t="shared" si="19"/>
        <v>0</v>
      </c>
      <c r="N293" s="56">
        <f>SUMIFS(data_Gnoc!$O:$O,data_Gnoc!$I:$I,TH!E293,data_Gnoc!$C:$C,"WFM",data_Gnoc!$N:$N,"&lt;&gt;Dong",data_Gnoc!$Q:$Q,"quá hạn",data_Gnoc!$F:$F,TH!B293)</f>
        <v>0</v>
      </c>
      <c r="O293" s="56">
        <f>SUMIFS(data_Gnoc!$P:$P,data_Gnoc!$I:$I,TH!E293,data_Gnoc!$C:$C,"WFM",data_Gnoc!$N:$N,"&lt;&gt;Dong",data_Gnoc!$Q:$Q,"quá hạn",data_Gnoc!$F:$F,TH!B293)</f>
        <v>0</v>
      </c>
      <c r="P293" s="74">
        <f t="shared" si="20"/>
        <v>0</v>
      </c>
      <c r="Q293" s="37">
        <f t="shared" si="21"/>
        <v>0</v>
      </c>
      <c r="R293" s="27"/>
    </row>
    <row r="294" spans="1:18" ht="14.45" customHeight="1" x14ac:dyDescent="0.25">
      <c r="A294" s="59"/>
      <c r="B294" t="s">
        <v>465</v>
      </c>
      <c r="C294" t="s">
        <v>466</v>
      </c>
      <c r="D294" t="s">
        <v>127</v>
      </c>
      <c r="E294" t="s">
        <v>31</v>
      </c>
      <c r="F294" s="60">
        <f>COUNTIFS(data_Gnoc!$I:$I,TH!E294,data_Gnoc!$C:$C,"PAKH",data_Gnoc!$N:$N,"&lt;&gt;Dong",data_Gnoc!$F:$F,TH!B294)</f>
        <v>0</v>
      </c>
      <c r="G294" s="60">
        <f>COUNTIFS(data_Gnoc!$I:$I,TH!E294,data_Gnoc!$C:$C,"PAKH",data_Gnoc!$N:$N,"&lt;&gt;Dong",data_Gnoc!$Q:$Q,"quá hạn",data_Gnoc!$F:$F,TH!B294)</f>
        <v>0</v>
      </c>
      <c r="H294" s="61">
        <f t="shared" si="18"/>
        <v>0</v>
      </c>
      <c r="I294" s="62">
        <f>SUMIFS(data_Gnoc!$O:$O,data_Gnoc!$I:$I,TH!E294,data_Gnoc!$C:$C,"PAKH",data_Gnoc!$N:$N,"&lt;&gt;Dong",data_Gnoc!$Q:$Q,"quá hạn",data_Gnoc!$F:$F,TH!B294)</f>
        <v>0</v>
      </c>
      <c r="J294" s="62">
        <f>SUMIFS(data_Gnoc!$P:$P,data_Gnoc!$I:$I,TH!E294,data_Gnoc!$C:$C,"PAKH",data_Gnoc!$N:$N,"&lt;&gt;Dong",data_Gnoc!$Q:$Q,"quá hạn",data_Gnoc!$F:$F,TH!B294)</f>
        <v>0</v>
      </c>
      <c r="K294" s="29">
        <f>COUNTIFS(data_Gnoc!$I:$I,TH!E294,data_Gnoc!$C:$C,"WFM",data_Gnoc!$N:$N,"&lt;&gt;Dong",data_Gnoc!$F:$F,TH!B294)</f>
        <v>0</v>
      </c>
      <c r="L294" s="29">
        <f>COUNTIFS(data_Gnoc!$I:$I,TH!E294,data_Gnoc!$C:$C,"WFM",data_Gnoc!$N:$N,"&lt;&gt;Dong",data_Gnoc!$Q:$Q,"quá hạn",data_Gnoc!$F:$F,TH!B294)</f>
        <v>0</v>
      </c>
      <c r="M294" s="55">
        <f t="shared" si="19"/>
        <v>0</v>
      </c>
      <c r="N294" s="56">
        <f>SUMIFS(data_Gnoc!$O:$O,data_Gnoc!$I:$I,TH!E294,data_Gnoc!$C:$C,"WFM",data_Gnoc!$N:$N,"&lt;&gt;Dong",data_Gnoc!$Q:$Q,"quá hạn",data_Gnoc!$F:$F,TH!B294)</f>
        <v>0</v>
      </c>
      <c r="O294" s="56">
        <f>SUMIFS(data_Gnoc!$P:$P,data_Gnoc!$I:$I,TH!E294,data_Gnoc!$C:$C,"WFM",data_Gnoc!$N:$N,"&lt;&gt;Dong",data_Gnoc!$Q:$Q,"quá hạn",data_Gnoc!$F:$F,TH!B294)</f>
        <v>0</v>
      </c>
      <c r="P294" s="74">
        <f t="shared" si="20"/>
        <v>0</v>
      </c>
      <c r="Q294" s="37">
        <f t="shared" si="21"/>
        <v>0</v>
      </c>
      <c r="R294" s="27"/>
    </row>
    <row r="295" spans="1:18" ht="14.45" customHeight="1" x14ac:dyDescent="0.25">
      <c r="A295" s="59"/>
      <c r="B295" t="s">
        <v>467</v>
      </c>
      <c r="C295" t="s">
        <v>468</v>
      </c>
      <c r="D295" t="s">
        <v>127</v>
      </c>
      <c r="E295" t="s">
        <v>31</v>
      </c>
      <c r="F295" s="60">
        <f>COUNTIFS(data_Gnoc!$I:$I,TH!E295,data_Gnoc!$C:$C,"PAKH",data_Gnoc!$N:$N,"&lt;&gt;Dong",data_Gnoc!$F:$F,TH!B295)</f>
        <v>0</v>
      </c>
      <c r="G295" s="60">
        <f>COUNTIFS(data_Gnoc!$I:$I,TH!E295,data_Gnoc!$C:$C,"PAKH",data_Gnoc!$N:$N,"&lt;&gt;Dong",data_Gnoc!$Q:$Q,"quá hạn",data_Gnoc!$F:$F,TH!B295)</f>
        <v>0</v>
      </c>
      <c r="H295" s="61">
        <f t="shared" si="18"/>
        <v>0</v>
      </c>
      <c r="I295" s="62">
        <f>SUMIFS(data_Gnoc!$O:$O,data_Gnoc!$I:$I,TH!E295,data_Gnoc!$C:$C,"PAKH",data_Gnoc!$N:$N,"&lt;&gt;Dong",data_Gnoc!$Q:$Q,"quá hạn",data_Gnoc!$F:$F,TH!B295)</f>
        <v>0</v>
      </c>
      <c r="J295" s="62">
        <f>SUMIFS(data_Gnoc!$P:$P,data_Gnoc!$I:$I,TH!E295,data_Gnoc!$C:$C,"PAKH",data_Gnoc!$N:$N,"&lt;&gt;Dong",data_Gnoc!$Q:$Q,"quá hạn",data_Gnoc!$F:$F,TH!B295)</f>
        <v>0</v>
      </c>
      <c r="K295" s="29">
        <f>COUNTIFS(data_Gnoc!$I:$I,TH!E295,data_Gnoc!$C:$C,"WFM",data_Gnoc!$N:$N,"&lt;&gt;Dong",data_Gnoc!$F:$F,TH!B295)</f>
        <v>0</v>
      </c>
      <c r="L295" s="29">
        <f>COUNTIFS(data_Gnoc!$I:$I,TH!E295,data_Gnoc!$C:$C,"WFM",data_Gnoc!$N:$N,"&lt;&gt;Dong",data_Gnoc!$Q:$Q,"quá hạn",data_Gnoc!$F:$F,TH!B295)</f>
        <v>0</v>
      </c>
      <c r="M295" s="55">
        <f t="shared" si="19"/>
        <v>0</v>
      </c>
      <c r="N295" s="56">
        <f>SUMIFS(data_Gnoc!$O:$O,data_Gnoc!$I:$I,TH!E295,data_Gnoc!$C:$C,"WFM",data_Gnoc!$N:$N,"&lt;&gt;Dong",data_Gnoc!$Q:$Q,"quá hạn",data_Gnoc!$F:$F,TH!B295)</f>
        <v>0</v>
      </c>
      <c r="O295" s="56">
        <f>SUMIFS(data_Gnoc!$P:$P,data_Gnoc!$I:$I,TH!E295,data_Gnoc!$C:$C,"WFM",data_Gnoc!$N:$N,"&lt;&gt;Dong",data_Gnoc!$Q:$Q,"quá hạn",data_Gnoc!$F:$F,TH!B295)</f>
        <v>0</v>
      </c>
      <c r="P295" s="74">
        <f t="shared" si="20"/>
        <v>0</v>
      </c>
      <c r="Q295" s="37">
        <f t="shared" si="21"/>
        <v>0</v>
      </c>
      <c r="R295" s="27"/>
    </row>
    <row r="296" spans="1:18" ht="14.45" customHeight="1" x14ac:dyDescent="0.25">
      <c r="A296" s="59"/>
      <c r="B296" t="s">
        <v>469</v>
      </c>
      <c r="C296" t="s">
        <v>470</v>
      </c>
      <c r="D296" t="s">
        <v>125</v>
      </c>
      <c r="E296" t="s">
        <v>31</v>
      </c>
      <c r="F296" s="60">
        <f>COUNTIFS(data_Gnoc!$I:$I,TH!E296,data_Gnoc!$C:$C,"PAKH",data_Gnoc!$N:$N,"&lt;&gt;Dong",data_Gnoc!$F:$F,TH!B296)</f>
        <v>0</v>
      </c>
      <c r="G296" s="60">
        <f>COUNTIFS(data_Gnoc!$I:$I,TH!E296,data_Gnoc!$C:$C,"PAKH",data_Gnoc!$N:$N,"&lt;&gt;Dong",data_Gnoc!$Q:$Q,"quá hạn",data_Gnoc!$F:$F,TH!B296)</f>
        <v>0</v>
      </c>
      <c r="H296" s="61">
        <f t="shared" si="18"/>
        <v>0</v>
      </c>
      <c r="I296" s="62">
        <f>SUMIFS(data_Gnoc!$O:$O,data_Gnoc!$I:$I,TH!E296,data_Gnoc!$C:$C,"PAKH",data_Gnoc!$N:$N,"&lt;&gt;Dong",data_Gnoc!$Q:$Q,"quá hạn",data_Gnoc!$F:$F,TH!B296)</f>
        <v>0</v>
      </c>
      <c r="J296" s="62">
        <f>SUMIFS(data_Gnoc!$P:$P,data_Gnoc!$I:$I,TH!E296,data_Gnoc!$C:$C,"PAKH",data_Gnoc!$N:$N,"&lt;&gt;Dong",data_Gnoc!$Q:$Q,"quá hạn",data_Gnoc!$F:$F,TH!B296)</f>
        <v>0</v>
      </c>
      <c r="K296" s="29">
        <f>COUNTIFS(data_Gnoc!$I:$I,TH!E296,data_Gnoc!$C:$C,"WFM",data_Gnoc!$N:$N,"&lt;&gt;Dong",data_Gnoc!$F:$F,TH!B296)</f>
        <v>0</v>
      </c>
      <c r="L296" s="29">
        <f>COUNTIFS(data_Gnoc!$I:$I,TH!E296,data_Gnoc!$C:$C,"WFM",data_Gnoc!$N:$N,"&lt;&gt;Dong",data_Gnoc!$Q:$Q,"quá hạn",data_Gnoc!$F:$F,TH!B296)</f>
        <v>0</v>
      </c>
      <c r="M296" s="55">
        <f t="shared" si="19"/>
        <v>0</v>
      </c>
      <c r="N296" s="56">
        <f>SUMIFS(data_Gnoc!$O:$O,data_Gnoc!$I:$I,TH!E296,data_Gnoc!$C:$C,"WFM",data_Gnoc!$N:$N,"&lt;&gt;Dong",data_Gnoc!$Q:$Q,"quá hạn",data_Gnoc!$F:$F,TH!B296)</f>
        <v>0</v>
      </c>
      <c r="O296" s="56">
        <f>SUMIFS(data_Gnoc!$P:$P,data_Gnoc!$I:$I,TH!E296,data_Gnoc!$C:$C,"WFM",data_Gnoc!$N:$N,"&lt;&gt;Dong",data_Gnoc!$Q:$Q,"quá hạn",data_Gnoc!$F:$F,TH!B296)</f>
        <v>0</v>
      </c>
      <c r="P296" s="74">
        <f t="shared" si="20"/>
        <v>0</v>
      </c>
      <c r="Q296" s="37">
        <f t="shared" si="21"/>
        <v>0</v>
      </c>
      <c r="R296" s="27"/>
    </row>
    <row r="297" spans="1:18" ht="14.45" customHeight="1" x14ac:dyDescent="0.25">
      <c r="A297" s="59"/>
      <c r="B297" t="s">
        <v>471</v>
      </c>
      <c r="C297" t="s">
        <v>472</v>
      </c>
      <c r="D297" t="s">
        <v>125</v>
      </c>
      <c r="E297" t="s">
        <v>31</v>
      </c>
      <c r="F297" s="60">
        <f>COUNTIFS(data_Gnoc!$I:$I,TH!E297,data_Gnoc!$C:$C,"PAKH",data_Gnoc!$N:$N,"&lt;&gt;Dong",data_Gnoc!$F:$F,TH!B297)</f>
        <v>0</v>
      </c>
      <c r="G297" s="60">
        <f>COUNTIFS(data_Gnoc!$I:$I,TH!E297,data_Gnoc!$C:$C,"PAKH",data_Gnoc!$N:$N,"&lt;&gt;Dong",data_Gnoc!$Q:$Q,"quá hạn",data_Gnoc!$F:$F,TH!B297)</f>
        <v>0</v>
      </c>
      <c r="H297" s="61">
        <f t="shared" si="18"/>
        <v>0</v>
      </c>
      <c r="I297" s="62">
        <f>SUMIFS(data_Gnoc!$O:$O,data_Gnoc!$I:$I,TH!E297,data_Gnoc!$C:$C,"PAKH",data_Gnoc!$N:$N,"&lt;&gt;Dong",data_Gnoc!$Q:$Q,"quá hạn",data_Gnoc!$F:$F,TH!B297)</f>
        <v>0</v>
      </c>
      <c r="J297" s="62">
        <f>SUMIFS(data_Gnoc!$P:$P,data_Gnoc!$I:$I,TH!E297,data_Gnoc!$C:$C,"PAKH",data_Gnoc!$N:$N,"&lt;&gt;Dong",data_Gnoc!$Q:$Q,"quá hạn",data_Gnoc!$F:$F,TH!B297)</f>
        <v>0</v>
      </c>
      <c r="K297" s="29">
        <f>COUNTIFS(data_Gnoc!$I:$I,TH!E297,data_Gnoc!$C:$C,"WFM",data_Gnoc!$N:$N,"&lt;&gt;Dong",data_Gnoc!$F:$F,TH!B297)</f>
        <v>0</v>
      </c>
      <c r="L297" s="29">
        <f>COUNTIFS(data_Gnoc!$I:$I,TH!E297,data_Gnoc!$C:$C,"WFM",data_Gnoc!$N:$N,"&lt;&gt;Dong",data_Gnoc!$Q:$Q,"quá hạn",data_Gnoc!$F:$F,TH!B297)</f>
        <v>0</v>
      </c>
      <c r="M297" s="55">
        <f t="shared" si="19"/>
        <v>0</v>
      </c>
      <c r="N297" s="56">
        <f>SUMIFS(data_Gnoc!$O:$O,data_Gnoc!$I:$I,TH!E297,data_Gnoc!$C:$C,"WFM",data_Gnoc!$N:$N,"&lt;&gt;Dong",data_Gnoc!$Q:$Q,"quá hạn",data_Gnoc!$F:$F,TH!B297)</f>
        <v>0</v>
      </c>
      <c r="O297" s="56">
        <f>SUMIFS(data_Gnoc!$P:$P,data_Gnoc!$I:$I,TH!E297,data_Gnoc!$C:$C,"WFM",data_Gnoc!$N:$N,"&lt;&gt;Dong",data_Gnoc!$Q:$Q,"quá hạn",data_Gnoc!$F:$F,TH!B297)</f>
        <v>0</v>
      </c>
      <c r="P297" s="74">
        <f t="shared" si="20"/>
        <v>0</v>
      </c>
      <c r="Q297" s="37">
        <f t="shared" si="21"/>
        <v>0</v>
      </c>
      <c r="R297" s="27"/>
    </row>
    <row r="298" spans="1:18" ht="14.45" customHeight="1" x14ac:dyDescent="0.25">
      <c r="A298" s="59"/>
      <c r="B298" t="s">
        <v>473</v>
      </c>
      <c r="C298" t="s">
        <v>474</v>
      </c>
      <c r="D298" t="s">
        <v>94</v>
      </c>
      <c r="E298" t="s">
        <v>31</v>
      </c>
      <c r="F298" s="60">
        <f>COUNTIFS(data_Gnoc!$I:$I,TH!E298,data_Gnoc!$C:$C,"PAKH",data_Gnoc!$N:$N,"&lt;&gt;Dong",data_Gnoc!$F:$F,TH!B298)</f>
        <v>0</v>
      </c>
      <c r="G298" s="60">
        <f>COUNTIFS(data_Gnoc!$I:$I,TH!E298,data_Gnoc!$C:$C,"PAKH",data_Gnoc!$N:$N,"&lt;&gt;Dong",data_Gnoc!$Q:$Q,"quá hạn",data_Gnoc!$F:$F,TH!B298)</f>
        <v>0</v>
      </c>
      <c r="H298" s="61">
        <f t="shared" si="18"/>
        <v>0</v>
      </c>
      <c r="I298" s="62">
        <f>SUMIFS(data_Gnoc!$O:$O,data_Gnoc!$I:$I,TH!E298,data_Gnoc!$C:$C,"PAKH",data_Gnoc!$N:$N,"&lt;&gt;Dong",data_Gnoc!$Q:$Q,"quá hạn",data_Gnoc!$F:$F,TH!B298)</f>
        <v>0</v>
      </c>
      <c r="J298" s="62">
        <f>SUMIFS(data_Gnoc!$P:$P,data_Gnoc!$I:$I,TH!E298,data_Gnoc!$C:$C,"PAKH",data_Gnoc!$N:$N,"&lt;&gt;Dong",data_Gnoc!$Q:$Q,"quá hạn",data_Gnoc!$F:$F,TH!B298)</f>
        <v>0</v>
      </c>
      <c r="K298" s="29">
        <f>COUNTIFS(data_Gnoc!$I:$I,TH!E298,data_Gnoc!$C:$C,"WFM",data_Gnoc!$N:$N,"&lt;&gt;Dong",data_Gnoc!$F:$F,TH!B298)</f>
        <v>0</v>
      </c>
      <c r="L298" s="29">
        <f>COUNTIFS(data_Gnoc!$I:$I,TH!E298,data_Gnoc!$C:$C,"WFM",data_Gnoc!$N:$N,"&lt;&gt;Dong",data_Gnoc!$Q:$Q,"quá hạn",data_Gnoc!$F:$F,TH!B298)</f>
        <v>0</v>
      </c>
      <c r="M298" s="55">
        <f t="shared" si="19"/>
        <v>0</v>
      </c>
      <c r="N298" s="56">
        <f>SUMIFS(data_Gnoc!$O:$O,data_Gnoc!$I:$I,TH!E298,data_Gnoc!$C:$C,"WFM",data_Gnoc!$N:$N,"&lt;&gt;Dong",data_Gnoc!$Q:$Q,"quá hạn",data_Gnoc!$F:$F,TH!B298)</f>
        <v>0</v>
      </c>
      <c r="O298" s="56">
        <f>SUMIFS(data_Gnoc!$P:$P,data_Gnoc!$I:$I,TH!E298,data_Gnoc!$C:$C,"WFM",data_Gnoc!$N:$N,"&lt;&gt;Dong",data_Gnoc!$Q:$Q,"quá hạn",data_Gnoc!$F:$F,TH!B298)</f>
        <v>0</v>
      </c>
      <c r="P298" s="74">
        <f t="shared" si="20"/>
        <v>0</v>
      </c>
      <c r="Q298" s="37">
        <f t="shared" si="21"/>
        <v>0</v>
      </c>
      <c r="R298" s="27"/>
    </row>
    <row r="299" spans="1:18" ht="14.45" customHeight="1" x14ac:dyDescent="0.25">
      <c r="A299" s="59"/>
      <c r="B299" t="s">
        <v>475</v>
      </c>
      <c r="C299" t="s">
        <v>476</v>
      </c>
      <c r="D299" t="s">
        <v>94</v>
      </c>
      <c r="E299" t="s">
        <v>31</v>
      </c>
      <c r="F299" s="60">
        <f>COUNTIFS(data_Gnoc!$I:$I,TH!E299,data_Gnoc!$C:$C,"PAKH",data_Gnoc!$N:$N,"&lt;&gt;Dong",data_Gnoc!$F:$F,TH!B299)</f>
        <v>0</v>
      </c>
      <c r="G299" s="60">
        <f>COUNTIFS(data_Gnoc!$I:$I,TH!E299,data_Gnoc!$C:$C,"PAKH",data_Gnoc!$N:$N,"&lt;&gt;Dong",data_Gnoc!$Q:$Q,"quá hạn",data_Gnoc!$F:$F,TH!B299)</f>
        <v>0</v>
      </c>
      <c r="H299" s="61">
        <f t="shared" si="18"/>
        <v>0</v>
      </c>
      <c r="I299" s="62">
        <f>SUMIFS(data_Gnoc!$O:$O,data_Gnoc!$I:$I,TH!E299,data_Gnoc!$C:$C,"PAKH",data_Gnoc!$N:$N,"&lt;&gt;Dong",data_Gnoc!$Q:$Q,"quá hạn",data_Gnoc!$F:$F,TH!B299)</f>
        <v>0</v>
      </c>
      <c r="J299" s="62">
        <f>SUMIFS(data_Gnoc!$P:$P,data_Gnoc!$I:$I,TH!E299,data_Gnoc!$C:$C,"PAKH",data_Gnoc!$N:$N,"&lt;&gt;Dong",data_Gnoc!$Q:$Q,"quá hạn",data_Gnoc!$F:$F,TH!B299)</f>
        <v>0</v>
      </c>
      <c r="K299" s="29">
        <f>COUNTIFS(data_Gnoc!$I:$I,TH!E299,data_Gnoc!$C:$C,"WFM",data_Gnoc!$N:$N,"&lt;&gt;Dong",data_Gnoc!$F:$F,TH!B299)</f>
        <v>0</v>
      </c>
      <c r="L299" s="29">
        <f>COUNTIFS(data_Gnoc!$I:$I,TH!E299,data_Gnoc!$C:$C,"WFM",data_Gnoc!$N:$N,"&lt;&gt;Dong",data_Gnoc!$Q:$Q,"quá hạn",data_Gnoc!$F:$F,TH!B299)</f>
        <v>0</v>
      </c>
      <c r="M299" s="55">
        <f t="shared" si="19"/>
        <v>0</v>
      </c>
      <c r="N299" s="56">
        <f>SUMIFS(data_Gnoc!$O:$O,data_Gnoc!$I:$I,TH!E299,data_Gnoc!$C:$C,"WFM",data_Gnoc!$N:$N,"&lt;&gt;Dong",data_Gnoc!$Q:$Q,"quá hạn",data_Gnoc!$F:$F,TH!B299)</f>
        <v>0</v>
      </c>
      <c r="O299" s="56">
        <f>SUMIFS(data_Gnoc!$P:$P,data_Gnoc!$I:$I,TH!E299,data_Gnoc!$C:$C,"WFM",data_Gnoc!$N:$N,"&lt;&gt;Dong",data_Gnoc!$Q:$Q,"quá hạn",data_Gnoc!$F:$F,TH!B299)</f>
        <v>0</v>
      </c>
      <c r="P299" s="74">
        <f t="shared" si="20"/>
        <v>0</v>
      </c>
      <c r="Q299" s="37">
        <f t="shared" si="21"/>
        <v>0</v>
      </c>
      <c r="R299" s="27"/>
    </row>
    <row r="300" spans="1:18" ht="14.45" customHeight="1" x14ac:dyDescent="0.25">
      <c r="A300" s="59"/>
      <c r="B300" t="s">
        <v>477</v>
      </c>
      <c r="C300" t="s">
        <v>478</v>
      </c>
      <c r="D300" t="s">
        <v>94</v>
      </c>
      <c r="E300" t="s">
        <v>31</v>
      </c>
      <c r="F300" s="60">
        <f>COUNTIFS(data_Gnoc!$I:$I,TH!E300,data_Gnoc!$C:$C,"PAKH",data_Gnoc!$N:$N,"&lt;&gt;Dong",data_Gnoc!$F:$F,TH!B300)</f>
        <v>0</v>
      </c>
      <c r="G300" s="60">
        <f>COUNTIFS(data_Gnoc!$I:$I,TH!E300,data_Gnoc!$C:$C,"PAKH",data_Gnoc!$N:$N,"&lt;&gt;Dong",data_Gnoc!$Q:$Q,"quá hạn",data_Gnoc!$F:$F,TH!B300)</f>
        <v>0</v>
      </c>
      <c r="H300" s="61">
        <f t="shared" si="18"/>
        <v>0</v>
      </c>
      <c r="I300" s="62">
        <f>SUMIFS(data_Gnoc!$O:$O,data_Gnoc!$I:$I,TH!E300,data_Gnoc!$C:$C,"PAKH",data_Gnoc!$N:$N,"&lt;&gt;Dong",data_Gnoc!$Q:$Q,"quá hạn",data_Gnoc!$F:$F,TH!B300)</f>
        <v>0</v>
      </c>
      <c r="J300" s="62">
        <f>SUMIFS(data_Gnoc!$P:$P,data_Gnoc!$I:$I,TH!E300,data_Gnoc!$C:$C,"PAKH",data_Gnoc!$N:$N,"&lt;&gt;Dong",data_Gnoc!$Q:$Q,"quá hạn",data_Gnoc!$F:$F,TH!B300)</f>
        <v>0</v>
      </c>
      <c r="K300" s="29">
        <f>COUNTIFS(data_Gnoc!$I:$I,TH!E300,data_Gnoc!$C:$C,"WFM",data_Gnoc!$N:$N,"&lt;&gt;Dong",data_Gnoc!$F:$F,TH!B300)</f>
        <v>0</v>
      </c>
      <c r="L300" s="29">
        <f>COUNTIFS(data_Gnoc!$I:$I,TH!E300,data_Gnoc!$C:$C,"WFM",data_Gnoc!$N:$N,"&lt;&gt;Dong",data_Gnoc!$Q:$Q,"quá hạn",data_Gnoc!$F:$F,TH!B300)</f>
        <v>0</v>
      </c>
      <c r="M300" s="55">
        <f t="shared" si="19"/>
        <v>0</v>
      </c>
      <c r="N300" s="56">
        <f>SUMIFS(data_Gnoc!$O:$O,data_Gnoc!$I:$I,TH!E300,data_Gnoc!$C:$C,"WFM",data_Gnoc!$N:$N,"&lt;&gt;Dong",data_Gnoc!$Q:$Q,"quá hạn",data_Gnoc!$F:$F,TH!B300)</f>
        <v>0</v>
      </c>
      <c r="O300" s="56">
        <f>SUMIFS(data_Gnoc!$P:$P,data_Gnoc!$I:$I,TH!E300,data_Gnoc!$C:$C,"WFM",data_Gnoc!$N:$N,"&lt;&gt;Dong",data_Gnoc!$Q:$Q,"quá hạn",data_Gnoc!$F:$F,TH!B300)</f>
        <v>0</v>
      </c>
      <c r="P300" s="74">
        <f t="shared" si="20"/>
        <v>0</v>
      </c>
      <c r="Q300" s="37">
        <f t="shared" si="21"/>
        <v>0</v>
      </c>
      <c r="R300" s="27"/>
    </row>
    <row r="301" spans="1:18" ht="14.45" customHeight="1" x14ac:dyDescent="0.25">
      <c r="A301" s="59"/>
      <c r="B301" t="s">
        <v>479</v>
      </c>
      <c r="C301" t="s">
        <v>480</v>
      </c>
      <c r="D301" t="s">
        <v>101</v>
      </c>
      <c r="E301" t="s">
        <v>31</v>
      </c>
      <c r="F301" s="60">
        <f>COUNTIFS(data_Gnoc!$I:$I,TH!E301,data_Gnoc!$C:$C,"PAKH",data_Gnoc!$N:$N,"&lt;&gt;Dong",data_Gnoc!$F:$F,TH!B301)</f>
        <v>0</v>
      </c>
      <c r="G301" s="60">
        <f>COUNTIFS(data_Gnoc!$I:$I,TH!E301,data_Gnoc!$C:$C,"PAKH",data_Gnoc!$N:$N,"&lt;&gt;Dong",data_Gnoc!$Q:$Q,"quá hạn",data_Gnoc!$F:$F,TH!B301)</f>
        <v>0</v>
      </c>
      <c r="H301" s="61">
        <f t="shared" si="18"/>
        <v>0</v>
      </c>
      <c r="I301" s="62">
        <f>SUMIFS(data_Gnoc!$O:$O,data_Gnoc!$I:$I,TH!E301,data_Gnoc!$C:$C,"PAKH",data_Gnoc!$N:$N,"&lt;&gt;Dong",data_Gnoc!$Q:$Q,"quá hạn",data_Gnoc!$F:$F,TH!B301)</f>
        <v>0</v>
      </c>
      <c r="J301" s="62">
        <f>SUMIFS(data_Gnoc!$P:$P,data_Gnoc!$I:$I,TH!E301,data_Gnoc!$C:$C,"PAKH",data_Gnoc!$N:$N,"&lt;&gt;Dong",data_Gnoc!$Q:$Q,"quá hạn",data_Gnoc!$F:$F,TH!B301)</f>
        <v>0</v>
      </c>
      <c r="K301" s="29">
        <f>COUNTIFS(data_Gnoc!$I:$I,TH!E301,data_Gnoc!$C:$C,"WFM",data_Gnoc!$N:$N,"&lt;&gt;Dong",data_Gnoc!$F:$F,TH!B301)</f>
        <v>0</v>
      </c>
      <c r="L301" s="29">
        <f>COUNTIFS(data_Gnoc!$I:$I,TH!E301,data_Gnoc!$C:$C,"WFM",data_Gnoc!$N:$N,"&lt;&gt;Dong",data_Gnoc!$Q:$Q,"quá hạn",data_Gnoc!$F:$F,TH!B301)</f>
        <v>0</v>
      </c>
      <c r="M301" s="55">
        <f t="shared" si="19"/>
        <v>0</v>
      </c>
      <c r="N301" s="56">
        <f>SUMIFS(data_Gnoc!$O:$O,data_Gnoc!$I:$I,TH!E301,data_Gnoc!$C:$C,"WFM",data_Gnoc!$N:$N,"&lt;&gt;Dong",data_Gnoc!$Q:$Q,"quá hạn",data_Gnoc!$F:$F,TH!B301)</f>
        <v>0</v>
      </c>
      <c r="O301" s="56">
        <f>SUMIFS(data_Gnoc!$P:$P,data_Gnoc!$I:$I,TH!E301,data_Gnoc!$C:$C,"WFM",data_Gnoc!$N:$N,"&lt;&gt;Dong",data_Gnoc!$Q:$Q,"quá hạn",data_Gnoc!$F:$F,TH!B301)</f>
        <v>0</v>
      </c>
      <c r="P301" s="74">
        <f t="shared" si="20"/>
        <v>0</v>
      </c>
      <c r="Q301" s="37">
        <f t="shared" si="21"/>
        <v>0</v>
      </c>
      <c r="R301" s="27"/>
    </row>
    <row r="302" spans="1:18" ht="14.45" customHeight="1" x14ac:dyDescent="0.25">
      <c r="A302" s="59"/>
      <c r="B302" t="s">
        <v>481</v>
      </c>
      <c r="C302" t="s">
        <v>482</v>
      </c>
      <c r="D302" t="s">
        <v>126</v>
      </c>
      <c r="E302" t="s">
        <v>31</v>
      </c>
      <c r="F302" s="60">
        <f>COUNTIFS(data_Gnoc!$I:$I,TH!E302,data_Gnoc!$C:$C,"PAKH",data_Gnoc!$N:$N,"&lt;&gt;Dong",data_Gnoc!$F:$F,TH!B302)</f>
        <v>0</v>
      </c>
      <c r="G302" s="60">
        <f>COUNTIFS(data_Gnoc!$I:$I,TH!E302,data_Gnoc!$C:$C,"PAKH",data_Gnoc!$N:$N,"&lt;&gt;Dong",data_Gnoc!$Q:$Q,"quá hạn",data_Gnoc!$F:$F,TH!B302)</f>
        <v>0</v>
      </c>
      <c r="H302" s="61">
        <f t="shared" si="18"/>
        <v>0</v>
      </c>
      <c r="I302" s="62">
        <f>SUMIFS(data_Gnoc!$O:$O,data_Gnoc!$I:$I,TH!E302,data_Gnoc!$C:$C,"PAKH",data_Gnoc!$N:$N,"&lt;&gt;Dong",data_Gnoc!$Q:$Q,"quá hạn",data_Gnoc!$F:$F,TH!B302)</f>
        <v>0</v>
      </c>
      <c r="J302" s="62">
        <f>SUMIFS(data_Gnoc!$P:$P,data_Gnoc!$I:$I,TH!E302,data_Gnoc!$C:$C,"PAKH",data_Gnoc!$N:$N,"&lt;&gt;Dong",data_Gnoc!$Q:$Q,"quá hạn",data_Gnoc!$F:$F,TH!B302)</f>
        <v>0</v>
      </c>
      <c r="K302" s="29">
        <f>COUNTIFS(data_Gnoc!$I:$I,TH!E302,data_Gnoc!$C:$C,"WFM",data_Gnoc!$N:$N,"&lt;&gt;Dong",data_Gnoc!$F:$F,TH!B302)</f>
        <v>0</v>
      </c>
      <c r="L302" s="29">
        <f>COUNTIFS(data_Gnoc!$I:$I,TH!E302,data_Gnoc!$C:$C,"WFM",data_Gnoc!$N:$N,"&lt;&gt;Dong",data_Gnoc!$Q:$Q,"quá hạn",data_Gnoc!$F:$F,TH!B302)</f>
        <v>0</v>
      </c>
      <c r="M302" s="55">
        <f t="shared" si="19"/>
        <v>0</v>
      </c>
      <c r="N302" s="56">
        <f>SUMIFS(data_Gnoc!$O:$O,data_Gnoc!$I:$I,TH!E302,data_Gnoc!$C:$C,"WFM",data_Gnoc!$N:$N,"&lt;&gt;Dong",data_Gnoc!$Q:$Q,"quá hạn",data_Gnoc!$F:$F,TH!B302)</f>
        <v>0</v>
      </c>
      <c r="O302" s="56">
        <f>SUMIFS(data_Gnoc!$P:$P,data_Gnoc!$I:$I,TH!E302,data_Gnoc!$C:$C,"WFM",data_Gnoc!$N:$N,"&lt;&gt;Dong",data_Gnoc!$Q:$Q,"quá hạn",data_Gnoc!$F:$F,TH!B302)</f>
        <v>0</v>
      </c>
      <c r="P302" s="74">
        <f t="shared" si="20"/>
        <v>0</v>
      </c>
      <c r="Q302" s="37">
        <f t="shared" si="21"/>
        <v>0</v>
      </c>
      <c r="R302" s="27"/>
    </row>
    <row r="303" spans="1:18" ht="14.45" customHeight="1" x14ac:dyDescent="0.25">
      <c r="A303" s="59"/>
      <c r="B303" t="s">
        <v>483</v>
      </c>
      <c r="C303" t="s">
        <v>484</v>
      </c>
      <c r="D303" t="s">
        <v>47</v>
      </c>
      <c r="E303" t="s">
        <v>17</v>
      </c>
      <c r="F303" s="60">
        <f>COUNTIFS(data_Gnoc!$I:$I,TH!E303,data_Gnoc!$C:$C,"PAKH",data_Gnoc!$N:$N,"&lt;&gt;Dong",data_Gnoc!$F:$F,TH!B303)</f>
        <v>0</v>
      </c>
      <c r="G303" s="60">
        <f>COUNTIFS(data_Gnoc!$I:$I,TH!E303,data_Gnoc!$C:$C,"PAKH",data_Gnoc!$N:$N,"&lt;&gt;Dong",data_Gnoc!$Q:$Q,"quá hạn",data_Gnoc!$F:$F,TH!B303)</f>
        <v>0</v>
      </c>
      <c r="H303" s="61">
        <f t="shared" si="18"/>
        <v>0</v>
      </c>
      <c r="I303" s="62">
        <f>SUMIFS(data_Gnoc!$O:$O,data_Gnoc!$I:$I,TH!E303,data_Gnoc!$C:$C,"PAKH",data_Gnoc!$N:$N,"&lt;&gt;Dong",data_Gnoc!$Q:$Q,"quá hạn",data_Gnoc!$F:$F,TH!B303)</f>
        <v>0</v>
      </c>
      <c r="J303" s="62">
        <f>SUMIFS(data_Gnoc!$P:$P,data_Gnoc!$I:$I,TH!E303,data_Gnoc!$C:$C,"PAKH",data_Gnoc!$N:$N,"&lt;&gt;Dong",data_Gnoc!$Q:$Q,"quá hạn",data_Gnoc!$F:$F,TH!B303)</f>
        <v>0</v>
      </c>
      <c r="K303" s="29">
        <f>COUNTIFS(data_Gnoc!$I:$I,TH!E303,data_Gnoc!$C:$C,"WFM",data_Gnoc!$N:$N,"&lt;&gt;Dong",data_Gnoc!$F:$F,TH!B303)</f>
        <v>0</v>
      </c>
      <c r="L303" s="29">
        <f>COUNTIFS(data_Gnoc!$I:$I,TH!E303,data_Gnoc!$C:$C,"WFM",data_Gnoc!$N:$N,"&lt;&gt;Dong",data_Gnoc!$Q:$Q,"quá hạn",data_Gnoc!$F:$F,TH!B303)</f>
        <v>0</v>
      </c>
      <c r="M303" s="55">
        <f t="shared" si="19"/>
        <v>0</v>
      </c>
      <c r="N303" s="56">
        <f>SUMIFS(data_Gnoc!$O:$O,data_Gnoc!$I:$I,TH!E303,data_Gnoc!$C:$C,"WFM",data_Gnoc!$N:$N,"&lt;&gt;Dong",data_Gnoc!$Q:$Q,"quá hạn",data_Gnoc!$F:$F,TH!B303)</f>
        <v>0</v>
      </c>
      <c r="O303" s="56">
        <f>SUMIFS(data_Gnoc!$P:$P,data_Gnoc!$I:$I,TH!E303,data_Gnoc!$C:$C,"WFM",data_Gnoc!$N:$N,"&lt;&gt;Dong",data_Gnoc!$Q:$Q,"quá hạn",data_Gnoc!$F:$F,TH!B303)</f>
        <v>0</v>
      </c>
      <c r="P303" s="74">
        <f t="shared" si="20"/>
        <v>0</v>
      </c>
      <c r="Q303" s="37">
        <f t="shared" si="21"/>
        <v>0</v>
      </c>
      <c r="R303" s="27"/>
    </row>
    <row r="304" spans="1:18" ht="14.45" customHeight="1" x14ac:dyDescent="0.25">
      <c r="A304" s="59"/>
      <c r="B304" t="s">
        <v>485</v>
      </c>
      <c r="C304" t="s">
        <v>486</v>
      </c>
      <c r="D304" t="s">
        <v>47</v>
      </c>
      <c r="E304" t="s">
        <v>17</v>
      </c>
      <c r="F304" s="60">
        <f>COUNTIFS(data_Gnoc!$I:$I,TH!E304,data_Gnoc!$C:$C,"PAKH",data_Gnoc!$N:$N,"&lt;&gt;Dong",data_Gnoc!$F:$F,TH!B304)</f>
        <v>0</v>
      </c>
      <c r="G304" s="60">
        <f>COUNTIFS(data_Gnoc!$I:$I,TH!E304,data_Gnoc!$C:$C,"PAKH",data_Gnoc!$N:$N,"&lt;&gt;Dong",data_Gnoc!$Q:$Q,"quá hạn",data_Gnoc!$F:$F,TH!B304)</f>
        <v>0</v>
      </c>
      <c r="H304" s="61">
        <f t="shared" si="18"/>
        <v>0</v>
      </c>
      <c r="I304" s="62">
        <f>SUMIFS(data_Gnoc!$O:$O,data_Gnoc!$I:$I,TH!E304,data_Gnoc!$C:$C,"PAKH",data_Gnoc!$N:$N,"&lt;&gt;Dong",data_Gnoc!$Q:$Q,"quá hạn",data_Gnoc!$F:$F,TH!B304)</f>
        <v>0</v>
      </c>
      <c r="J304" s="62">
        <f>SUMIFS(data_Gnoc!$P:$P,data_Gnoc!$I:$I,TH!E304,data_Gnoc!$C:$C,"PAKH",data_Gnoc!$N:$N,"&lt;&gt;Dong",data_Gnoc!$Q:$Q,"quá hạn",data_Gnoc!$F:$F,TH!B304)</f>
        <v>0</v>
      </c>
      <c r="K304" s="29">
        <f>COUNTIFS(data_Gnoc!$I:$I,TH!E304,data_Gnoc!$C:$C,"WFM",data_Gnoc!$N:$N,"&lt;&gt;Dong",data_Gnoc!$F:$F,TH!B304)</f>
        <v>0</v>
      </c>
      <c r="L304" s="29">
        <f>COUNTIFS(data_Gnoc!$I:$I,TH!E304,data_Gnoc!$C:$C,"WFM",data_Gnoc!$N:$N,"&lt;&gt;Dong",data_Gnoc!$Q:$Q,"quá hạn",data_Gnoc!$F:$F,TH!B304)</f>
        <v>0</v>
      </c>
      <c r="M304" s="55">
        <f t="shared" si="19"/>
        <v>0</v>
      </c>
      <c r="N304" s="56">
        <f>SUMIFS(data_Gnoc!$O:$O,data_Gnoc!$I:$I,TH!E304,data_Gnoc!$C:$C,"WFM",data_Gnoc!$N:$N,"&lt;&gt;Dong",data_Gnoc!$Q:$Q,"quá hạn",data_Gnoc!$F:$F,TH!B304)</f>
        <v>0</v>
      </c>
      <c r="O304" s="56">
        <f>SUMIFS(data_Gnoc!$P:$P,data_Gnoc!$I:$I,TH!E304,data_Gnoc!$C:$C,"WFM",data_Gnoc!$N:$N,"&lt;&gt;Dong",data_Gnoc!$Q:$Q,"quá hạn",data_Gnoc!$F:$F,TH!B304)</f>
        <v>0</v>
      </c>
      <c r="P304" s="74">
        <f t="shared" si="20"/>
        <v>0</v>
      </c>
      <c r="Q304" s="37">
        <f t="shared" si="21"/>
        <v>0</v>
      </c>
      <c r="R304" s="27"/>
    </row>
    <row r="305" spans="1:18" ht="14.45" customHeight="1" x14ac:dyDescent="0.25">
      <c r="A305" s="59"/>
      <c r="B305" t="s">
        <v>487</v>
      </c>
      <c r="C305" t="s">
        <v>488</v>
      </c>
      <c r="D305" t="s">
        <v>47</v>
      </c>
      <c r="E305" t="s">
        <v>17</v>
      </c>
      <c r="F305" s="60">
        <f>COUNTIFS(data_Gnoc!$I:$I,TH!E305,data_Gnoc!$C:$C,"PAKH",data_Gnoc!$N:$N,"&lt;&gt;Dong",data_Gnoc!$F:$F,TH!B305)</f>
        <v>0</v>
      </c>
      <c r="G305" s="60">
        <f>COUNTIFS(data_Gnoc!$I:$I,TH!E305,data_Gnoc!$C:$C,"PAKH",data_Gnoc!$N:$N,"&lt;&gt;Dong",data_Gnoc!$Q:$Q,"quá hạn",data_Gnoc!$F:$F,TH!B305)</f>
        <v>0</v>
      </c>
      <c r="H305" s="61">
        <f t="shared" si="18"/>
        <v>0</v>
      </c>
      <c r="I305" s="62">
        <f>SUMIFS(data_Gnoc!$O:$O,data_Gnoc!$I:$I,TH!E305,data_Gnoc!$C:$C,"PAKH",data_Gnoc!$N:$N,"&lt;&gt;Dong",data_Gnoc!$Q:$Q,"quá hạn",data_Gnoc!$F:$F,TH!B305)</f>
        <v>0</v>
      </c>
      <c r="J305" s="62">
        <f>SUMIFS(data_Gnoc!$P:$P,data_Gnoc!$I:$I,TH!E305,data_Gnoc!$C:$C,"PAKH",data_Gnoc!$N:$N,"&lt;&gt;Dong",data_Gnoc!$Q:$Q,"quá hạn",data_Gnoc!$F:$F,TH!B305)</f>
        <v>0</v>
      </c>
      <c r="K305" s="29">
        <f>COUNTIFS(data_Gnoc!$I:$I,TH!E305,data_Gnoc!$C:$C,"WFM",data_Gnoc!$N:$N,"&lt;&gt;Dong",data_Gnoc!$F:$F,TH!B305)</f>
        <v>0</v>
      </c>
      <c r="L305" s="29">
        <f>COUNTIFS(data_Gnoc!$I:$I,TH!E305,data_Gnoc!$C:$C,"WFM",data_Gnoc!$N:$N,"&lt;&gt;Dong",data_Gnoc!$Q:$Q,"quá hạn",data_Gnoc!$F:$F,TH!B305)</f>
        <v>0</v>
      </c>
      <c r="M305" s="55">
        <f t="shared" si="19"/>
        <v>0</v>
      </c>
      <c r="N305" s="56">
        <f>SUMIFS(data_Gnoc!$O:$O,data_Gnoc!$I:$I,TH!E305,data_Gnoc!$C:$C,"WFM",data_Gnoc!$N:$N,"&lt;&gt;Dong",data_Gnoc!$Q:$Q,"quá hạn",data_Gnoc!$F:$F,TH!B305)</f>
        <v>0</v>
      </c>
      <c r="O305" s="56">
        <f>SUMIFS(data_Gnoc!$P:$P,data_Gnoc!$I:$I,TH!E305,data_Gnoc!$C:$C,"WFM",data_Gnoc!$N:$N,"&lt;&gt;Dong",data_Gnoc!$Q:$Q,"quá hạn",data_Gnoc!$F:$F,TH!B305)</f>
        <v>0</v>
      </c>
      <c r="P305" s="74">
        <f t="shared" si="20"/>
        <v>0</v>
      </c>
      <c r="Q305" s="37">
        <f t="shared" si="21"/>
        <v>0</v>
      </c>
      <c r="R305" s="27"/>
    </row>
    <row r="306" spans="1:18" ht="14.45" customHeight="1" x14ac:dyDescent="0.25">
      <c r="A306" s="59"/>
      <c r="B306" t="s">
        <v>489</v>
      </c>
      <c r="C306" t="s">
        <v>490</v>
      </c>
      <c r="D306" t="s">
        <v>47</v>
      </c>
      <c r="E306" t="s">
        <v>17</v>
      </c>
      <c r="F306" s="60">
        <f>COUNTIFS(data_Gnoc!$I:$I,TH!E306,data_Gnoc!$C:$C,"PAKH",data_Gnoc!$N:$N,"&lt;&gt;Dong",data_Gnoc!$F:$F,TH!B306)</f>
        <v>0</v>
      </c>
      <c r="G306" s="60">
        <f>COUNTIFS(data_Gnoc!$I:$I,TH!E306,data_Gnoc!$C:$C,"PAKH",data_Gnoc!$N:$N,"&lt;&gt;Dong",data_Gnoc!$Q:$Q,"quá hạn",data_Gnoc!$F:$F,TH!B306)</f>
        <v>0</v>
      </c>
      <c r="H306" s="61">
        <f t="shared" si="18"/>
        <v>0</v>
      </c>
      <c r="I306" s="62">
        <f>SUMIFS(data_Gnoc!$O:$O,data_Gnoc!$I:$I,TH!E306,data_Gnoc!$C:$C,"PAKH",data_Gnoc!$N:$N,"&lt;&gt;Dong",data_Gnoc!$Q:$Q,"quá hạn",data_Gnoc!$F:$F,TH!B306)</f>
        <v>0</v>
      </c>
      <c r="J306" s="62">
        <f>SUMIFS(data_Gnoc!$P:$P,data_Gnoc!$I:$I,TH!E306,data_Gnoc!$C:$C,"PAKH",data_Gnoc!$N:$N,"&lt;&gt;Dong",data_Gnoc!$Q:$Q,"quá hạn",data_Gnoc!$F:$F,TH!B306)</f>
        <v>0</v>
      </c>
      <c r="K306" s="29">
        <f>COUNTIFS(data_Gnoc!$I:$I,TH!E306,data_Gnoc!$C:$C,"WFM",data_Gnoc!$N:$N,"&lt;&gt;Dong",data_Gnoc!$F:$F,TH!B306)</f>
        <v>0</v>
      </c>
      <c r="L306" s="29">
        <f>COUNTIFS(data_Gnoc!$I:$I,TH!E306,data_Gnoc!$C:$C,"WFM",data_Gnoc!$N:$N,"&lt;&gt;Dong",data_Gnoc!$Q:$Q,"quá hạn",data_Gnoc!$F:$F,TH!B306)</f>
        <v>0</v>
      </c>
      <c r="M306" s="55">
        <f t="shared" si="19"/>
        <v>0</v>
      </c>
      <c r="N306" s="56">
        <f>SUMIFS(data_Gnoc!$O:$O,data_Gnoc!$I:$I,TH!E306,data_Gnoc!$C:$C,"WFM",data_Gnoc!$N:$N,"&lt;&gt;Dong",data_Gnoc!$Q:$Q,"quá hạn",data_Gnoc!$F:$F,TH!B306)</f>
        <v>0</v>
      </c>
      <c r="O306" s="56">
        <f>SUMIFS(data_Gnoc!$P:$P,data_Gnoc!$I:$I,TH!E306,data_Gnoc!$C:$C,"WFM",data_Gnoc!$N:$N,"&lt;&gt;Dong",data_Gnoc!$Q:$Q,"quá hạn",data_Gnoc!$F:$F,TH!B306)</f>
        <v>0</v>
      </c>
      <c r="P306" s="74">
        <f t="shared" si="20"/>
        <v>0</v>
      </c>
      <c r="Q306" s="37">
        <f t="shared" si="21"/>
        <v>0</v>
      </c>
      <c r="R306" s="27"/>
    </row>
    <row r="307" spans="1:18" ht="14.45" customHeight="1" x14ac:dyDescent="0.25">
      <c r="A307" s="59"/>
      <c r="B307" t="s">
        <v>491</v>
      </c>
      <c r="C307" t="s">
        <v>492</v>
      </c>
      <c r="D307" t="s">
        <v>47</v>
      </c>
      <c r="E307" t="s">
        <v>17</v>
      </c>
      <c r="F307" s="60">
        <f>COUNTIFS(data_Gnoc!$I:$I,TH!E307,data_Gnoc!$C:$C,"PAKH",data_Gnoc!$N:$N,"&lt;&gt;Dong",data_Gnoc!$F:$F,TH!B307)</f>
        <v>0</v>
      </c>
      <c r="G307" s="60">
        <f>COUNTIFS(data_Gnoc!$I:$I,TH!E307,data_Gnoc!$C:$C,"PAKH",data_Gnoc!$N:$N,"&lt;&gt;Dong",data_Gnoc!$Q:$Q,"quá hạn",data_Gnoc!$F:$F,TH!B307)</f>
        <v>0</v>
      </c>
      <c r="H307" s="61">
        <f t="shared" si="18"/>
        <v>0</v>
      </c>
      <c r="I307" s="62">
        <f>SUMIFS(data_Gnoc!$O:$O,data_Gnoc!$I:$I,TH!E307,data_Gnoc!$C:$C,"PAKH",data_Gnoc!$N:$N,"&lt;&gt;Dong",data_Gnoc!$Q:$Q,"quá hạn",data_Gnoc!$F:$F,TH!B307)</f>
        <v>0</v>
      </c>
      <c r="J307" s="62">
        <f>SUMIFS(data_Gnoc!$P:$P,data_Gnoc!$I:$I,TH!E307,data_Gnoc!$C:$C,"PAKH",data_Gnoc!$N:$N,"&lt;&gt;Dong",data_Gnoc!$Q:$Q,"quá hạn",data_Gnoc!$F:$F,TH!B307)</f>
        <v>0</v>
      </c>
      <c r="K307" s="29">
        <f>COUNTIFS(data_Gnoc!$I:$I,TH!E307,data_Gnoc!$C:$C,"WFM",data_Gnoc!$N:$N,"&lt;&gt;Dong",data_Gnoc!$F:$F,TH!B307)</f>
        <v>0</v>
      </c>
      <c r="L307" s="29">
        <f>COUNTIFS(data_Gnoc!$I:$I,TH!E307,data_Gnoc!$C:$C,"WFM",data_Gnoc!$N:$N,"&lt;&gt;Dong",data_Gnoc!$Q:$Q,"quá hạn",data_Gnoc!$F:$F,TH!B307)</f>
        <v>0</v>
      </c>
      <c r="M307" s="55">
        <f t="shared" si="19"/>
        <v>0</v>
      </c>
      <c r="N307" s="56">
        <f>SUMIFS(data_Gnoc!$O:$O,data_Gnoc!$I:$I,TH!E307,data_Gnoc!$C:$C,"WFM",data_Gnoc!$N:$N,"&lt;&gt;Dong",data_Gnoc!$Q:$Q,"quá hạn",data_Gnoc!$F:$F,TH!B307)</f>
        <v>0</v>
      </c>
      <c r="O307" s="56">
        <f>SUMIFS(data_Gnoc!$P:$P,data_Gnoc!$I:$I,TH!E307,data_Gnoc!$C:$C,"WFM",data_Gnoc!$N:$N,"&lt;&gt;Dong",data_Gnoc!$Q:$Q,"quá hạn",data_Gnoc!$F:$F,TH!B307)</f>
        <v>0</v>
      </c>
      <c r="P307" s="74">
        <f t="shared" si="20"/>
        <v>0</v>
      </c>
      <c r="Q307" s="37">
        <f t="shared" si="21"/>
        <v>0</v>
      </c>
      <c r="R307" s="27"/>
    </row>
    <row r="308" spans="1:18" ht="14.45" customHeight="1" x14ac:dyDescent="0.25">
      <c r="A308" s="59"/>
      <c r="B308" t="s">
        <v>493</v>
      </c>
      <c r="C308" t="s">
        <v>494</v>
      </c>
      <c r="D308" t="s">
        <v>47</v>
      </c>
      <c r="E308" t="s">
        <v>17</v>
      </c>
      <c r="F308" s="60">
        <f>COUNTIFS(data_Gnoc!$I:$I,TH!E308,data_Gnoc!$C:$C,"PAKH",data_Gnoc!$N:$N,"&lt;&gt;Dong",data_Gnoc!$F:$F,TH!B308)</f>
        <v>0</v>
      </c>
      <c r="G308" s="60">
        <f>COUNTIFS(data_Gnoc!$I:$I,TH!E308,data_Gnoc!$C:$C,"PAKH",data_Gnoc!$N:$N,"&lt;&gt;Dong",data_Gnoc!$Q:$Q,"quá hạn",data_Gnoc!$F:$F,TH!B308)</f>
        <v>0</v>
      </c>
      <c r="H308" s="61">
        <f t="shared" si="18"/>
        <v>0</v>
      </c>
      <c r="I308" s="62">
        <f>SUMIFS(data_Gnoc!$O:$O,data_Gnoc!$I:$I,TH!E308,data_Gnoc!$C:$C,"PAKH",data_Gnoc!$N:$N,"&lt;&gt;Dong",data_Gnoc!$Q:$Q,"quá hạn",data_Gnoc!$F:$F,TH!B308)</f>
        <v>0</v>
      </c>
      <c r="J308" s="62">
        <f>SUMIFS(data_Gnoc!$P:$P,data_Gnoc!$I:$I,TH!E308,data_Gnoc!$C:$C,"PAKH",data_Gnoc!$N:$N,"&lt;&gt;Dong",data_Gnoc!$Q:$Q,"quá hạn",data_Gnoc!$F:$F,TH!B308)</f>
        <v>0</v>
      </c>
      <c r="K308" s="29">
        <f>COUNTIFS(data_Gnoc!$I:$I,TH!E308,data_Gnoc!$C:$C,"WFM",data_Gnoc!$N:$N,"&lt;&gt;Dong",data_Gnoc!$F:$F,TH!B308)</f>
        <v>0</v>
      </c>
      <c r="L308" s="29">
        <f>COUNTIFS(data_Gnoc!$I:$I,TH!E308,data_Gnoc!$C:$C,"WFM",data_Gnoc!$N:$N,"&lt;&gt;Dong",data_Gnoc!$Q:$Q,"quá hạn",data_Gnoc!$F:$F,TH!B308)</f>
        <v>0</v>
      </c>
      <c r="M308" s="55">
        <f t="shared" si="19"/>
        <v>0</v>
      </c>
      <c r="N308" s="56">
        <f>SUMIFS(data_Gnoc!$O:$O,data_Gnoc!$I:$I,TH!E308,data_Gnoc!$C:$C,"WFM",data_Gnoc!$N:$N,"&lt;&gt;Dong",data_Gnoc!$Q:$Q,"quá hạn",data_Gnoc!$F:$F,TH!B308)</f>
        <v>0</v>
      </c>
      <c r="O308" s="56">
        <f>SUMIFS(data_Gnoc!$P:$P,data_Gnoc!$I:$I,TH!E308,data_Gnoc!$C:$C,"WFM",data_Gnoc!$N:$N,"&lt;&gt;Dong",data_Gnoc!$Q:$Q,"quá hạn",data_Gnoc!$F:$F,TH!B308)</f>
        <v>0</v>
      </c>
      <c r="P308" s="74">
        <f t="shared" si="20"/>
        <v>0</v>
      </c>
      <c r="Q308" s="37">
        <f t="shared" si="21"/>
        <v>0</v>
      </c>
      <c r="R308" s="27"/>
    </row>
    <row r="309" spans="1:18" ht="14.45" customHeight="1" x14ac:dyDescent="0.25">
      <c r="A309" s="59"/>
      <c r="B309" t="s">
        <v>495</v>
      </c>
      <c r="C309" t="s">
        <v>496</v>
      </c>
      <c r="D309" t="s">
        <v>47</v>
      </c>
      <c r="E309" t="s">
        <v>17</v>
      </c>
      <c r="F309" s="60">
        <f>COUNTIFS(data_Gnoc!$I:$I,TH!E309,data_Gnoc!$C:$C,"PAKH",data_Gnoc!$N:$N,"&lt;&gt;Dong",data_Gnoc!$F:$F,TH!B309)</f>
        <v>0</v>
      </c>
      <c r="G309" s="60">
        <f>COUNTIFS(data_Gnoc!$I:$I,TH!E309,data_Gnoc!$C:$C,"PAKH",data_Gnoc!$N:$N,"&lt;&gt;Dong",data_Gnoc!$Q:$Q,"quá hạn",data_Gnoc!$F:$F,TH!B309)</f>
        <v>0</v>
      </c>
      <c r="H309" s="61">
        <f t="shared" si="18"/>
        <v>0</v>
      </c>
      <c r="I309" s="62">
        <f>SUMIFS(data_Gnoc!$O:$O,data_Gnoc!$I:$I,TH!E309,data_Gnoc!$C:$C,"PAKH",data_Gnoc!$N:$N,"&lt;&gt;Dong",data_Gnoc!$Q:$Q,"quá hạn",data_Gnoc!$F:$F,TH!B309)</f>
        <v>0</v>
      </c>
      <c r="J309" s="62">
        <f>SUMIFS(data_Gnoc!$P:$P,data_Gnoc!$I:$I,TH!E309,data_Gnoc!$C:$C,"PAKH",data_Gnoc!$N:$N,"&lt;&gt;Dong",data_Gnoc!$Q:$Q,"quá hạn",data_Gnoc!$F:$F,TH!B309)</f>
        <v>0</v>
      </c>
      <c r="K309" s="29">
        <f>COUNTIFS(data_Gnoc!$I:$I,TH!E309,data_Gnoc!$C:$C,"WFM",data_Gnoc!$N:$N,"&lt;&gt;Dong",data_Gnoc!$F:$F,TH!B309)</f>
        <v>0</v>
      </c>
      <c r="L309" s="29">
        <f>COUNTIFS(data_Gnoc!$I:$I,TH!E309,data_Gnoc!$C:$C,"WFM",data_Gnoc!$N:$N,"&lt;&gt;Dong",data_Gnoc!$Q:$Q,"quá hạn",data_Gnoc!$F:$F,TH!B309)</f>
        <v>0</v>
      </c>
      <c r="M309" s="55">
        <f t="shared" si="19"/>
        <v>0</v>
      </c>
      <c r="N309" s="56">
        <f>SUMIFS(data_Gnoc!$O:$O,data_Gnoc!$I:$I,TH!E309,data_Gnoc!$C:$C,"WFM",data_Gnoc!$N:$N,"&lt;&gt;Dong",data_Gnoc!$Q:$Q,"quá hạn",data_Gnoc!$F:$F,TH!B309)</f>
        <v>0</v>
      </c>
      <c r="O309" s="56">
        <f>SUMIFS(data_Gnoc!$P:$P,data_Gnoc!$I:$I,TH!E309,data_Gnoc!$C:$C,"WFM",data_Gnoc!$N:$N,"&lt;&gt;Dong",data_Gnoc!$Q:$Q,"quá hạn",data_Gnoc!$F:$F,TH!B309)</f>
        <v>0</v>
      </c>
      <c r="P309" s="74">
        <f t="shared" si="20"/>
        <v>0</v>
      </c>
      <c r="Q309" s="37">
        <f t="shared" si="21"/>
        <v>0</v>
      </c>
      <c r="R309" s="27"/>
    </row>
    <row r="310" spans="1:18" ht="14.45" customHeight="1" x14ac:dyDescent="0.25">
      <c r="A310" s="59"/>
      <c r="B310" t="s">
        <v>497</v>
      </c>
      <c r="C310" t="s">
        <v>498</v>
      </c>
      <c r="D310" t="s">
        <v>47</v>
      </c>
      <c r="E310" t="s">
        <v>17</v>
      </c>
      <c r="F310" s="60">
        <f>COUNTIFS(data_Gnoc!$I:$I,TH!E310,data_Gnoc!$C:$C,"PAKH",data_Gnoc!$N:$N,"&lt;&gt;Dong",data_Gnoc!$F:$F,TH!B310)</f>
        <v>0</v>
      </c>
      <c r="G310" s="60">
        <f>COUNTIFS(data_Gnoc!$I:$I,TH!E310,data_Gnoc!$C:$C,"PAKH",data_Gnoc!$N:$N,"&lt;&gt;Dong",data_Gnoc!$Q:$Q,"quá hạn",data_Gnoc!$F:$F,TH!B310)</f>
        <v>0</v>
      </c>
      <c r="H310" s="61">
        <f t="shared" si="18"/>
        <v>0</v>
      </c>
      <c r="I310" s="62">
        <f>SUMIFS(data_Gnoc!$O:$O,data_Gnoc!$I:$I,TH!E310,data_Gnoc!$C:$C,"PAKH",data_Gnoc!$N:$N,"&lt;&gt;Dong",data_Gnoc!$Q:$Q,"quá hạn",data_Gnoc!$F:$F,TH!B310)</f>
        <v>0</v>
      </c>
      <c r="J310" s="62">
        <f>SUMIFS(data_Gnoc!$P:$P,data_Gnoc!$I:$I,TH!E310,data_Gnoc!$C:$C,"PAKH",data_Gnoc!$N:$N,"&lt;&gt;Dong",data_Gnoc!$Q:$Q,"quá hạn",data_Gnoc!$F:$F,TH!B310)</f>
        <v>0</v>
      </c>
      <c r="K310" s="29">
        <f>COUNTIFS(data_Gnoc!$I:$I,TH!E310,data_Gnoc!$C:$C,"WFM",data_Gnoc!$N:$N,"&lt;&gt;Dong",data_Gnoc!$F:$F,TH!B310)</f>
        <v>0</v>
      </c>
      <c r="L310" s="29">
        <f>COUNTIFS(data_Gnoc!$I:$I,TH!E310,data_Gnoc!$C:$C,"WFM",data_Gnoc!$N:$N,"&lt;&gt;Dong",data_Gnoc!$Q:$Q,"quá hạn",data_Gnoc!$F:$F,TH!B310)</f>
        <v>0</v>
      </c>
      <c r="M310" s="55">
        <f t="shared" si="19"/>
        <v>0</v>
      </c>
      <c r="N310" s="56">
        <f>SUMIFS(data_Gnoc!$O:$O,data_Gnoc!$I:$I,TH!E310,data_Gnoc!$C:$C,"WFM",data_Gnoc!$N:$N,"&lt;&gt;Dong",data_Gnoc!$Q:$Q,"quá hạn",data_Gnoc!$F:$F,TH!B310)</f>
        <v>0</v>
      </c>
      <c r="O310" s="56">
        <f>SUMIFS(data_Gnoc!$P:$P,data_Gnoc!$I:$I,TH!E310,data_Gnoc!$C:$C,"WFM",data_Gnoc!$N:$N,"&lt;&gt;Dong",data_Gnoc!$Q:$Q,"quá hạn",data_Gnoc!$F:$F,TH!B310)</f>
        <v>0</v>
      </c>
      <c r="P310" s="74">
        <f t="shared" si="20"/>
        <v>0</v>
      </c>
      <c r="Q310" s="37">
        <f t="shared" si="21"/>
        <v>0</v>
      </c>
      <c r="R310" s="27"/>
    </row>
    <row r="311" spans="1:18" ht="14.45" customHeight="1" x14ac:dyDescent="0.25">
      <c r="A311" s="59"/>
      <c r="B311" t="s">
        <v>499</v>
      </c>
      <c r="C311" t="s">
        <v>500</v>
      </c>
      <c r="D311" t="s">
        <v>47</v>
      </c>
      <c r="E311" t="s">
        <v>17</v>
      </c>
      <c r="F311" s="60">
        <f>COUNTIFS(data_Gnoc!$I:$I,TH!E311,data_Gnoc!$C:$C,"PAKH",data_Gnoc!$N:$N,"&lt;&gt;Dong",data_Gnoc!$F:$F,TH!B311)</f>
        <v>0</v>
      </c>
      <c r="G311" s="60">
        <f>COUNTIFS(data_Gnoc!$I:$I,TH!E311,data_Gnoc!$C:$C,"PAKH",data_Gnoc!$N:$N,"&lt;&gt;Dong",data_Gnoc!$Q:$Q,"quá hạn",data_Gnoc!$F:$F,TH!B311)</f>
        <v>0</v>
      </c>
      <c r="H311" s="61">
        <f t="shared" si="18"/>
        <v>0</v>
      </c>
      <c r="I311" s="62">
        <f>SUMIFS(data_Gnoc!$O:$O,data_Gnoc!$I:$I,TH!E311,data_Gnoc!$C:$C,"PAKH",data_Gnoc!$N:$N,"&lt;&gt;Dong",data_Gnoc!$Q:$Q,"quá hạn",data_Gnoc!$F:$F,TH!B311)</f>
        <v>0</v>
      </c>
      <c r="J311" s="62">
        <f>SUMIFS(data_Gnoc!$P:$P,data_Gnoc!$I:$I,TH!E311,data_Gnoc!$C:$C,"PAKH",data_Gnoc!$N:$N,"&lt;&gt;Dong",data_Gnoc!$Q:$Q,"quá hạn",data_Gnoc!$F:$F,TH!B311)</f>
        <v>0</v>
      </c>
      <c r="K311" s="29">
        <f>COUNTIFS(data_Gnoc!$I:$I,TH!E311,data_Gnoc!$C:$C,"WFM",data_Gnoc!$N:$N,"&lt;&gt;Dong",data_Gnoc!$F:$F,TH!B311)</f>
        <v>0</v>
      </c>
      <c r="L311" s="29">
        <f>COUNTIFS(data_Gnoc!$I:$I,TH!E311,data_Gnoc!$C:$C,"WFM",data_Gnoc!$N:$N,"&lt;&gt;Dong",data_Gnoc!$Q:$Q,"quá hạn",data_Gnoc!$F:$F,TH!B311)</f>
        <v>0</v>
      </c>
      <c r="M311" s="55">
        <f t="shared" si="19"/>
        <v>0</v>
      </c>
      <c r="N311" s="56">
        <f>SUMIFS(data_Gnoc!$O:$O,data_Gnoc!$I:$I,TH!E311,data_Gnoc!$C:$C,"WFM",data_Gnoc!$N:$N,"&lt;&gt;Dong",data_Gnoc!$Q:$Q,"quá hạn",data_Gnoc!$F:$F,TH!B311)</f>
        <v>0</v>
      </c>
      <c r="O311" s="56">
        <f>SUMIFS(data_Gnoc!$P:$P,data_Gnoc!$I:$I,TH!E311,data_Gnoc!$C:$C,"WFM",data_Gnoc!$N:$N,"&lt;&gt;Dong",data_Gnoc!$Q:$Q,"quá hạn",data_Gnoc!$F:$F,TH!B311)</f>
        <v>0</v>
      </c>
      <c r="P311" s="74">
        <f t="shared" si="20"/>
        <v>0</v>
      </c>
      <c r="Q311" s="37">
        <f t="shared" si="21"/>
        <v>0</v>
      </c>
      <c r="R311" s="27"/>
    </row>
    <row r="312" spans="1:18" ht="14.45" customHeight="1" x14ac:dyDescent="0.25">
      <c r="A312" s="59"/>
      <c r="B312" t="s">
        <v>501</v>
      </c>
      <c r="C312" t="s">
        <v>502</v>
      </c>
      <c r="D312" t="s">
        <v>47</v>
      </c>
      <c r="E312" t="s">
        <v>17</v>
      </c>
      <c r="F312" s="60">
        <f>COUNTIFS(data_Gnoc!$I:$I,TH!E312,data_Gnoc!$C:$C,"PAKH",data_Gnoc!$N:$N,"&lt;&gt;Dong",data_Gnoc!$F:$F,TH!B312)</f>
        <v>0</v>
      </c>
      <c r="G312" s="60">
        <f>COUNTIFS(data_Gnoc!$I:$I,TH!E312,data_Gnoc!$C:$C,"PAKH",data_Gnoc!$N:$N,"&lt;&gt;Dong",data_Gnoc!$Q:$Q,"quá hạn",data_Gnoc!$F:$F,TH!B312)</f>
        <v>0</v>
      </c>
      <c r="H312" s="61">
        <f t="shared" si="18"/>
        <v>0</v>
      </c>
      <c r="I312" s="62">
        <f>SUMIFS(data_Gnoc!$O:$O,data_Gnoc!$I:$I,TH!E312,data_Gnoc!$C:$C,"PAKH",data_Gnoc!$N:$N,"&lt;&gt;Dong",data_Gnoc!$Q:$Q,"quá hạn",data_Gnoc!$F:$F,TH!B312)</f>
        <v>0</v>
      </c>
      <c r="J312" s="62">
        <f>SUMIFS(data_Gnoc!$P:$P,data_Gnoc!$I:$I,TH!E312,data_Gnoc!$C:$C,"PAKH",data_Gnoc!$N:$N,"&lt;&gt;Dong",data_Gnoc!$Q:$Q,"quá hạn",data_Gnoc!$F:$F,TH!B312)</f>
        <v>0</v>
      </c>
      <c r="K312" s="29">
        <f>COUNTIFS(data_Gnoc!$I:$I,TH!E312,data_Gnoc!$C:$C,"WFM",data_Gnoc!$N:$N,"&lt;&gt;Dong",data_Gnoc!$F:$F,TH!B312)</f>
        <v>0</v>
      </c>
      <c r="L312" s="29">
        <f>COUNTIFS(data_Gnoc!$I:$I,TH!E312,data_Gnoc!$C:$C,"WFM",data_Gnoc!$N:$N,"&lt;&gt;Dong",data_Gnoc!$Q:$Q,"quá hạn",data_Gnoc!$F:$F,TH!B312)</f>
        <v>0</v>
      </c>
      <c r="M312" s="55">
        <f t="shared" si="19"/>
        <v>0</v>
      </c>
      <c r="N312" s="56">
        <f>SUMIFS(data_Gnoc!$O:$O,data_Gnoc!$I:$I,TH!E312,data_Gnoc!$C:$C,"WFM",data_Gnoc!$N:$N,"&lt;&gt;Dong",data_Gnoc!$Q:$Q,"quá hạn",data_Gnoc!$F:$F,TH!B312)</f>
        <v>0</v>
      </c>
      <c r="O312" s="56">
        <f>SUMIFS(data_Gnoc!$P:$P,data_Gnoc!$I:$I,TH!E312,data_Gnoc!$C:$C,"WFM",data_Gnoc!$N:$N,"&lt;&gt;Dong",data_Gnoc!$Q:$Q,"quá hạn",data_Gnoc!$F:$F,TH!B312)</f>
        <v>0</v>
      </c>
      <c r="P312" s="74">
        <f t="shared" si="20"/>
        <v>0</v>
      </c>
      <c r="Q312" s="37">
        <f t="shared" si="21"/>
        <v>0</v>
      </c>
      <c r="R312" s="27"/>
    </row>
    <row r="313" spans="1:18" ht="14.45" customHeight="1" x14ac:dyDescent="0.25">
      <c r="A313" s="59"/>
      <c r="B313" t="s">
        <v>503</v>
      </c>
      <c r="C313" t="s">
        <v>504</v>
      </c>
      <c r="D313" t="s">
        <v>47</v>
      </c>
      <c r="E313" t="s">
        <v>17</v>
      </c>
      <c r="F313" s="60">
        <f>COUNTIFS(data_Gnoc!$I:$I,TH!E313,data_Gnoc!$C:$C,"PAKH",data_Gnoc!$N:$N,"&lt;&gt;Dong",data_Gnoc!$F:$F,TH!B313)</f>
        <v>0</v>
      </c>
      <c r="G313" s="60">
        <f>COUNTIFS(data_Gnoc!$I:$I,TH!E313,data_Gnoc!$C:$C,"PAKH",data_Gnoc!$N:$N,"&lt;&gt;Dong",data_Gnoc!$Q:$Q,"quá hạn",data_Gnoc!$F:$F,TH!B313)</f>
        <v>0</v>
      </c>
      <c r="H313" s="61">
        <f t="shared" si="18"/>
        <v>0</v>
      </c>
      <c r="I313" s="62">
        <f>SUMIFS(data_Gnoc!$O:$O,data_Gnoc!$I:$I,TH!E313,data_Gnoc!$C:$C,"PAKH",data_Gnoc!$N:$N,"&lt;&gt;Dong",data_Gnoc!$Q:$Q,"quá hạn",data_Gnoc!$F:$F,TH!B313)</f>
        <v>0</v>
      </c>
      <c r="J313" s="62">
        <f>SUMIFS(data_Gnoc!$P:$P,data_Gnoc!$I:$I,TH!E313,data_Gnoc!$C:$C,"PAKH",data_Gnoc!$N:$N,"&lt;&gt;Dong",data_Gnoc!$Q:$Q,"quá hạn",data_Gnoc!$F:$F,TH!B313)</f>
        <v>0</v>
      </c>
      <c r="K313" s="29">
        <f>COUNTIFS(data_Gnoc!$I:$I,TH!E313,data_Gnoc!$C:$C,"WFM",data_Gnoc!$N:$N,"&lt;&gt;Dong",data_Gnoc!$F:$F,TH!B313)</f>
        <v>0</v>
      </c>
      <c r="L313" s="29">
        <f>COUNTIFS(data_Gnoc!$I:$I,TH!E313,data_Gnoc!$C:$C,"WFM",data_Gnoc!$N:$N,"&lt;&gt;Dong",data_Gnoc!$Q:$Q,"quá hạn",data_Gnoc!$F:$F,TH!B313)</f>
        <v>0</v>
      </c>
      <c r="M313" s="55">
        <f t="shared" si="19"/>
        <v>0</v>
      </c>
      <c r="N313" s="56">
        <f>SUMIFS(data_Gnoc!$O:$O,data_Gnoc!$I:$I,TH!E313,data_Gnoc!$C:$C,"WFM",data_Gnoc!$N:$N,"&lt;&gt;Dong",data_Gnoc!$Q:$Q,"quá hạn",data_Gnoc!$F:$F,TH!B313)</f>
        <v>0</v>
      </c>
      <c r="O313" s="56">
        <f>SUMIFS(data_Gnoc!$P:$P,data_Gnoc!$I:$I,TH!E313,data_Gnoc!$C:$C,"WFM",data_Gnoc!$N:$N,"&lt;&gt;Dong",data_Gnoc!$Q:$Q,"quá hạn",data_Gnoc!$F:$F,TH!B313)</f>
        <v>0</v>
      </c>
      <c r="P313" s="74">
        <f t="shared" si="20"/>
        <v>0</v>
      </c>
      <c r="Q313" s="37">
        <f t="shared" si="21"/>
        <v>0</v>
      </c>
      <c r="R313" s="27"/>
    </row>
    <row r="314" spans="1:18" ht="14.45" customHeight="1" x14ac:dyDescent="0.25">
      <c r="A314" s="59"/>
      <c r="B314" t="s">
        <v>505</v>
      </c>
      <c r="C314" t="s">
        <v>506</v>
      </c>
      <c r="D314" t="s">
        <v>47</v>
      </c>
      <c r="E314" t="s">
        <v>17</v>
      </c>
      <c r="F314" s="60">
        <f>COUNTIFS(data_Gnoc!$I:$I,TH!E314,data_Gnoc!$C:$C,"PAKH",data_Gnoc!$N:$N,"&lt;&gt;Dong",data_Gnoc!$F:$F,TH!B314)</f>
        <v>0</v>
      </c>
      <c r="G314" s="60">
        <f>COUNTIFS(data_Gnoc!$I:$I,TH!E314,data_Gnoc!$C:$C,"PAKH",data_Gnoc!$N:$N,"&lt;&gt;Dong",data_Gnoc!$Q:$Q,"quá hạn",data_Gnoc!$F:$F,TH!B314)</f>
        <v>0</v>
      </c>
      <c r="H314" s="61">
        <f t="shared" si="18"/>
        <v>0</v>
      </c>
      <c r="I314" s="62">
        <f>SUMIFS(data_Gnoc!$O:$O,data_Gnoc!$I:$I,TH!E314,data_Gnoc!$C:$C,"PAKH",data_Gnoc!$N:$N,"&lt;&gt;Dong",data_Gnoc!$Q:$Q,"quá hạn",data_Gnoc!$F:$F,TH!B314)</f>
        <v>0</v>
      </c>
      <c r="J314" s="62">
        <f>SUMIFS(data_Gnoc!$P:$P,data_Gnoc!$I:$I,TH!E314,data_Gnoc!$C:$C,"PAKH",data_Gnoc!$N:$N,"&lt;&gt;Dong",data_Gnoc!$Q:$Q,"quá hạn",data_Gnoc!$F:$F,TH!B314)</f>
        <v>0</v>
      </c>
      <c r="K314" s="29">
        <f>COUNTIFS(data_Gnoc!$I:$I,TH!E314,data_Gnoc!$C:$C,"WFM",data_Gnoc!$N:$N,"&lt;&gt;Dong",data_Gnoc!$F:$F,TH!B314)</f>
        <v>0</v>
      </c>
      <c r="L314" s="29">
        <f>COUNTIFS(data_Gnoc!$I:$I,TH!E314,data_Gnoc!$C:$C,"WFM",data_Gnoc!$N:$N,"&lt;&gt;Dong",data_Gnoc!$Q:$Q,"quá hạn",data_Gnoc!$F:$F,TH!B314)</f>
        <v>0</v>
      </c>
      <c r="M314" s="55">
        <f t="shared" si="19"/>
        <v>0</v>
      </c>
      <c r="N314" s="56">
        <f>SUMIFS(data_Gnoc!$O:$O,data_Gnoc!$I:$I,TH!E314,data_Gnoc!$C:$C,"WFM",data_Gnoc!$N:$N,"&lt;&gt;Dong",data_Gnoc!$Q:$Q,"quá hạn",data_Gnoc!$F:$F,TH!B314)</f>
        <v>0</v>
      </c>
      <c r="O314" s="56">
        <f>SUMIFS(data_Gnoc!$P:$P,data_Gnoc!$I:$I,TH!E314,data_Gnoc!$C:$C,"WFM",data_Gnoc!$N:$N,"&lt;&gt;Dong",data_Gnoc!$Q:$Q,"quá hạn",data_Gnoc!$F:$F,TH!B314)</f>
        <v>0</v>
      </c>
      <c r="P314" s="74">
        <f t="shared" si="20"/>
        <v>0</v>
      </c>
      <c r="Q314" s="37">
        <f t="shared" si="21"/>
        <v>0</v>
      </c>
      <c r="R314" s="27"/>
    </row>
    <row r="315" spans="1:18" ht="14.45" customHeight="1" x14ac:dyDescent="0.25">
      <c r="A315" s="59"/>
      <c r="B315" t="s">
        <v>507</v>
      </c>
      <c r="C315" t="s">
        <v>508</v>
      </c>
      <c r="D315" t="s">
        <v>47</v>
      </c>
      <c r="E315" t="s">
        <v>17</v>
      </c>
      <c r="F315" s="60">
        <f>COUNTIFS(data_Gnoc!$I:$I,TH!E315,data_Gnoc!$C:$C,"PAKH",data_Gnoc!$N:$N,"&lt;&gt;Dong",data_Gnoc!$F:$F,TH!B315)</f>
        <v>0</v>
      </c>
      <c r="G315" s="60">
        <f>COUNTIFS(data_Gnoc!$I:$I,TH!E315,data_Gnoc!$C:$C,"PAKH",data_Gnoc!$N:$N,"&lt;&gt;Dong",data_Gnoc!$Q:$Q,"quá hạn",data_Gnoc!$F:$F,TH!B315)</f>
        <v>0</v>
      </c>
      <c r="H315" s="61">
        <f t="shared" si="18"/>
        <v>0</v>
      </c>
      <c r="I315" s="62">
        <f>SUMIFS(data_Gnoc!$O:$O,data_Gnoc!$I:$I,TH!E315,data_Gnoc!$C:$C,"PAKH",data_Gnoc!$N:$N,"&lt;&gt;Dong",data_Gnoc!$Q:$Q,"quá hạn",data_Gnoc!$F:$F,TH!B315)</f>
        <v>0</v>
      </c>
      <c r="J315" s="62">
        <f>SUMIFS(data_Gnoc!$P:$P,data_Gnoc!$I:$I,TH!E315,data_Gnoc!$C:$C,"PAKH",data_Gnoc!$N:$N,"&lt;&gt;Dong",data_Gnoc!$Q:$Q,"quá hạn",data_Gnoc!$F:$F,TH!B315)</f>
        <v>0</v>
      </c>
      <c r="K315" s="29">
        <f>COUNTIFS(data_Gnoc!$I:$I,TH!E315,data_Gnoc!$C:$C,"WFM",data_Gnoc!$N:$N,"&lt;&gt;Dong",data_Gnoc!$F:$F,TH!B315)</f>
        <v>0</v>
      </c>
      <c r="L315" s="29">
        <f>COUNTIFS(data_Gnoc!$I:$I,TH!E315,data_Gnoc!$C:$C,"WFM",data_Gnoc!$N:$N,"&lt;&gt;Dong",data_Gnoc!$Q:$Q,"quá hạn",data_Gnoc!$F:$F,TH!B315)</f>
        <v>0</v>
      </c>
      <c r="M315" s="55">
        <f t="shared" si="19"/>
        <v>0</v>
      </c>
      <c r="N315" s="56">
        <f>SUMIFS(data_Gnoc!$O:$O,data_Gnoc!$I:$I,TH!E315,data_Gnoc!$C:$C,"WFM",data_Gnoc!$N:$N,"&lt;&gt;Dong",data_Gnoc!$Q:$Q,"quá hạn",data_Gnoc!$F:$F,TH!B315)</f>
        <v>0</v>
      </c>
      <c r="O315" s="56">
        <f>SUMIFS(data_Gnoc!$P:$P,data_Gnoc!$I:$I,TH!E315,data_Gnoc!$C:$C,"WFM",data_Gnoc!$N:$N,"&lt;&gt;Dong",data_Gnoc!$Q:$Q,"quá hạn",data_Gnoc!$F:$F,TH!B315)</f>
        <v>0</v>
      </c>
      <c r="P315" s="74">
        <f t="shared" si="20"/>
        <v>0</v>
      </c>
      <c r="Q315" s="37">
        <f t="shared" si="21"/>
        <v>0</v>
      </c>
      <c r="R315" s="27"/>
    </row>
    <row r="316" spans="1:18" ht="14.45" customHeight="1" x14ac:dyDescent="0.25">
      <c r="A316" s="59"/>
      <c r="B316" t="s">
        <v>509</v>
      </c>
      <c r="C316" t="s">
        <v>510</v>
      </c>
      <c r="D316" t="s">
        <v>47</v>
      </c>
      <c r="E316" t="s">
        <v>17</v>
      </c>
      <c r="F316" s="60">
        <f>COUNTIFS(data_Gnoc!$I:$I,TH!E316,data_Gnoc!$C:$C,"PAKH",data_Gnoc!$N:$N,"&lt;&gt;Dong",data_Gnoc!$F:$F,TH!B316)</f>
        <v>0</v>
      </c>
      <c r="G316" s="60">
        <f>COUNTIFS(data_Gnoc!$I:$I,TH!E316,data_Gnoc!$C:$C,"PAKH",data_Gnoc!$N:$N,"&lt;&gt;Dong",data_Gnoc!$Q:$Q,"quá hạn",data_Gnoc!$F:$F,TH!B316)</f>
        <v>0</v>
      </c>
      <c r="H316" s="61">
        <f t="shared" si="18"/>
        <v>0</v>
      </c>
      <c r="I316" s="62">
        <f>SUMIFS(data_Gnoc!$O:$O,data_Gnoc!$I:$I,TH!E316,data_Gnoc!$C:$C,"PAKH",data_Gnoc!$N:$N,"&lt;&gt;Dong",data_Gnoc!$Q:$Q,"quá hạn",data_Gnoc!$F:$F,TH!B316)</f>
        <v>0</v>
      </c>
      <c r="J316" s="62">
        <f>SUMIFS(data_Gnoc!$P:$P,data_Gnoc!$I:$I,TH!E316,data_Gnoc!$C:$C,"PAKH",data_Gnoc!$N:$N,"&lt;&gt;Dong",data_Gnoc!$Q:$Q,"quá hạn",data_Gnoc!$F:$F,TH!B316)</f>
        <v>0</v>
      </c>
      <c r="K316" s="29">
        <f>COUNTIFS(data_Gnoc!$I:$I,TH!E316,data_Gnoc!$C:$C,"WFM",data_Gnoc!$N:$N,"&lt;&gt;Dong",data_Gnoc!$F:$F,TH!B316)</f>
        <v>0</v>
      </c>
      <c r="L316" s="29">
        <f>COUNTIFS(data_Gnoc!$I:$I,TH!E316,data_Gnoc!$C:$C,"WFM",data_Gnoc!$N:$N,"&lt;&gt;Dong",data_Gnoc!$Q:$Q,"quá hạn",data_Gnoc!$F:$F,TH!B316)</f>
        <v>0</v>
      </c>
      <c r="M316" s="55">
        <f t="shared" si="19"/>
        <v>0</v>
      </c>
      <c r="N316" s="56">
        <f>SUMIFS(data_Gnoc!$O:$O,data_Gnoc!$I:$I,TH!E316,data_Gnoc!$C:$C,"WFM",data_Gnoc!$N:$N,"&lt;&gt;Dong",data_Gnoc!$Q:$Q,"quá hạn",data_Gnoc!$F:$F,TH!B316)</f>
        <v>0</v>
      </c>
      <c r="O316" s="56">
        <f>SUMIFS(data_Gnoc!$P:$P,data_Gnoc!$I:$I,TH!E316,data_Gnoc!$C:$C,"WFM",data_Gnoc!$N:$N,"&lt;&gt;Dong",data_Gnoc!$Q:$Q,"quá hạn",data_Gnoc!$F:$F,TH!B316)</f>
        <v>0</v>
      </c>
      <c r="P316" s="74">
        <f t="shared" si="20"/>
        <v>0</v>
      </c>
      <c r="Q316" s="37">
        <f t="shared" si="21"/>
        <v>0</v>
      </c>
      <c r="R316" s="27"/>
    </row>
    <row r="317" spans="1:18" ht="14.45" customHeight="1" x14ac:dyDescent="0.25">
      <c r="A317" s="59"/>
      <c r="B317" t="s">
        <v>511</v>
      </c>
      <c r="C317" t="s">
        <v>512</v>
      </c>
      <c r="D317" t="s">
        <v>47</v>
      </c>
      <c r="E317" t="s">
        <v>17</v>
      </c>
      <c r="F317" s="60">
        <f>COUNTIFS(data_Gnoc!$I:$I,TH!E317,data_Gnoc!$C:$C,"PAKH",data_Gnoc!$N:$N,"&lt;&gt;Dong",data_Gnoc!$F:$F,TH!B317)</f>
        <v>0</v>
      </c>
      <c r="G317" s="60">
        <f>COUNTIFS(data_Gnoc!$I:$I,TH!E317,data_Gnoc!$C:$C,"PAKH",data_Gnoc!$N:$N,"&lt;&gt;Dong",data_Gnoc!$Q:$Q,"quá hạn",data_Gnoc!$F:$F,TH!B317)</f>
        <v>0</v>
      </c>
      <c r="H317" s="61">
        <f t="shared" si="18"/>
        <v>0</v>
      </c>
      <c r="I317" s="62">
        <f>SUMIFS(data_Gnoc!$O:$O,data_Gnoc!$I:$I,TH!E317,data_Gnoc!$C:$C,"PAKH",data_Gnoc!$N:$N,"&lt;&gt;Dong",data_Gnoc!$Q:$Q,"quá hạn",data_Gnoc!$F:$F,TH!B317)</f>
        <v>0</v>
      </c>
      <c r="J317" s="62">
        <f>SUMIFS(data_Gnoc!$P:$P,data_Gnoc!$I:$I,TH!E317,data_Gnoc!$C:$C,"PAKH",data_Gnoc!$N:$N,"&lt;&gt;Dong",data_Gnoc!$Q:$Q,"quá hạn",data_Gnoc!$F:$F,TH!B317)</f>
        <v>0</v>
      </c>
      <c r="K317" s="29">
        <f>COUNTIFS(data_Gnoc!$I:$I,TH!E317,data_Gnoc!$C:$C,"WFM",data_Gnoc!$N:$N,"&lt;&gt;Dong",data_Gnoc!$F:$F,TH!B317)</f>
        <v>0</v>
      </c>
      <c r="L317" s="29">
        <f>COUNTIFS(data_Gnoc!$I:$I,TH!E317,data_Gnoc!$C:$C,"WFM",data_Gnoc!$N:$N,"&lt;&gt;Dong",data_Gnoc!$Q:$Q,"quá hạn",data_Gnoc!$F:$F,TH!B317)</f>
        <v>0</v>
      </c>
      <c r="M317" s="55">
        <f t="shared" si="19"/>
        <v>0</v>
      </c>
      <c r="N317" s="56">
        <f>SUMIFS(data_Gnoc!$O:$O,data_Gnoc!$I:$I,TH!E317,data_Gnoc!$C:$C,"WFM",data_Gnoc!$N:$N,"&lt;&gt;Dong",data_Gnoc!$Q:$Q,"quá hạn",data_Gnoc!$F:$F,TH!B317)</f>
        <v>0</v>
      </c>
      <c r="O317" s="56">
        <f>SUMIFS(data_Gnoc!$P:$P,data_Gnoc!$I:$I,TH!E317,data_Gnoc!$C:$C,"WFM",data_Gnoc!$N:$N,"&lt;&gt;Dong",data_Gnoc!$Q:$Q,"quá hạn",data_Gnoc!$F:$F,TH!B317)</f>
        <v>0</v>
      </c>
      <c r="P317" s="74">
        <f t="shared" si="20"/>
        <v>0</v>
      </c>
      <c r="Q317" s="37">
        <f t="shared" si="21"/>
        <v>0</v>
      </c>
      <c r="R317" s="27"/>
    </row>
    <row r="318" spans="1:18" ht="14.45" customHeight="1" x14ac:dyDescent="0.25">
      <c r="A318" s="59"/>
      <c r="B318" t="s">
        <v>513</v>
      </c>
      <c r="C318" t="s">
        <v>514</v>
      </c>
      <c r="D318" t="s">
        <v>45</v>
      </c>
      <c r="E318" t="s">
        <v>17</v>
      </c>
      <c r="F318" s="60">
        <f>COUNTIFS(data_Gnoc!$I:$I,TH!E318,data_Gnoc!$C:$C,"PAKH",data_Gnoc!$N:$N,"&lt;&gt;Dong",data_Gnoc!$F:$F,TH!B318)</f>
        <v>0</v>
      </c>
      <c r="G318" s="60">
        <f>COUNTIFS(data_Gnoc!$I:$I,TH!E318,data_Gnoc!$C:$C,"PAKH",data_Gnoc!$N:$N,"&lt;&gt;Dong",data_Gnoc!$Q:$Q,"quá hạn",data_Gnoc!$F:$F,TH!B318)</f>
        <v>0</v>
      </c>
      <c r="H318" s="61">
        <f t="shared" si="18"/>
        <v>0</v>
      </c>
      <c r="I318" s="62">
        <f>SUMIFS(data_Gnoc!$O:$O,data_Gnoc!$I:$I,TH!E318,data_Gnoc!$C:$C,"PAKH",data_Gnoc!$N:$N,"&lt;&gt;Dong",data_Gnoc!$Q:$Q,"quá hạn",data_Gnoc!$F:$F,TH!B318)</f>
        <v>0</v>
      </c>
      <c r="J318" s="62">
        <f>SUMIFS(data_Gnoc!$P:$P,data_Gnoc!$I:$I,TH!E318,data_Gnoc!$C:$C,"PAKH",data_Gnoc!$N:$N,"&lt;&gt;Dong",data_Gnoc!$Q:$Q,"quá hạn",data_Gnoc!$F:$F,TH!B318)</f>
        <v>0</v>
      </c>
      <c r="K318" s="29">
        <f>COUNTIFS(data_Gnoc!$I:$I,TH!E318,data_Gnoc!$C:$C,"WFM",data_Gnoc!$N:$N,"&lt;&gt;Dong",data_Gnoc!$F:$F,TH!B318)</f>
        <v>0</v>
      </c>
      <c r="L318" s="29">
        <f>COUNTIFS(data_Gnoc!$I:$I,TH!E318,data_Gnoc!$C:$C,"WFM",data_Gnoc!$N:$N,"&lt;&gt;Dong",data_Gnoc!$Q:$Q,"quá hạn",data_Gnoc!$F:$F,TH!B318)</f>
        <v>0</v>
      </c>
      <c r="M318" s="55">
        <f t="shared" si="19"/>
        <v>0</v>
      </c>
      <c r="N318" s="56">
        <f>SUMIFS(data_Gnoc!$O:$O,data_Gnoc!$I:$I,TH!E318,data_Gnoc!$C:$C,"WFM",data_Gnoc!$N:$N,"&lt;&gt;Dong",data_Gnoc!$Q:$Q,"quá hạn",data_Gnoc!$F:$F,TH!B318)</f>
        <v>0</v>
      </c>
      <c r="O318" s="56">
        <f>SUMIFS(data_Gnoc!$P:$P,data_Gnoc!$I:$I,TH!E318,data_Gnoc!$C:$C,"WFM",data_Gnoc!$N:$N,"&lt;&gt;Dong",data_Gnoc!$Q:$Q,"quá hạn",data_Gnoc!$F:$F,TH!B318)</f>
        <v>0</v>
      </c>
      <c r="P318" s="74">
        <f t="shared" si="20"/>
        <v>0</v>
      </c>
      <c r="Q318" s="37">
        <f t="shared" si="21"/>
        <v>0</v>
      </c>
      <c r="R318" s="27"/>
    </row>
    <row r="319" spans="1:18" ht="14.45" customHeight="1" x14ac:dyDescent="0.25">
      <c r="A319" s="59"/>
      <c r="B319" t="s">
        <v>515</v>
      </c>
      <c r="C319" t="s">
        <v>516</v>
      </c>
      <c r="D319" t="s">
        <v>45</v>
      </c>
      <c r="E319" t="s">
        <v>17</v>
      </c>
      <c r="F319" s="60">
        <f>COUNTIFS(data_Gnoc!$I:$I,TH!E319,data_Gnoc!$C:$C,"PAKH",data_Gnoc!$N:$N,"&lt;&gt;Dong",data_Gnoc!$F:$F,TH!B319)</f>
        <v>0</v>
      </c>
      <c r="G319" s="60">
        <f>COUNTIFS(data_Gnoc!$I:$I,TH!E319,data_Gnoc!$C:$C,"PAKH",data_Gnoc!$N:$N,"&lt;&gt;Dong",data_Gnoc!$Q:$Q,"quá hạn",data_Gnoc!$F:$F,TH!B319)</f>
        <v>0</v>
      </c>
      <c r="H319" s="61">
        <f t="shared" si="18"/>
        <v>0</v>
      </c>
      <c r="I319" s="62">
        <f>SUMIFS(data_Gnoc!$O:$O,data_Gnoc!$I:$I,TH!E319,data_Gnoc!$C:$C,"PAKH",data_Gnoc!$N:$N,"&lt;&gt;Dong",data_Gnoc!$Q:$Q,"quá hạn",data_Gnoc!$F:$F,TH!B319)</f>
        <v>0</v>
      </c>
      <c r="J319" s="62">
        <f>SUMIFS(data_Gnoc!$P:$P,data_Gnoc!$I:$I,TH!E319,data_Gnoc!$C:$C,"PAKH",data_Gnoc!$N:$N,"&lt;&gt;Dong",data_Gnoc!$Q:$Q,"quá hạn",data_Gnoc!$F:$F,TH!B319)</f>
        <v>0</v>
      </c>
      <c r="K319" s="29">
        <f>COUNTIFS(data_Gnoc!$I:$I,TH!E319,data_Gnoc!$C:$C,"WFM",data_Gnoc!$N:$N,"&lt;&gt;Dong",data_Gnoc!$F:$F,TH!B319)</f>
        <v>0</v>
      </c>
      <c r="L319" s="29">
        <f>COUNTIFS(data_Gnoc!$I:$I,TH!E319,data_Gnoc!$C:$C,"WFM",data_Gnoc!$N:$N,"&lt;&gt;Dong",data_Gnoc!$Q:$Q,"quá hạn",data_Gnoc!$F:$F,TH!B319)</f>
        <v>0</v>
      </c>
      <c r="M319" s="55">
        <f t="shared" si="19"/>
        <v>0</v>
      </c>
      <c r="N319" s="56">
        <f>SUMIFS(data_Gnoc!$O:$O,data_Gnoc!$I:$I,TH!E319,data_Gnoc!$C:$C,"WFM",data_Gnoc!$N:$N,"&lt;&gt;Dong",data_Gnoc!$Q:$Q,"quá hạn",data_Gnoc!$F:$F,TH!B319)</f>
        <v>0</v>
      </c>
      <c r="O319" s="56">
        <f>SUMIFS(data_Gnoc!$P:$P,data_Gnoc!$I:$I,TH!E319,data_Gnoc!$C:$C,"WFM",data_Gnoc!$N:$N,"&lt;&gt;Dong",data_Gnoc!$Q:$Q,"quá hạn",data_Gnoc!$F:$F,TH!B319)</f>
        <v>0</v>
      </c>
      <c r="P319" s="74">
        <f t="shared" si="20"/>
        <v>0</v>
      </c>
      <c r="Q319" s="37">
        <f t="shared" si="21"/>
        <v>0</v>
      </c>
      <c r="R319" s="27"/>
    </row>
    <row r="320" spans="1:18" ht="14.45" customHeight="1" x14ac:dyDescent="0.25">
      <c r="A320" s="59"/>
      <c r="B320" t="s">
        <v>517</v>
      </c>
      <c r="C320" t="s">
        <v>518</v>
      </c>
      <c r="D320" t="s">
        <v>45</v>
      </c>
      <c r="E320" t="s">
        <v>17</v>
      </c>
      <c r="F320" s="60">
        <f>COUNTIFS(data_Gnoc!$I:$I,TH!E320,data_Gnoc!$C:$C,"PAKH",data_Gnoc!$N:$N,"&lt;&gt;Dong",data_Gnoc!$F:$F,TH!B320)</f>
        <v>0</v>
      </c>
      <c r="G320" s="60">
        <f>COUNTIFS(data_Gnoc!$I:$I,TH!E320,data_Gnoc!$C:$C,"PAKH",data_Gnoc!$N:$N,"&lt;&gt;Dong",data_Gnoc!$Q:$Q,"quá hạn",data_Gnoc!$F:$F,TH!B320)</f>
        <v>0</v>
      </c>
      <c r="H320" s="61">
        <f t="shared" si="18"/>
        <v>0</v>
      </c>
      <c r="I320" s="62">
        <f>SUMIFS(data_Gnoc!$O:$O,data_Gnoc!$I:$I,TH!E320,data_Gnoc!$C:$C,"PAKH",data_Gnoc!$N:$N,"&lt;&gt;Dong",data_Gnoc!$Q:$Q,"quá hạn",data_Gnoc!$F:$F,TH!B320)</f>
        <v>0</v>
      </c>
      <c r="J320" s="62">
        <f>SUMIFS(data_Gnoc!$P:$P,data_Gnoc!$I:$I,TH!E320,data_Gnoc!$C:$C,"PAKH",data_Gnoc!$N:$N,"&lt;&gt;Dong",data_Gnoc!$Q:$Q,"quá hạn",data_Gnoc!$F:$F,TH!B320)</f>
        <v>0</v>
      </c>
      <c r="K320" s="29">
        <f>COUNTIFS(data_Gnoc!$I:$I,TH!E320,data_Gnoc!$C:$C,"WFM",data_Gnoc!$N:$N,"&lt;&gt;Dong",data_Gnoc!$F:$F,TH!B320)</f>
        <v>0</v>
      </c>
      <c r="L320" s="29">
        <f>COUNTIFS(data_Gnoc!$I:$I,TH!E320,data_Gnoc!$C:$C,"WFM",data_Gnoc!$N:$N,"&lt;&gt;Dong",data_Gnoc!$Q:$Q,"quá hạn",data_Gnoc!$F:$F,TH!B320)</f>
        <v>0</v>
      </c>
      <c r="M320" s="55">
        <f t="shared" si="19"/>
        <v>0</v>
      </c>
      <c r="N320" s="56">
        <f>SUMIFS(data_Gnoc!$O:$O,data_Gnoc!$I:$I,TH!E320,data_Gnoc!$C:$C,"WFM",data_Gnoc!$N:$N,"&lt;&gt;Dong",data_Gnoc!$Q:$Q,"quá hạn",data_Gnoc!$F:$F,TH!B320)</f>
        <v>0</v>
      </c>
      <c r="O320" s="56">
        <f>SUMIFS(data_Gnoc!$P:$P,data_Gnoc!$I:$I,TH!E320,data_Gnoc!$C:$C,"WFM",data_Gnoc!$N:$N,"&lt;&gt;Dong",data_Gnoc!$Q:$Q,"quá hạn",data_Gnoc!$F:$F,TH!B320)</f>
        <v>0</v>
      </c>
      <c r="P320" s="74">
        <f t="shared" si="20"/>
        <v>0</v>
      </c>
      <c r="Q320" s="37">
        <f t="shared" si="21"/>
        <v>0</v>
      </c>
      <c r="R320" s="27"/>
    </row>
    <row r="321" spans="1:18" ht="14.45" customHeight="1" x14ac:dyDescent="0.25">
      <c r="A321" s="59"/>
      <c r="B321" t="s">
        <v>519</v>
      </c>
      <c r="C321" t="s">
        <v>520</v>
      </c>
      <c r="D321" t="s">
        <v>45</v>
      </c>
      <c r="E321" t="s">
        <v>17</v>
      </c>
      <c r="F321" s="60">
        <f>COUNTIFS(data_Gnoc!$I:$I,TH!E321,data_Gnoc!$C:$C,"PAKH",data_Gnoc!$N:$N,"&lt;&gt;Dong",data_Gnoc!$F:$F,TH!B321)</f>
        <v>0</v>
      </c>
      <c r="G321" s="60">
        <f>COUNTIFS(data_Gnoc!$I:$I,TH!E321,data_Gnoc!$C:$C,"PAKH",data_Gnoc!$N:$N,"&lt;&gt;Dong",data_Gnoc!$Q:$Q,"quá hạn",data_Gnoc!$F:$F,TH!B321)</f>
        <v>0</v>
      </c>
      <c r="H321" s="61">
        <f t="shared" si="18"/>
        <v>0</v>
      </c>
      <c r="I321" s="62">
        <f>SUMIFS(data_Gnoc!$O:$O,data_Gnoc!$I:$I,TH!E321,data_Gnoc!$C:$C,"PAKH",data_Gnoc!$N:$N,"&lt;&gt;Dong",data_Gnoc!$Q:$Q,"quá hạn",data_Gnoc!$F:$F,TH!B321)</f>
        <v>0</v>
      </c>
      <c r="J321" s="62">
        <f>SUMIFS(data_Gnoc!$P:$P,data_Gnoc!$I:$I,TH!E321,data_Gnoc!$C:$C,"PAKH",data_Gnoc!$N:$N,"&lt;&gt;Dong",data_Gnoc!$Q:$Q,"quá hạn",data_Gnoc!$F:$F,TH!B321)</f>
        <v>0</v>
      </c>
      <c r="K321" s="29">
        <f>COUNTIFS(data_Gnoc!$I:$I,TH!E321,data_Gnoc!$C:$C,"WFM",data_Gnoc!$N:$N,"&lt;&gt;Dong",data_Gnoc!$F:$F,TH!B321)</f>
        <v>0</v>
      </c>
      <c r="L321" s="29">
        <f>COUNTIFS(data_Gnoc!$I:$I,TH!E321,data_Gnoc!$C:$C,"WFM",data_Gnoc!$N:$N,"&lt;&gt;Dong",data_Gnoc!$Q:$Q,"quá hạn",data_Gnoc!$F:$F,TH!B321)</f>
        <v>0</v>
      </c>
      <c r="M321" s="55">
        <f t="shared" si="19"/>
        <v>0</v>
      </c>
      <c r="N321" s="56">
        <f>SUMIFS(data_Gnoc!$O:$O,data_Gnoc!$I:$I,TH!E321,data_Gnoc!$C:$C,"WFM",data_Gnoc!$N:$N,"&lt;&gt;Dong",data_Gnoc!$Q:$Q,"quá hạn",data_Gnoc!$F:$F,TH!B321)</f>
        <v>0</v>
      </c>
      <c r="O321" s="56">
        <f>SUMIFS(data_Gnoc!$P:$P,data_Gnoc!$I:$I,TH!E321,data_Gnoc!$C:$C,"WFM",data_Gnoc!$N:$N,"&lt;&gt;Dong",data_Gnoc!$Q:$Q,"quá hạn",data_Gnoc!$F:$F,TH!B321)</f>
        <v>0</v>
      </c>
      <c r="P321" s="74">
        <f t="shared" si="20"/>
        <v>0</v>
      </c>
      <c r="Q321" s="37">
        <f t="shared" si="21"/>
        <v>0</v>
      </c>
      <c r="R321" s="27"/>
    </row>
    <row r="322" spans="1:18" ht="14.45" customHeight="1" x14ac:dyDescent="0.25">
      <c r="A322" s="59"/>
      <c r="B322" t="s">
        <v>521</v>
      </c>
      <c r="C322" t="s">
        <v>522</v>
      </c>
      <c r="D322" t="s">
        <v>45</v>
      </c>
      <c r="E322" t="s">
        <v>17</v>
      </c>
      <c r="F322" s="60">
        <f>COUNTIFS(data_Gnoc!$I:$I,TH!E322,data_Gnoc!$C:$C,"PAKH",data_Gnoc!$N:$N,"&lt;&gt;Dong",data_Gnoc!$F:$F,TH!B322)</f>
        <v>0</v>
      </c>
      <c r="G322" s="60">
        <f>COUNTIFS(data_Gnoc!$I:$I,TH!E322,data_Gnoc!$C:$C,"PAKH",data_Gnoc!$N:$N,"&lt;&gt;Dong",data_Gnoc!$Q:$Q,"quá hạn",data_Gnoc!$F:$F,TH!B322)</f>
        <v>0</v>
      </c>
      <c r="H322" s="61">
        <f t="shared" si="18"/>
        <v>0</v>
      </c>
      <c r="I322" s="62">
        <f>SUMIFS(data_Gnoc!$O:$O,data_Gnoc!$I:$I,TH!E322,data_Gnoc!$C:$C,"PAKH",data_Gnoc!$N:$N,"&lt;&gt;Dong",data_Gnoc!$Q:$Q,"quá hạn",data_Gnoc!$F:$F,TH!B322)</f>
        <v>0</v>
      </c>
      <c r="J322" s="62">
        <f>SUMIFS(data_Gnoc!$P:$P,data_Gnoc!$I:$I,TH!E322,data_Gnoc!$C:$C,"PAKH",data_Gnoc!$N:$N,"&lt;&gt;Dong",data_Gnoc!$Q:$Q,"quá hạn",data_Gnoc!$F:$F,TH!B322)</f>
        <v>0</v>
      </c>
      <c r="K322" s="29">
        <f>COUNTIFS(data_Gnoc!$I:$I,TH!E322,data_Gnoc!$C:$C,"WFM",data_Gnoc!$N:$N,"&lt;&gt;Dong",data_Gnoc!$F:$F,TH!B322)</f>
        <v>0</v>
      </c>
      <c r="L322" s="29">
        <f>COUNTIFS(data_Gnoc!$I:$I,TH!E322,data_Gnoc!$C:$C,"WFM",data_Gnoc!$N:$N,"&lt;&gt;Dong",data_Gnoc!$Q:$Q,"quá hạn",data_Gnoc!$F:$F,TH!B322)</f>
        <v>0</v>
      </c>
      <c r="M322" s="55">
        <f t="shared" si="19"/>
        <v>0</v>
      </c>
      <c r="N322" s="56">
        <f>SUMIFS(data_Gnoc!$O:$O,data_Gnoc!$I:$I,TH!E322,data_Gnoc!$C:$C,"WFM",data_Gnoc!$N:$N,"&lt;&gt;Dong",data_Gnoc!$Q:$Q,"quá hạn",data_Gnoc!$F:$F,TH!B322)</f>
        <v>0</v>
      </c>
      <c r="O322" s="56">
        <f>SUMIFS(data_Gnoc!$P:$P,data_Gnoc!$I:$I,TH!E322,data_Gnoc!$C:$C,"WFM",data_Gnoc!$N:$N,"&lt;&gt;Dong",data_Gnoc!$Q:$Q,"quá hạn",data_Gnoc!$F:$F,TH!B322)</f>
        <v>0</v>
      </c>
      <c r="P322" s="74">
        <f t="shared" si="20"/>
        <v>0</v>
      </c>
      <c r="Q322" s="37">
        <f t="shared" si="21"/>
        <v>0</v>
      </c>
      <c r="R322" s="27"/>
    </row>
    <row r="323" spans="1:18" ht="14.45" customHeight="1" x14ac:dyDescent="0.25">
      <c r="A323" s="76"/>
      <c r="B323" t="s">
        <v>523</v>
      </c>
      <c r="C323" t="s">
        <v>524</v>
      </c>
      <c r="D323" t="s">
        <v>45</v>
      </c>
      <c r="E323" t="s">
        <v>17</v>
      </c>
      <c r="F323" s="60">
        <f>COUNTIFS(data_Gnoc!$I:$I,TH!E323,data_Gnoc!$C:$C,"PAKH",data_Gnoc!$N:$N,"&lt;&gt;Dong",data_Gnoc!$F:$F,TH!B323)</f>
        <v>0</v>
      </c>
      <c r="G323" s="60">
        <f>COUNTIFS(data_Gnoc!$I:$I,TH!E323,data_Gnoc!$C:$C,"PAKH",data_Gnoc!$N:$N,"&lt;&gt;Dong",data_Gnoc!$Q:$Q,"quá hạn",data_Gnoc!$F:$F,TH!B323)</f>
        <v>0</v>
      </c>
      <c r="H323" s="61">
        <f t="shared" si="18"/>
        <v>0</v>
      </c>
      <c r="I323" s="62">
        <f>SUMIFS(data_Gnoc!$O:$O,data_Gnoc!$I:$I,TH!E323,data_Gnoc!$C:$C,"PAKH",data_Gnoc!$N:$N,"&lt;&gt;Dong",data_Gnoc!$Q:$Q,"quá hạn",data_Gnoc!$F:$F,TH!B323)</f>
        <v>0</v>
      </c>
      <c r="J323" s="62">
        <f>SUMIFS(data_Gnoc!$P:$P,data_Gnoc!$I:$I,TH!E323,data_Gnoc!$C:$C,"PAKH",data_Gnoc!$N:$N,"&lt;&gt;Dong",data_Gnoc!$Q:$Q,"quá hạn",data_Gnoc!$F:$F,TH!B323)</f>
        <v>0</v>
      </c>
      <c r="K323" s="29">
        <f>COUNTIFS(data_Gnoc!$I:$I,TH!E323,data_Gnoc!$C:$C,"WFM",data_Gnoc!$N:$N,"&lt;&gt;Dong",data_Gnoc!$F:$F,TH!B323)</f>
        <v>0</v>
      </c>
      <c r="L323" s="29">
        <f>COUNTIFS(data_Gnoc!$I:$I,TH!E323,data_Gnoc!$C:$C,"WFM",data_Gnoc!$N:$N,"&lt;&gt;Dong",data_Gnoc!$Q:$Q,"quá hạn",data_Gnoc!$F:$F,TH!B323)</f>
        <v>0</v>
      </c>
      <c r="M323" s="55">
        <f t="shared" si="19"/>
        <v>0</v>
      </c>
      <c r="N323" s="56">
        <f>SUMIFS(data_Gnoc!$O:$O,data_Gnoc!$I:$I,TH!E323,data_Gnoc!$C:$C,"WFM",data_Gnoc!$N:$N,"&lt;&gt;Dong",data_Gnoc!$Q:$Q,"quá hạn",data_Gnoc!$F:$F,TH!B323)</f>
        <v>0</v>
      </c>
      <c r="O323" s="56">
        <f>SUMIFS(data_Gnoc!$P:$P,data_Gnoc!$I:$I,TH!E323,data_Gnoc!$C:$C,"WFM",data_Gnoc!$N:$N,"&lt;&gt;Dong",data_Gnoc!$Q:$Q,"quá hạn",data_Gnoc!$F:$F,TH!B323)</f>
        <v>0</v>
      </c>
      <c r="P323" s="74">
        <f t="shared" si="20"/>
        <v>0</v>
      </c>
      <c r="Q323" s="37">
        <f t="shared" si="21"/>
        <v>0</v>
      </c>
      <c r="R323" s="27"/>
    </row>
    <row r="324" spans="1:18" ht="14.45" customHeight="1" x14ac:dyDescent="0.25">
      <c r="A324" s="76"/>
      <c r="B324" t="s">
        <v>525</v>
      </c>
      <c r="C324" t="s">
        <v>526</v>
      </c>
      <c r="D324" t="s">
        <v>45</v>
      </c>
      <c r="E324" t="s">
        <v>17</v>
      </c>
      <c r="F324" s="60">
        <f>COUNTIFS(data_Gnoc!$I:$I,TH!E324,data_Gnoc!$C:$C,"PAKH",data_Gnoc!$N:$N,"&lt;&gt;Dong",data_Gnoc!$F:$F,TH!B324)</f>
        <v>1</v>
      </c>
      <c r="G324" s="60">
        <f>COUNTIFS(data_Gnoc!$I:$I,TH!E324,data_Gnoc!$C:$C,"PAKH",data_Gnoc!$N:$N,"&lt;&gt;Dong",data_Gnoc!$Q:$Q,"quá hạn",data_Gnoc!$F:$F,TH!B324)</f>
        <v>0</v>
      </c>
      <c r="H324" s="61">
        <f t="shared" si="18"/>
        <v>0</v>
      </c>
      <c r="I324" s="62">
        <f>SUMIFS(data_Gnoc!$O:$O,data_Gnoc!$I:$I,TH!E324,data_Gnoc!$C:$C,"PAKH",data_Gnoc!$N:$N,"&lt;&gt;Dong",data_Gnoc!$Q:$Q,"quá hạn",data_Gnoc!$F:$F,TH!B324)</f>
        <v>0</v>
      </c>
      <c r="J324" s="62">
        <f>SUMIFS(data_Gnoc!$P:$P,data_Gnoc!$I:$I,TH!E324,data_Gnoc!$C:$C,"PAKH",data_Gnoc!$N:$N,"&lt;&gt;Dong",data_Gnoc!$Q:$Q,"quá hạn",data_Gnoc!$F:$F,TH!B324)</f>
        <v>0</v>
      </c>
      <c r="K324" s="29">
        <f>COUNTIFS(data_Gnoc!$I:$I,TH!E324,data_Gnoc!$C:$C,"WFM",data_Gnoc!$N:$N,"&lt;&gt;Dong",data_Gnoc!$F:$F,TH!B324)</f>
        <v>0</v>
      </c>
      <c r="L324" s="29">
        <f>COUNTIFS(data_Gnoc!$I:$I,TH!E324,data_Gnoc!$C:$C,"WFM",data_Gnoc!$N:$N,"&lt;&gt;Dong",data_Gnoc!$Q:$Q,"quá hạn",data_Gnoc!$F:$F,TH!B324)</f>
        <v>0</v>
      </c>
      <c r="M324" s="55">
        <f t="shared" si="19"/>
        <v>0</v>
      </c>
      <c r="N324" s="56">
        <f>SUMIFS(data_Gnoc!$O:$O,data_Gnoc!$I:$I,TH!E324,data_Gnoc!$C:$C,"WFM",data_Gnoc!$N:$N,"&lt;&gt;Dong",data_Gnoc!$Q:$Q,"quá hạn",data_Gnoc!$F:$F,TH!B324)</f>
        <v>0</v>
      </c>
      <c r="O324" s="56">
        <f>SUMIFS(data_Gnoc!$P:$P,data_Gnoc!$I:$I,TH!E324,data_Gnoc!$C:$C,"WFM",data_Gnoc!$N:$N,"&lt;&gt;Dong",data_Gnoc!$Q:$Q,"quá hạn",data_Gnoc!$F:$F,TH!B324)</f>
        <v>0</v>
      </c>
      <c r="P324" s="74">
        <f t="shared" si="20"/>
        <v>0</v>
      </c>
      <c r="Q324" s="37">
        <f t="shared" si="21"/>
        <v>1</v>
      </c>
      <c r="R324" s="27"/>
    </row>
    <row r="325" spans="1:18" ht="14.45" customHeight="1" x14ac:dyDescent="0.25">
      <c r="A325" s="59"/>
      <c r="B325" t="s">
        <v>527</v>
      </c>
      <c r="C325" t="s">
        <v>528</v>
      </c>
      <c r="D325" t="s">
        <v>56</v>
      </c>
      <c r="E325" t="s">
        <v>17</v>
      </c>
      <c r="F325" s="60">
        <f>COUNTIFS(data_Gnoc!$I:$I,TH!E325,data_Gnoc!$C:$C,"PAKH",data_Gnoc!$N:$N,"&lt;&gt;Dong",data_Gnoc!$F:$F,TH!B325)</f>
        <v>0</v>
      </c>
      <c r="G325" s="60">
        <f>COUNTIFS(data_Gnoc!$I:$I,TH!E325,data_Gnoc!$C:$C,"PAKH",data_Gnoc!$N:$N,"&lt;&gt;Dong",data_Gnoc!$Q:$Q,"quá hạn",data_Gnoc!$F:$F,TH!B325)</f>
        <v>0</v>
      </c>
      <c r="H325" s="61">
        <f t="shared" ref="H325:H388" si="22">IFERROR(G325/F325,0)</f>
        <v>0</v>
      </c>
      <c r="I325" s="62">
        <f>SUMIFS(data_Gnoc!$O:$O,data_Gnoc!$I:$I,TH!E325,data_Gnoc!$C:$C,"PAKH",data_Gnoc!$N:$N,"&lt;&gt;Dong",data_Gnoc!$Q:$Q,"quá hạn",data_Gnoc!$F:$F,TH!B325)</f>
        <v>0</v>
      </c>
      <c r="J325" s="62">
        <f>SUMIFS(data_Gnoc!$P:$P,data_Gnoc!$I:$I,TH!E325,data_Gnoc!$C:$C,"PAKH",data_Gnoc!$N:$N,"&lt;&gt;Dong",data_Gnoc!$Q:$Q,"quá hạn",data_Gnoc!$F:$F,TH!B325)</f>
        <v>0</v>
      </c>
      <c r="K325" s="29">
        <f>COUNTIFS(data_Gnoc!$I:$I,TH!E325,data_Gnoc!$C:$C,"WFM",data_Gnoc!$N:$N,"&lt;&gt;Dong",data_Gnoc!$F:$F,TH!B325)</f>
        <v>0</v>
      </c>
      <c r="L325" s="29">
        <f>COUNTIFS(data_Gnoc!$I:$I,TH!E325,data_Gnoc!$C:$C,"WFM",data_Gnoc!$N:$N,"&lt;&gt;Dong",data_Gnoc!$Q:$Q,"quá hạn",data_Gnoc!$F:$F,TH!B325)</f>
        <v>0</v>
      </c>
      <c r="M325" s="55">
        <f t="shared" ref="M325:M388" si="23">IFERROR(L325/K325,0)</f>
        <v>0</v>
      </c>
      <c r="N325" s="56">
        <f>SUMIFS(data_Gnoc!$O:$O,data_Gnoc!$I:$I,TH!E325,data_Gnoc!$C:$C,"WFM",data_Gnoc!$N:$N,"&lt;&gt;Dong",data_Gnoc!$Q:$Q,"quá hạn",data_Gnoc!$F:$F,TH!B325)</f>
        <v>0</v>
      </c>
      <c r="O325" s="56">
        <f>SUMIFS(data_Gnoc!$P:$P,data_Gnoc!$I:$I,TH!E325,data_Gnoc!$C:$C,"WFM",data_Gnoc!$N:$N,"&lt;&gt;Dong",data_Gnoc!$Q:$Q,"quá hạn",data_Gnoc!$F:$F,TH!B325)</f>
        <v>0</v>
      </c>
      <c r="P325" s="74">
        <f t="shared" ref="P325:P388" si="24">N325+I325</f>
        <v>0</v>
      </c>
      <c r="Q325" s="37">
        <f t="shared" ref="Q325:Q388" si="25">F325+K325</f>
        <v>0</v>
      </c>
      <c r="R325" s="27"/>
    </row>
    <row r="326" spans="1:18" ht="14.45" customHeight="1" x14ac:dyDescent="0.25">
      <c r="A326" s="59"/>
      <c r="B326" t="s">
        <v>529</v>
      </c>
      <c r="C326" t="s">
        <v>530</v>
      </c>
      <c r="D326" t="s">
        <v>56</v>
      </c>
      <c r="E326" t="s">
        <v>17</v>
      </c>
      <c r="F326" s="60">
        <f>COUNTIFS(data_Gnoc!$I:$I,TH!E326,data_Gnoc!$C:$C,"PAKH",data_Gnoc!$N:$N,"&lt;&gt;Dong",data_Gnoc!$F:$F,TH!B326)</f>
        <v>0</v>
      </c>
      <c r="G326" s="60">
        <f>COUNTIFS(data_Gnoc!$I:$I,TH!E326,data_Gnoc!$C:$C,"PAKH",data_Gnoc!$N:$N,"&lt;&gt;Dong",data_Gnoc!$Q:$Q,"quá hạn",data_Gnoc!$F:$F,TH!B326)</f>
        <v>0</v>
      </c>
      <c r="H326" s="61">
        <f t="shared" si="22"/>
        <v>0</v>
      </c>
      <c r="I326" s="62">
        <f>SUMIFS(data_Gnoc!$O:$O,data_Gnoc!$I:$I,TH!E326,data_Gnoc!$C:$C,"PAKH",data_Gnoc!$N:$N,"&lt;&gt;Dong",data_Gnoc!$Q:$Q,"quá hạn",data_Gnoc!$F:$F,TH!B326)</f>
        <v>0</v>
      </c>
      <c r="J326" s="62">
        <f>SUMIFS(data_Gnoc!$P:$P,data_Gnoc!$I:$I,TH!E326,data_Gnoc!$C:$C,"PAKH",data_Gnoc!$N:$N,"&lt;&gt;Dong",data_Gnoc!$Q:$Q,"quá hạn",data_Gnoc!$F:$F,TH!B326)</f>
        <v>0</v>
      </c>
      <c r="K326" s="29">
        <f>COUNTIFS(data_Gnoc!$I:$I,TH!E326,data_Gnoc!$C:$C,"WFM",data_Gnoc!$N:$N,"&lt;&gt;Dong",data_Gnoc!$F:$F,TH!B326)</f>
        <v>0</v>
      </c>
      <c r="L326" s="29">
        <f>COUNTIFS(data_Gnoc!$I:$I,TH!E326,data_Gnoc!$C:$C,"WFM",data_Gnoc!$N:$N,"&lt;&gt;Dong",data_Gnoc!$Q:$Q,"quá hạn",data_Gnoc!$F:$F,TH!B326)</f>
        <v>0</v>
      </c>
      <c r="M326" s="55">
        <f t="shared" si="23"/>
        <v>0</v>
      </c>
      <c r="N326" s="56">
        <f>SUMIFS(data_Gnoc!$O:$O,data_Gnoc!$I:$I,TH!E326,data_Gnoc!$C:$C,"WFM",data_Gnoc!$N:$N,"&lt;&gt;Dong",data_Gnoc!$Q:$Q,"quá hạn",data_Gnoc!$F:$F,TH!B326)</f>
        <v>0</v>
      </c>
      <c r="O326" s="56">
        <f>SUMIFS(data_Gnoc!$P:$P,data_Gnoc!$I:$I,TH!E326,data_Gnoc!$C:$C,"WFM",data_Gnoc!$N:$N,"&lt;&gt;Dong",data_Gnoc!$Q:$Q,"quá hạn",data_Gnoc!$F:$F,TH!B326)</f>
        <v>0</v>
      </c>
      <c r="P326" s="74">
        <f t="shared" si="24"/>
        <v>0</v>
      </c>
      <c r="Q326" s="37">
        <f t="shared" si="25"/>
        <v>0</v>
      </c>
      <c r="R326" s="27"/>
    </row>
    <row r="327" spans="1:18" ht="14.45" customHeight="1" x14ac:dyDescent="0.25">
      <c r="A327" s="59"/>
      <c r="B327" t="s">
        <v>531</v>
      </c>
      <c r="C327" t="s">
        <v>532</v>
      </c>
      <c r="D327" t="s">
        <v>56</v>
      </c>
      <c r="E327" t="s">
        <v>17</v>
      </c>
      <c r="F327" s="60">
        <f>COUNTIFS(data_Gnoc!$I:$I,TH!E327,data_Gnoc!$C:$C,"PAKH",data_Gnoc!$N:$N,"&lt;&gt;Dong",data_Gnoc!$F:$F,TH!B327)</f>
        <v>0</v>
      </c>
      <c r="G327" s="60">
        <f>COUNTIFS(data_Gnoc!$I:$I,TH!E327,data_Gnoc!$C:$C,"PAKH",data_Gnoc!$N:$N,"&lt;&gt;Dong",data_Gnoc!$Q:$Q,"quá hạn",data_Gnoc!$F:$F,TH!B327)</f>
        <v>0</v>
      </c>
      <c r="H327" s="61">
        <f t="shared" si="22"/>
        <v>0</v>
      </c>
      <c r="I327" s="62">
        <f>SUMIFS(data_Gnoc!$O:$O,data_Gnoc!$I:$I,TH!E327,data_Gnoc!$C:$C,"PAKH",data_Gnoc!$N:$N,"&lt;&gt;Dong",data_Gnoc!$Q:$Q,"quá hạn",data_Gnoc!$F:$F,TH!B327)</f>
        <v>0</v>
      </c>
      <c r="J327" s="62">
        <f>SUMIFS(data_Gnoc!$P:$P,data_Gnoc!$I:$I,TH!E327,data_Gnoc!$C:$C,"PAKH",data_Gnoc!$N:$N,"&lt;&gt;Dong",data_Gnoc!$Q:$Q,"quá hạn",data_Gnoc!$F:$F,TH!B327)</f>
        <v>0</v>
      </c>
      <c r="K327" s="29">
        <f>COUNTIFS(data_Gnoc!$I:$I,TH!E327,data_Gnoc!$C:$C,"WFM",data_Gnoc!$N:$N,"&lt;&gt;Dong",data_Gnoc!$F:$F,TH!B327)</f>
        <v>0</v>
      </c>
      <c r="L327" s="29">
        <f>COUNTIFS(data_Gnoc!$I:$I,TH!E327,data_Gnoc!$C:$C,"WFM",data_Gnoc!$N:$N,"&lt;&gt;Dong",data_Gnoc!$Q:$Q,"quá hạn",data_Gnoc!$F:$F,TH!B327)</f>
        <v>0</v>
      </c>
      <c r="M327" s="55">
        <f t="shared" si="23"/>
        <v>0</v>
      </c>
      <c r="N327" s="56">
        <f>SUMIFS(data_Gnoc!$O:$O,data_Gnoc!$I:$I,TH!E327,data_Gnoc!$C:$C,"WFM",data_Gnoc!$N:$N,"&lt;&gt;Dong",data_Gnoc!$Q:$Q,"quá hạn",data_Gnoc!$F:$F,TH!B327)</f>
        <v>0</v>
      </c>
      <c r="O327" s="56">
        <f>SUMIFS(data_Gnoc!$P:$P,data_Gnoc!$I:$I,TH!E327,data_Gnoc!$C:$C,"WFM",data_Gnoc!$N:$N,"&lt;&gt;Dong",data_Gnoc!$Q:$Q,"quá hạn",data_Gnoc!$F:$F,TH!B327)</f>
        <v>0</v>
      </c>
      <c r="P327" s="74">
        <f t="shared" si="24"/>
        <v>0</v>
      </c>
      <c r="Q327" s="37">
        <f t="shared" si="25"/>
        <v>0</v>
      </c>
      <c r="R327" s="27"/>
    </row>
    <row r="328" spans="1:18" ht="14.45" customHeight="1" x14ac:dyDescent="0.25">
      <c r="A328" s="59"/>
      <c r="B328" t="s">
        <v>533</v>
      </c>
      <c r="C328" t="s">
        <v>534</v>
      </c>
      <c r="D328" t="s">
        <v>56</v>
      </c>
      <c r="E328" t="s">
        <v>17</v>
      </c>
      <c r="F328" s="60">
        <f>COUNTIFS(data_Gnoc!$I:$I,TH!E328,data_Gnoc!$C:$C,"PAKH",data_Gnoc!$N:$N,"&lt;&gt;Dong",data_Gnoc!$F:$F,TH!B328)</f>
        <v>0</v>
      </c>
      <c r="G328" s="60">
        <f>COUNTIFS(data_Gnoc!$I:$I,TH!E328,data_Gnoc!$C:$C,"PAKH",data_Gnoc!$N:$N,"&lt;&gt;Dong",data_Gnoc!$Q:$Q,"quá hạn",data_Gnoc!$F:$F,TH!B328)</f>
        <v>0</v>
      </c>
      <c r="H328" s="61">
        <f t="shared" si="22"/>
        <v>0</v>
      </c>
      <c r="I328" s="62">
        <f>SUMIFS(data_Gnoc!$O:$O,data_Gnoc!$I:$I,TH!E328,data_Gnoc!$C:$C,"PAKH",data_Gnoc!$N:$N,"&lt;&gt;Dong",data_Gnoc!$Q:$Q,"quá hạn",data_Gnoc!$F:$F,TH!B328)</f>
        <v>0</v>
      </c>
      <c r="J328" s="62">
        <f>SUMIFS(data_Gnoc!$P:$P,data_Gnoc!$I:$I,TH!E328,data_Gnoc!$C:$C,"PAKH",data_Gnoc!$N:$N,"&lt;&gt;Dong",data_Gnoc!$Q:$Q,"quá hạn",data_Gnoc!$F:$F,TH!B328)</f>
        <v>0</v>
      </c>
      <c r="K328" s="29">
        <f>COUNTIFS(data_Gnoc!$I:$I,TH!E328,data_Gnoc!$C:$C,"WFM",data_Gnoc!$N:$N,"&lt;&gt;Dong",data_Gnoc!$F:$F,TH!B328)</f>
        <v>0</v>
      </c>
      <c r="L328" s="29">
        <f>COUNTIFS(data_Gnoc!$I:$I,TH!E328,data_Gnoc!$C:$C,"WFM",data_Gnoc!$N:$N,"&lt;&gt;Dong",data_Gnoc!$Q:$Q,"quá hạn",data_Gnoc!$F:$F,TH!B328)</f>
        <v>0</v>
      </c>
      <c r="M328" s="55">
        <f t="shared" si="23"/>
        <v>0</v>
      </c>
      <c r="N328" s="56">
        <f>SUMIFS(data_Gnoc!$O:$O,data_Gnoc!$I:$I,TH!E328,data_Gnoc!$C:$C,"WFM",data_Gnoc!$N:$N,"&lt;&gt;Dong",data_Gnoc!$Q:$Q,"quá hạn",data_Gnoc!$F:$F,TH!B328)</f>
        <v>0</v>
      </c>
      <c r="O328" s="56">
        <f>SUMIFS(data_Gnoc!$P:$P,data_Gnoc!$I:$I,TH!E328,data_Gnoc!$C:$C,"WFM",data_Gnoc!$N:$N,"&lt;&gt;Dong",data_Gnoc!$Q:$Q,"quá hạn",data_Gnoc!$F:$F,TH!B328)</f>
        <v>0</v>
      </c>
      <c r="P328" s="74">
        <f t="shared" si="24"/>
        <v>0</v>
      </c>
      <c r="Q328" s="37">
        <f t="shared" si="25"/>
        <v>0</v>
      </c>
      <c r="R328" s="27"/>
    </row>
    <row r="329" spans="1:18" ht="14.45" customHeight="1" x14ac:dyDescent="0.25">
      <c r="A329" s="59"/>
      <c r="B329" t="s">
        <v>535</v>
      </c>
      <c r="C329" t="s">
        <v>536</v>
      </c>
      <c r="D329" t="s">
        <v>56</v>
      </c>
      <c r="E329" t="s">
        <v>17</v>
      </c>
      <c r="F329" s="60">
        <f>COUNTIFS(data_Gnoc!$I:$I,TH!E329,data_Gnoc!$C:$C,"PAKH",data_Gnoc!$N:$N,"&lt;&gt;Dong",data_Gnoc!$F:$F,TH!B329)</f>
        <v>0</v>
      </c>
      <c r="G329" s="60">
        <f>COUNTIFS(data_Gnoc!$I:$I,TH!E329,data_Gnoc!$C:$C,"PAKH",data_Gnoc!$N:$N,"&lt;&gt;Dong",data_Gnoc!$Q:$Q,"quá hạn",data_Gnoc!$F:$F,TH!B329)</f>
        <v>0</v>
      </c>
      <c r="H329" s="61">
        <f t="shared" si="22"/>
        <v>0</v>
      </c>
      <c r="I329" s="62">
        <f>SUMIFS(data_Gnoc!$O:$O,data_Gnoc!$I:$I,TH!E329,data_Gnoc!$C:$C,"PAKH",data_Gnoc!$N:$N,"&lt;&gt;Dong",data_Gnoc!$Q:$Q,"quá hạn",data_Gnoc!$F:$F,TH!B329)</f>
        <v>0</v>
      </c>
      <c r="J329" s="62">
        <f>SUMIFS(data_Gnoc!$P:$P,data_Gnoc!$I:$I,TH!E329,data_Gnoc!$C:$C,"PAKH",data_Gnoc!$N:$N,"&lt;&gt;Dong",data_Gnoc!$Q:$Q,"quá hạn",data_Gnoc!$F:$F,TH!B329)</f>
        <v>0</v>
      </c>
      <c r="K329" s="29">
        <f>COUNTIFS(data_Gnoc!$I:$I,TH!E329,data_Gnoc!$C:$C,"WFM",data_Gnoc!$N:$N,"&lt;&gt;Dong",data_Gnoc!$F:$F,TH!B329)</f>
        <v>0</v>
      </c>
      <c r="L329" s="29">
        <f>COUNTIFS(data_Gnoc!$I:$I,TH!E329,data_Gnoc!$C:$C,"WFM",data_Gnoc!$N:$N,"&lt;&gt;Dong",data_Gnoc!$Q:$Q,"quá hạn",data_Gnoc!$F:$F,TH!B329)</f>
        <v>0</v>
      </c>
      <c r="M329" s="55">
        <f t="shared" si="23"/>
        <v>0</v>
      </c>
      <c r="N329" s="56">
        <f>SUMIFS(data_Gnoc!$O:$O,data_Gnoc!$I:$I,TH!E329,data_Gnoc!$C:$C,"WFM",data_Gnoc!$N:$N,"&lt;&gt;Dong",data_Gnoc!$Q:$Q,"quá hạn",data_Gnoc!$F:$F,TH!B329)</f>
        <v>0</v>
      </c>
      <c r="O329" s="56">
        <f>SUMIFS(data_Gnoc!$P:$P,data_Gnoc!$I:$I,TH!E329,data_Gnoc!$C:$C,"WFM",data_Gnoc!$N:$N,"&lt;&gt;Dong",data_Gnoc!$Q:$Q,"quá hạn",data_Gnoc!$F:$F,TH!B329)</f>
        <v>0</v>
      </c>
      <c r="P329" s="74">
        <f t="shared" si="24"/>
        <v>0</v>
      </c>
      <c r="Q329" s="37">
        <f t="shared" si="25"/>
        <v>0</v>
      </c>
      <c r="R329" s="27"/>
    </row>
    <row r="330" spans="1:18" ht="14.45" customHeight="1" x14ac:dyDescent="0.25">
      <c r="A330" s="59"/>
      <c r="B330" t="s">
        <v>537</v>
      </c>
      <c r="C330" t="s">
        <v>538</v>
      </c>
      <c r="D330" t="s">
        <v>56</v>
      </c>
      <c r="E330" t="s">
        <v>17</v>
      </c>
      <c r="F330" s="60">
        <f>COUNTIFS(data_Gnoc!$I:$I,TH!E330,data_Gnoc!$C:$C,"PAKH",data_Gnoc!$N:$N,"&lt;&gt;Dong",data_Gnoc!$F:$F,TH!B330)</f>
        <v>0</v>
      </c>
      <c r="G330" s="60">
        <f>COUNTIFS(data_Gnoc!$I:$I,TH!E330,data_Gnoc!$C:$C,"PAKH",data_Gnoc!$N:$N,"&lt;&gt;Dong",data_Gnoc!$Q:$Q,"quá hạn",data_Gnoc!$F:$F,TH!B330)</f>
        <v>0</v>
      </c>
      <c r="H330" s="61">
        <f t="shared" si="22"/>
        <v>0</v>
      </c>
      <c r="I330" s="62">
        <f>SUMIFS(data_Gnoc!$O:$O,data_Gnoc!$I:$I,TH!E330,data_Gnoc!$C:$C,"PAKH",data_Gnoc!$N:$N,"&lt;&gt;Dong",data_Gnoc!$Q:$Q,"quá hạn",data_Gnoc!$F:$F,TH!B330)</f>
        <v>0</v>
      </c>
      <c r="J330" s="62">
        <f>SUMIFS(data_Gnoc!$P:$P,data_Gnoc!$I:$I,TH!E330,data_Gnoc!$C:$C,"PAKH",data_Gnoc!$N:$N,"&lt;&gt;Dong",data_Gnoc!$Q:$Q,"quá hạn",data_Gnoc!$F:$F,TH!B330)</f>
        <v>0</v>
      </c>
      <c r="K330" s="29">
        <f>COUNTIFS(data_Gnoc!$I:$I,TH!E330,data_Gnoc!$C:$C,"WFM",data_Gnoc!$N:$N,"&lt;&gt;Dong",data_Gnoc!$F:$F,TH!B330)</f>
        <v>0</v>
      </c>
      <c r="L330" s="29">
        <f>COUNTIFS(data_Gnoc!$I:$I,TH!E330,data_Gnoc!$C:$C,"WFM",data_Gnoc!$N:$N,"&lt;&gt;Dong",data_Gnoc!$Q:$Q,"quá hạn",data_Gnoc!$F:$F,TH!B330)</f>
        <v>0</v>
      </c>
      <c r="M330" s="55">
        <f t="shared" si="23"/>
        <v>0</v>
      </c>
      <c r="N330" s="56">
        <f>SUMIFS(data_Gnoc!$O:$O,data_Gnoc!$I:$I,TH!E330,data_Gnoc!$C:$C,"WFM",data_Gnoc!$N:$N,"&lt;&gt;Dong",data_Gnoc!$Q:$Q,"quá hạn",data_Gnoc!$F:$F,TH!B330)</f>
        <v>0</v>
      </c>
      <c r="O330" s="56">
        <f>SUMIFS(data_Gnoc!$P:$P,data_Gnoc!$I:$I,TH!E330,data_Gnoc!$C:$C,"WFM",data_Gnoc!$N:$N,"&lt;&gt;Dong",data_Gnoc!$Q:$Q,"quá hạn",data_Gnoc!$F:$F,TH!B330)</f>
        <v>0</v>
      </c>
      <c r="P330" s="74">
        <f t="shared" si="24"/>
        <v>0</v>
      </c>
      <c r="Q330" s="37">
        <f t="shared" si="25"/>
        <v>0</v>
      </c>
      <c r="R330" s="27"/>
    </row>
    <row r="331" spans="1:18" ht="14.45" customHeight="1" x14ac:dyDescent="0.25">
      <c r="A331" s="59"/>
      <c r="B331" t="s">
        <v>539</v>
      </c>
      <c r="C331" t="s">
        <v>540</v>
      </c>
      <c r="D331" t="s">
        <v>56</v>
      </c>
      <c r="E331" t="s">
        <v>17</v>
      </c>
      <c r="F331" s="60">
        <f>COUNTIFS(data_Gnoc!$I:$I,TH!E331,data_Gnoc!$C:$C,"PAKH",data_Gnoc!$N:$N,"&lt;&gt;Dong",data_Gnoc!$F:$F,TH!B331)</f>
        <v>0</v>
      </c>
      <c r="G331" s="60">
        <f>COUNTIFS(data_Gnoc!$I:$I,TH!E331,data_Gnoc!$C:$C,"PAKH",data_Gnoc!$N:$N,"&lt;&gt;Dong",data_Gnoc!$Q:$Q,"quá hạn",data_Gnoc!$F:$F,TH!B331)</f>
        <v>0</v>
      </c>
      <c r="H331" s="61">
        <f t="shared" si="22"/>
        <v>0</v>
      </c>
      <c r="I331" s="62">
        <f>SUMIFS(data_Gnoc!$O:$O,data_Gnoc!$I:$I,TH!E331,data_Gnoc!$C:$C,"PAKH",data_Gnoc!$N:$N,"&lt;&gt;Dong",data_Gnoc!$Q:$Q,"quá hạn",data_Gnoc!$F:$F,TH!B331)</f>
        <v>0</v>
      </c>
      <c r="J331" s="62">
        <f>SUMIFS(data_Gnoc!$P:$P,data_Gnoc!$I:$I,TH!E331,data_Gnoc!$C:$C,"PAKH",data_Gnoc!$N:$N,"&lt;&gt;Dong",data_Gnoc!$Q:$Q,"quá hạn",data_Gnoc!$F:$F,TH!B331)</f>
        <v>0</v>
      </c>
      <c r="K331" s="29">
        <f>COUNTIFS(data_Gnoc!$I:$I,TH!E331,data_Gnoc!$C:$C,"WFM",data_Gnoc!$N:$N,"&lt;&gt;Dong",data_Gnoc!$F:$F,TH!B331)</f>
        <v>0</v>
      </c>
      <c r="L331" s="29">
        <f>COUNTIFS(data_Gnoc!$I:$I,TH!E331,data_Gnoc!$C:$C,"WFM",data_Gnoc!$N:$N,"&lt;&gt;Dong",data_Gnoc!$Q:$Q,"quá hạn",data_Gnoc!$F:$F,TH!B331)</f>
        <v>0</v>
      </c>
      <c r="M331" s="55">
        <f t="shared" si="23"/>
        <v>0</v>
      </c>
      <c r="N331" s="56">
        <f>SUMIFS(data_Gnoc!$O:$O,data_Gnoc!$I:$I,TH!E331,data_Gnoc!$C:$C,"WFM",data_Gnoc!$N:$N,"&lt;&gt;Dong",data_Gnoc!$Q:$Q,"quá hạn",data_Gnoc!$F:$F,TH!B331)</f>
        <v>0</v>
      </c>
      <c r="O331" s="56">
        <f>SUMIFS(data_Gnoc!$P:$P,data_Gnoc!$I:$I,TH!E331,data_Gnoc!$C:$C,"WFM",data_Gnoc!$N:$N,"&lt;&gt;Dong",data_Gnoc!$Q:$Q,"quá hạn",data_Gnoc!$F:$F,TH!B331)</f>
        <v>0</v>
      </c>
      <c r="P331" s="74">
        <f t="shared" si="24"/>
        <v>0</v>
      </c>
      <c r="Q331" s="37">
        <f t="shared" si="25"/>
        <v>0</v>
      </c>
      <c r="R331" s="27"/>
    </row>
    <row r="332" spans="1:18" ht="14.45" customHeight="1" x14ac:dyDescent="0.25">
      <c r="A332" s="59"/>
      <c r="B332" t="s">
        <v>541</v>
      </c>
      <c r="C332" t="s">
        <v>542</v>
      </c>
      <c r="D332" t="s">
        <v>56</v>
      </c>
      <c r="E332" t="s">
        <v>17</v>
      </c>
      <c r="F332" s="60">
        <f>COUNTIFS(data_Gnoc!$I:$I,TH!E332,data_Gnoc!$C:$C,"PAKH",data_Gnoc!$N:$N,"&lt;&gt;Dong",data_Gnoc!$F:$F,TH!B332)</f>
        <v>0</v>
      </c>
      <c r="G332" s="60">
        <f>COUNTIFS(data_Gnoc!$I:$I,TH!E332,data_Gnoc!$C:$C,"PAKH",data_Gnoc!$N:$N,"&lt;&gt;Dong",data_Gnoc!$Q:$Q,"quá hạn",data_Gnoc!$F:$F,TH!B332)</f>
        <v>0</v>
      </c>
      <c r="H332" s="61">
        <f t="shared" si="22"/>
        <v>0</v>
      </c>
      <c r="I332" s="62">
        <f>SUMIFS(data_Gnoc!$O:$O,data_Gnoc!$I:$I,TH!E332,data_Gnoc!$C:$C,"PAKH",data_Gnoc!$N:$N,"&lt;&gt;Dong",data_Gnoc!$Q:$Q,"quá hạn",data_Gnoc!$F:$F,TH!B332)</f>
        <v>0</v>
      </c>
      <c r="J332" s="62">
        <f>SUMIFS(data_Gnoc!$P:$P,data_Gnoc!$I:$I,TH!E332,data_Gnoc!$C:$C,"PAKH",data_Gnoc!$N:$N,"&lt;&gt;Dong",data_Gnoc!$Q:$Q,"quá hạn",data_Gnoc!$F:$F,TH!B332)</f>
        <v>0</v>
      </c>
      <c r="K332" s="29">
        <f>COUNTIFS(data_Gnoc!$I:$I,TH!E332,data_Gnoc!$C:$C,"WFM",data_Gnoc!$N:$N,"&lt;&gt;Dong",data_Gnoc!$F:$F,TH!B332)</f>
        <v>0</v>
      </c>
      <c r="L332" s="29">
        <f>COUNTIFS(data_Gnoc!$I:$I,TH!E332,data_Gnoc!$C:$C,"WFM",data_Gnoc!$N:$N,"&lt;&gt;Dong",data_Gnoc!$Q:$Q,"quá hạn",data_Gnoc!$F:$F,TH!B332)</f>
        <v>0</v>
      </c>
      <c r="M332" s="55">
        <f t="shared" si="23"/>
        <v>0</v>
      </c>
      <c r="N332" s="56">
        <f>SUMIFS(data_Gnoc!$O:$O,data_Gnoc!$I:$I,TH!E332,data_Gnoc!$C:$C,"WFM",data_Gnoc!$N:$N,"&lt;&gt;Dong",data_Gnoc!$Q:$Q,"quá hạn",data_Gnoc!$F:$F,TH!B332)</f>
        <v>0</v>
      </c>
      <c r="O332" s="56">
        <f>SUMIFS(data_Gnoc!$P:$P,data_Gnoc!$I:$I,TH!E332,data_Gnoc!$C:$C,"WFM",data_Gnoc!$N:$N,"&lt;&gt;Dong",data_Gnoc!$Q:$Q,"quá hạn",data_Gnoc!$F:$F,TH!B332)</f>
        <v>0</v>
      </c>
      <c r="P332" s="74">
        <f t="shared" si="24"/>
        <v>0</v>
      </c>
      <c r="Q332" s="37">
        <f t="shared" si="25"/>
        <v>0</v>
      </c>
      <c r="R332" s="27"/>
    </row>
    <row r="333" spans="1:18" ht="14.45" customHeight="1" x14ac:dyDescent="0.25">
      <c r="A333" s="59"/>
      <c r="B333" t="s">
        <v>543</v>
      </c>
      <c r="C333" t="s">
        <v>544</v>
      </c>
      <c r="D333" t="s">
        <v>44</v>
      </c>
      <c r="E333" t="s">
        <v>17</v>
      </c>
      <c r="F333" s="60">
        <f>COUNTIFS(data_Gnoc!$I:$I,TH!E333,data_Gnoc!$C:$C,"PAKH",data_Gnoc!$N:$N,"&lt;&gt;Dong",data_Gnoc!$F:$F,TH!B333)</f>
        <v>0</v>
      </c>
      <c r="G333" s="60">
        <f>COUNTIFS(data_Gnoc!$I:$I,TH!E333,data_Gnoc!$C:$C,"PAKH",data_Gnoc!$N:$N,"&lt;&gt;Dong",data_Gnoc!$Q:$Q,"quá hạn",data_Gnoc!$F:$F,TH!B333)</f>
        <v>0</v>
      </c>
      <c r="H333" s="61">
        <f t="shared" si="22"/>
        <v>0</v>
      </c>
      <c r="I333" s="62">
        <f>SUMIFS(data_Gnoc!$O:$O,data_Gnoc!$I:$I,TH!E333,data_Gnoc!$C:$C,"PAKH",data_Gnoc!$N:$N,"&lt;&gt;Dong",data_Gnoc!$Q:$Q,"quá hạn",data_Gnoc!$F:$F,TH!B333)</f>
        <v>0</v>
      </c>
      <c r="J333" s="62">
        <f>SUMIFS(data_Gnoc!$P:$P,data_Gnoc!$I:$I,TH!E333,data_Gnoc!$C:$C,"PAKH",data_Gnoc!$N:$N,"&lt;&gt;Dong",data_Gnoc!$Q:$Q,"quá hạn",data_Gnoc!$F:$F,TH!B333)</f>
        <v>0</v>
      </c>
      <c r="K333" s="29">
        <f>COUNTIFS(data_Gnoc!$I:$I,TH!E333,data_Gnoc!$C:$C,"WFM",data_Gnoc!$N:$N,"&lt;&gt;Dong",data_Gnoc!$F:$F,TH!B333)</f>
        <v>0</v>
      </c>
      <c r="L333" s="29">
        <f>COUNTIFS(data_Gnoc!$I:$I,TH!E333,data_Gnoc!$C:$C,"WFM",data_Gnoc!$N:$N,"&lt;&gt;Dong",data_Gnoc!$Q:$Q,"quá hạn",data_Gnoc!$F:$F,TH!B333)</f>
        <v>0</v>
      </c>
      <c r="M333" s="55">
        <f t="shared" si="23"/>
        <v>0</v>
      </c>
      <c r="N333" s="56">
        <f>SUMIFS(data_Gnoc!$O:$O,data_Gnoc!$I:$I,TH!E333,data_Gnoc!$C:$C,"WFM",data_Gnoc!$N:$N,"&lt;&gt;Dong",data_Gnoc!$Q:$Q,"quá hạn",data_Gnoc!$F:$F,TH!B333)</f>
        <v>0</v>
      </c>
      <c r="O333" s="56">
        <f>SUMIFS(data_Gnoc!$P:$P,data_Gnoc!$I:$I,TH!E333,data_Gnoc!$C:$C,"WFM",data_Gnoc!$N:$N,"&lt;&gt;Dong",data_Gnoc!$Q:$Q,"quá hạn",data_Gnoc!$F:$F,TH!B333)</f>
        <v>0</v>
      </c>
      <c r="P333" s="74">
        <f t="shared" si="24"/>
        <v>0</v>
      </c>
      <c r="Q333" s="37">
        <f t="shared" si="25"/>
        <v>0</v>
      </c>
      <c r="R333" s="27"/>
    </row>
    <row r="334" spans="1:18" ht="14.45" customHeight="1" x14ac:dyDescent="0.25">
      <c r="A334" s="59"/>
      <c r="B334" t="s">
        <v>545</v>
      </c>
      <c r="C334" t="s">
        <v>546</v>
      </c>
      <c r="D334" t="s">
        <v>44</v>
      </c>
      <c r="E334" t="s">
        <v>17</v>
      </c>
      <c r="F334" s="60">
        <f>COUNTIFS(data_Gnoc!$I:$I,TH!E334,data_Gnoc!$C:$C,"PAKH",data_Gnoc!$N:$N,"&lt;&gt;Dong",data_Gnoc!$F:$F,TH!B334)</f>
        <v>0</v>
      </c>
      <c r="G334" s="60">
        <f>COUNTIFS(data_Gnoc!$I:$I,TH!E334,data_Gnoc!$C:$C,"PAKH",data_Gnoc!$N:$N,"&lt;&gt;Dong",data_Gnoc!$Q:$Q,"quá hạn",data_Gnoc!$F:$F,TH!B334)</f>
        <v>0</v>
      </c>
      <c r="H334" s="61">
        <f t="shared" si="22"/>
        <v>0</v>
      </c>
      <c r="I334" s="62">
        <f>SUMIFS(data_Gnoc!$O:$O,data_Gnoc!$I:$I,TH!E334,data_Gnoc!$C:$C,"PAKH",data_Gnoc!$N:$N,"&lt;&gt;Dong",data_Gnoc!$Q:$Q,"quá hạn",data_Gnoc!$F:$F,TH!B334)</f>
        <v>0</v>
      </c>
      <c r="J334" s="62">
        <f>SUMIFS(data_Gnoc!$P:$P,data_Gnoc!$I:$I,TH!E334,data_Gnoc!$C:$C,"PAKH",data_Gnoc!$N:$N,"&lt;&gt;Dong",data_Gnoc!$Q:$Q,"quá hạn",data_Gnoc!$F:$F,TH!B334)</f>
        <v>0</v>
      </c>
      <c r="K334" s="29">
        <f>COUNTIFS(data_Gnoc!$I:$I,TH!E334,data_Gnoc!$C:$C,"WFM",data_Gnoc!$N:$N,"&lt;&gt;Dong",data_Gnoc!$F:$F,TH!B334)</f>
        <v>0</v>
      </c>
      <c r="L334" s="29">
        <f>COUNTIFS(data_Gnoc!$I:$I,TH!E334,data_Gnoc!$C:$C,"WFM",data_Gnoc!$N:$N,"&lt;&gt;Dong",data_Gnoc!$Q:$Q,"quá hạn",data_Gnoc!$F:$F,TH!B334)</f>
        <v>0</v>
      </c>
      <c r="M334" s="55">
        <f t="shared" si="23"/>
        <v>0</v>
      </c>
      <c r="N334" s="56">
        <f>SUMIFS(data_Gnoc!$O:$O,data_Gnoc!$I:$I,TH!E334,data_Gnoc!$C:$C,"WFM",data_Gnoc!$N:$N,"&lt;&gt;Dong",data_Gnoc!$Q:$Q,"quá hạn",data_Gnoc!$F:$F,TH!B334)</f>
        <v>0</v>
      </c>
      <c r="O334" s="56">
        <f>SUMIFS(data_Gnoc!$P:$P,data_Gnoc!$I:$I,TH!E334,data_Gnoc!$C:$C,"WFM",data_Gnoc!$N:$N,"&lt;&gt;Dong",data_Gnoc!$Q:$Q,"quá hạn",data_Gnoc!$F:$F,TH!B334)</f>
        <v>0</v>
      </c>
      <c r="P334" s="74">
        <f t="shared" si="24"/>
        <v>0</v>
      </c>
      <c r="Q334" s="37">
        <f t="shared" si="25"/>
        <v>0</v>
      </c>
      <c r="R334" s="27"/>
    </row>
    <row r="335" spans="1:18" ht="14.45" customHeight="1" x14ac:dyDescent="0.25">
      <c r="A335" s="59"/>
      <c r="B335" t="s">
        <v>547</v>
      </c>
      <c r="C335" t="s">
        <v>548</v>
      </c>
      <c r="D335" t="s">
        <v>44</v>
      </c>
      <c r="E335" t="s">
        <v>17</v>
      </c>
      <c r="F335" s="60">
        <f>COUNTIFS(data_Gnoc!$I:$I,TH!E335,data_Gnoc!$C:$C,"PAKH",data_Gnoc!$N:$N,"&lt;&gt;Dong",data_Gnoc!$F:$F,TH!B335)</f>
        <v>0</v>
      </c>
      <c r="G335" s="60">
        <f>COUNTIFS(data_Gnoc!$I:$I,TH!E335,data_Gnoc!$C:$C,"PAKH",data_Gnoc!$N:$N,"&lt;&gt;Dong",data_Gnoc!$Q:$Q,"quá hạn",data_Gnoc!$F:$F,TH!B335)</f>
        <v>0</v>
      </c>
      <c r="H335" s="61">
        <f t="shared" si="22"/>
        <v>0</v>
      </c>
      <c r="I335" s="62">
        <f>SUMIFS(data_Gnoc!$O:$O,data_Gnoc!$I:$I,TH!E335,data_Gnoc!$C:$C,"PAKH",data_Gnoc!$N:$N,"&lt;&gt;Dong",data_Gnoc!$Q:$Q,"quá hạn",data_Gnoc!$F:$F,TH!B335)</f>
        <v>0</v>
      </c>
      <c r="J335" s="62">
        <f>SUMIFS(data_Gnoc!$P:$P,data_Gnoc!$I:$I,TH!E335,data_Gnoc!$C:$C,"PAKH",data_Gnoc!$N:$N,"&lt;&gt;Dong",data_Gnoc!$Q:$Q,"quá hạn",data_Gnoc!$F:$F,TH!B335)</f>
        <v>0</v>
      </c>
      <c r="K335" s="29">
        <f>COUNTIFS(data_Gnoc!$I:$I,TH!E335,data_Gnoc!$C:$C,"WFM",data_Gnoc!$N:$N,"&lt;&gt;Dong",data_Gnoc!$F:$F,TH!B335)</f>
        <v>0</v>
      </c>
      <c r="L335" s="29">
        <f>COUNTIFS(data_Gnoc!$I:$I,TH!E335,data_Gnoc!$C:$C,"WFM",data_Gnoc!$N:$N,"&lt;&gt;Dong",data_Gnoc!$Q:$Q,"quá hạn",data_Gnoc!$F:$F,TH!B335)</f>
        <v>0</v>
      </c>
      <c r="M335" s="55">
        <f t="shared" si="23"/>
        <v>0</v>
      </c>
      <c r="N335" s="56">
        <f>SUMIFS(data_Gnoc!$O:$O,data_Gnoc!$I:$I,TH!E335,data_Gnoc!$C:$C,"WFM",data_Gnoc!$N:$N,"&lt;&gt;Dong",data_Gnoc!$Q:$Q,"quá hạn",data_Gnoc!$F:$F,TH!B335)</f>
        <v>0</v>
      </c>
      <c r="O335" s="56">
        <f>SUMIFS(data_Gnoc!$P:$P,data_Gnoc!$I:$I,TH!E335,data_Gnoc!$C:$C,"WFM",data_Gnoc!$N:$N,"&lt;&gt;Dong",data_Gnoc!$Q:$Q,"quá hạn",data_Gnoc!$F:$F,TH!B335)</f>
        <v>0</v>
      </c>
      <c r="P335" s="74">
        <f t="shared" si="24"/>
        <v>0</v>
      </c>
      <c r="Q335" s="37">
        <f t="shared" si="25"/>
        <v>0</v>
      </c>
      <c r="R335" s="27"/>
    </row>
    <row r="336" spans="1:18" ht="14.45" customHeight="1" x14ac:dyDescent="0.25">
      <c r="A336" s="59"/>
      <c r="B336" t="s">
        <v>549</v>
      </c>
      <c r="C336" t="s">
        <v>550</v>
      </c>
      <c r="D336" t="s">
        <v>44</v>
      </c>
      <c r="E336" t="s">
        <v>17</v>
      </c>
      <c r="F336" s="60">
        <f>COUNTIFS(data_Gnoc!$I:$I,TH!E336,data_Gnoc!$C:$C,"PAKH",data_Gnoc!$N:$N,"&lt;&gt;Dong",data_Gnoc!$F:$F,TH!B336)</f>
        <v>0</v>
      </c>
      <c r="G336" s="60">
        <f>COUNTIFS(data_Gnoc!$I:$I,TH!E336,data_Gnoc!$C:$C,"PAKH",data_Gnoc!$N:$N,"&lt;&gt;Dong",data_Gnoc!$Q:$Q,"quá hạn",data_Gnoc!$F:$F,TH!B336)</f>
        <v>0</v>
      </c>
      <c r="H336" s="61">
        <f t="shared" si="22"/>
        <v>0</v>
      </c>
      <c r="I336" s="62">
        <f>SUMIFS(data_Gnoc!$O:$O,data_Gnoc!$I:$I,TH!E336,data_Gnoc!$C:$C,"PAKH",data_Gnoc!$N:$N,"&lt;&gt;Dong",data_Gnoc!$Q:$Q,"quá hạn",data_Gnoc!$F:$F,TH!B336)</f>
        <v>0</v>
      </c>
      <c r="J336" s="62">
        <f>SUMIFS(data_Gnoc!$P:$P,data_Gnoc!$I:$I,TH!E336,data_Gnoc!$C:$C,"PAKH",data_Gnoc!$N:$N,"&lt;&gt;Dong",data_Gnoc!$Q:$Q,"quá hạn",data_Gnoc!$F:$F,TH!B336)</f>
        <v>0</v>
      </c>
      <c r="K336" s="29">
        <f>COUNTIFS(data_Gnoc!$I:$I,TH!E336,data_Gnoc!$C:$C,"WFM",data_Gnoc!$N:$N,"&lt;&gt;Dong",data_Gnoc!$F:$F,TH!B336)</f>
        <v>0</v>
      </c>
      <c r="L336" s="29">
        <f>COUNTIFS(data_Gnoc!$I:$I,TH!E336,data_Gnoc!$C:$C,"WFM",data_Gnoc!$N:$N,"&lt;&gt;Dong",data_Gnoc!$Q:$Q,"quá hạn",data_Gnoc!$F:$F,TH!B336)</f>
        <v>0</v>
      </c>
      <c r="M336" s="55">
        <f t="shared" si="23"/>
        <v>0</v>
      </c>
      <c r="N336" s="56">
        <f>SUMIFS(data_Gnoc!$O:$O,data_Gnoc!$I:$I,TH!E336,data_Gnoc!$C:$C,"WFM",data_Gnoc!$N:$N,"&lt;&gt;Dong",data_Gnoc!$Q:$Q,"quá hạn",data_Gnoc!$F:$F,TH!B336)</f>
        <v>0</v>
      </c>
      <c r="O336" s="56">
        <f>SUMIFS(data_Gnoc!$P:$P,data_Gnoc!$I:$I,TH!E336,data_Gnoc!$C:$C,"WFM",data_Gnoc!$N:$N,"&lt;&gt;Dong",data_Gnoc!$Q:$Q,"quá hạn",data_Gnoc!$F:$F,TH!B336)</f>
        <v>0</v>
      </c>
      <c r="P336" s="74">
        <f t="shared" si="24"/>
        <v>0</v>
      </c>
      <c r="Q336" s="37">
        <f t="shared" si="25"/>
        <v>0</v>
      </c>
      <c r="R336" s="27"/>
    </row>
    <row r="337" spans="1:18" ht="14.45" customHeight="1" x14ac:dyDescent="0.25">
      <c r="A337" s="59"/>
      <c r="B337" t="s">
        <v>551</v>
      </c>
      <c r="C337" t="s">
        <v>552</v>
      </c>
      <c r="D337" t="s">
        <v>44</v>
      </c>
      <c r="E337" t="s">
        <v>17</v>
      </c>
      <c r="F337" s="60">
        <f>COUNTIFS(data_Gnoc!$I:$I,TH!E337,data_Gnoc!$C:$C,"PAKH",data_Gnoc!$N:$N,"&lt;&gt;Dong",data_Gnoc!$F:$F,TH!B337)</f>
        <v>0</v>
      </c>
      <c r="G337" s="60">
        <f>COUNTIFS(data_Gnoc!$I:$I,TH!E337,data_Gnoc!$C:$C,"PAKH",data_Gnoc!$N:$N,"&lt;&gt;Dong",data_Gnoc!$Q:$Q,"quá hạn",data_Gnoc!$F:$F,TH!B337)</f>
        <v>0</v>
      </c>
      <c r="H337" s="61">
        <f t="shared" si="22"/>
        <v>0</v>
      </c>
      <c r="I337" s="62">
        <f>SUMIFS(data_Gnoc!$O:$O,data_Gnoc!$I:$I,TH!E337,data_Gnoc!$C:$C,"PAKH",data_Gnoc!$N:$N,"&lt;&gt;Dong",data_Gnoc!$Q:$Q,"quá hạn",data_Gnoc!$F:$F,TH!B337)</f>
        <v>0</v>
      </c>
      <c r="J337" s="62">
        <f>SUMIFS(data_Gnoc!$P:$P,data_Gnoc!$I:$I,TH!E337,data_Gnoc!$C:$C,"PAKH",data_Gnoc!$N:$N,"&lt;&gt;Dong",data_Gnoc!$Q:$Q,"quá hạn",data_Gnoc!$F:$F,TH!B337)</f>
        <v>0</v>
      </c>
      <c r="K337" s="29">
        <f>COUNTIFS(data_Gnoc!$I:$I,TH!E337,data_Gnoc!$C:$C,"WFM",data_Gnoc!$N:$N,"&lt;&gt;Dong",data_Gnoc!$F:$F,TH!B337)</f>
        <v>0</v>
      </c>
      <c r="L337" s="29">
        <f>COUNTIFS(data_Gnoc!$I:$I,TH!E337,data_Gnoc!$C:$C,"WFM",data_Gnoc!$N:$N,"&lt;&gt;Dong",data_Gnoc!$Q:$Q,"quá hạn",data_Gnoc!$F:$F,TH!B337)</f>
        <v>0</v>
      </c>
      <c r="M337" s="55">
        <f t="shared" si="23"/>
        <v>0</v>
      </c>
      <c r="N337" s="56">
        <f>SUMIFS(data_Gnoc!$O:$O,data_Gnoc!$I:$I,TH!E337,data_Gnoc!$C:$C,"WFM",data_Gnoc!$N:$N,"&lt;&gt;Dong",data_Gnoc!$Q:$Q,"quá hạn",data_Gnoc!$F:$F,TH!B337)</f>
        <v>0</v>
      </c>
      <c r="O337" s="56">
        <f>SUMIFS(data_Gnoc!$P:$P,data_Gnoc!$I:$I,TH!E337,data_Gnoc!$C:$C,"WFM",data_Gnoc!$N:$N,"&lt;&gt;Dong",data_Gnoc!$Q:$Q,"quá hạn",data_Gnoc!$F:$F,TH!B337)</f>
        <v>0</v>
      </c>
      <c r="P337" s="74">
        <f t="shared" si="24"/>
        <v>0</v>
      </c>
      <c r="Q337" s="37">
        <f t="shared" si="25"/>
        <v>0</v>
      </c>
      <c r="R337" s="27"/>
    </row>
    <row r="338" spans="1:18" ht="14.45" customHeight="1" x14ac:dyDescent="0.25">
      <c r="A338" s="59"/>
      <c r="B338" t="s">
        <v>553</v>
      </c>
      <c r="C338" t="s">
        <v>554</v>
      </c>
      <c r="D338" t="s">
        <v>44</v>
      </c>
      <c r="E338" t="s">
        <v>17</v>
      </c>
      <c r="F338" s="60">
        <f>COUNTIFS(data_Gnoc!$I:$I,TH!E338,data_Gnoc!$C:$C,"PAKH",data_Gnoc!$N:$N,"&lt;&gt;Dong",data_Gnoc!$F:$F,TH!B338)</f>
        <v>0</v>
      </c>
      <c r="G338" s="60">
        <f>COUNTIFS(data_Gnoc!$I:$I,TH!E338,data_Gnoc!$C:$C,"PAKH",data_Gnoc!$N:$N,"&lt;&gt;Dong",data_Gnoc!$Q:$Q,"quá hạn",data_Gnoc!$F:$F,TH!B338)</f>
        <v>0</v>
      </c>
      <c r="H338" s="61">
        <f t="shared" si="22"/>
        <v>0</v>
      </c>
      <c r="I338" s="62">
        <f>SUMIFS(data_Gnoc!$O:$O,data_Gnoc!$I:$I,TH!E338,data_Gnoc!$C:$C,"PAKH",data_Gnoc!$N:$N,"&lt;&gt;Dong",data_Gnoc!$Q:$Q,"quá hạn",data_Gnoc!$F:$F,TH!B338)</f>
        <v>0</v>
      </c>
      <c r="J338" s="62">
        <f>SUMIFS(data_Gnoc!$P:$P,data_Gnoc!$I:$I,TH!E338,data_Gnoc!$C:$C,"PAKH",data_Gnoc!$N:$N,"&lt;&gt;Dong",data_Gnoc!$Q:$Q,"quá hạn",data_Gnoc!$F:$F,TH!B338)</f>
        <v>0</v>
      </c>
      <c r="K338" s="29">
        <f>COUNTIFS(data_Gnoc!$I:$I,TH!E338,data_Gnoc!$C:$C,"WFM",data_Gnoc!$N:$N,"&lt;&gt;Dong",data_Gnoc!$F:$F,TH!B338)</f>
        <v>0</v>
      </c>
      <c r="L338" s="29">
        <f>COUNTIFS(data_Gnoc!$I:$I,TH!E338,data_Gnoc!$C:$C,"WFM",data_Gnoc!$N:$N,"&lt;&gt;Dong",data_Gnoc!$Q:$Q,"quá hạn",data_Gnoc!$F:$F,TH!B338)</f>
        <v>0</v>
      </c>
      <c r="M338" s="55">
        <f t="shared" si="23"/>
        <v>0</v>
      </c>
      <c r="N338" s="56">
        <f>SUMIFS(data_Gnoc!$O:$O,data_Gnoc!$I:$I,TH!E338,data_Gnoc!$C:$C,"WFM",data_Gnoc!$N:$N,"&lt;&gt;Dong",data_Gnoc!$Q:$Q,"quá hạn",data_Gnoc!$F:$F,TH!B338)</f>
        <v>0</v>
      </c>
      <c r="O338" s="56">
        <f>SUMIFS(data_Gnoc!$P:$P,data_Gnoc!$I:$I,TH!E338,data_Gnoc!$C:$C,"WFM",data_Gnoc!$N:$N,"&lt;&gt;Dong",data_Gnoc!$Q:$Q,"quá hạn",data_Gnoc!$F:$F,TH!B338)</f>
        <v>0</v>
      </c>
      <c r="P338" s="74">
        <f t="shared" si="24"/>
        <v>0</v>
      </c>
      <c r="Q338" s="37">
        <f t="shared" si="25"/>
        <v>0</v>
      </c>
      <c r="R338" s="27"/>
    </row>
    <row r="339" spans="1:18" ht="14.45" customHeight="1" x14ac:dyDescent="0.25">
      <c r="A339" s="59"/>
      <c r="B339" t="s">
        <v>555</v>
      </c>
      <c r="C339" t="s">
        <v>556</v>
      </c>
      <c r="D339" t="s">
        <v>44</v>
      </c>
      <c r="E339" t="s">
        <v>17</v>
      </c>
      <c r="F339" s="60">
        <f>COUNTIFS(data_Gnoc!$I:$I,TH!E339,data_Gnoc!$C:$C,"PAKH",data_Gnoc!$N:$N,"&lt;&gt;Dong",data_Gnoc!$F:$F,TH!B339)</f>
        <v>0</v>
      </c>
      <c r="G339" s="60">
        <f>COUNTIFS(data_Gnoc!$I:$I,TH!E339,data_Gnoc!$C:$C,"PAKH",data_Gnoc!$N:$N,"&lt;&gt;Dong",data_Gnoc!$Q:$Q,"quá hạn",data_Gnoc!$F:$F,TH!B339)</f>
        <v>0</v>
      </c>
      <c r="H339" s="61">
        <f t="shared" si="22"/>
        <v>0</v>
      </c>
      <c r="I339" s="62">
        <f>SUMIFS(data_Gnoc!$O:$O,data_Gnoc!$I:$I,TH!E339,data_Gnoc!$C:$C,"PAKH",data_Gnoc!$N:$N,"&lt;&gt;Dong",data_Gnoc!$Q:$Q,"quá hạn",data_Gnoc!$F:$F,TH!B339)</f>
        <v>0</v>
      </c>
      <c r="J339" s="62">
        <f>SUMIFS(data_Gnoc!$P:$P,data_Gnoc!$I:$I,TH!E339,data_Gnoc!$C:$C,"PAKH",data_Gnoc!$N:$N,"&lt;&gt;Dong",data_Gnoc!$Q:$Q,"quá hạn",data_Gnoc!$F:$F,TH!B339)</f>
        <v>0</v>
      </c>
      <c r="K339" s="29">
        <f>COUNTIFS(data_Gnoc!$I:$I,TH!E339,data_Gnoc!$C:$C,"WFM",data_Gnoc!$N:$N,"&lt;&gt;Dong",data_Gnoc!$F:$F,TH!B339)</f>
        <v>0</v>
      </c>
      <c r="L339" s="29">
        <f>COUNTIFS(data_Gnoc!$I:$I,TH!E339,data_Gnoc!$C:$C,"WFM",data_Gnoc!$N:$N,"&lt;&gt;Dong",data_Gnoc!$Q:$Q,"quá hạn",data_Gnoc!$F:$F,TH!B339)</f>
        <v>0</v>
      </c>
      <c r="M339" s="55">
        <f t="shared" si="23"/>
        <v>0</v>
      </c>
      <c r="N339" s="56">
        <f>SUMIFS(data_Gnoc!$O:$O,data_Gnoc!$I:$I,TH!E339,data_Gnoc!$C:$C,"WFM",data_Gnoc!$N:$N,"&lt;&gt;Dong",data_Gnoc!$Q:$Q,"quá hạn",data_Gnoc!$F:$F,TH!B339)</f>
        <v>0</v>
      </c>
      <c r="O339" s="56">
        <f>SUMIFS(data_Gnoc!$P:$P,data_Gnoc!$I:$I,TH!E339,data_Gnoc!$C:$C,"WFM",data_Gnoc!$N:$N,"&lt;&gt;Dong",data_Gnoc!$Q:$Q,"quá hạn",data_Gnoc!$F:$F,TH!B339)</f>
        <v>0</v>
      </c>
      <c r="P339" s="74">
        <f t="shared" si="24"/>
        <v>0</v>
      </c>
      <c r="Q339" s="37">
        <f t="shared" si="25"/>
        <v>0</v>
      </c>
      <c r="R339" s="27"/>
    </row>
    <row r="340" spans="1:18" ht="14.45" customHeight="1" x14ac:dyDescent="0.25">
      <c r="A340" s="59"/>
      <c r="B340" t="s">
        <v>557</v>
      </c>
      <c r="C340" t="s">
        <v>558</v>
      </c>
      <c r="D340" t="s">
        <v>65</v>
      </c>
      <c r="E340" t="s">
        <v>17</v>
      </c>
      <c r="F340" s="60">
        <f>COUNTIFS(data_Gnoc!$I:$I,TH!E340,data_Gnoc!$C:$C,"PAKH",data_Gnoc!$N:$N,"&lt;&gt;Dong",data_Gnoc!$F:$F,TH!B340)</f>
        <v>0</v>
      </c>
      <c r="G340" s="60">
        <f>COUNTIFS(data_Gnoc!$I:$I,TH!E340,data_Gnoc!$C:$C,"PAKH",data_Gnoc!$N:$N,"&lt;&gt;Dong",data_Gnoc!$Q:$Q,"quá hạn",data_Gnoc!$F:$F,TH!B340)</f>
        <v>0</v>
      </c>
      <c r="H340" s="61">
        <f t="shared" si="22"/>
        <v>0</v>
      </c>
      <c r="I340" s="62">
        <f>SUMIFS(data_Gnoc!$O:$O,data_Gnoc!$I:$I,TH!E340,data_Gnoc!$C:$C,"PAKH",data_Gnoc!$N:$N,"&lt;&gt;Dong",data_Gnoc!$Q:$Q,"quá hạn",data_Gnoc!$F:$F,TH!B340)</f>
        <v>0</v>
      </c>
      <c r="J340" s="62">
        <f>SUMIFS(data_Gnoc!$P:$P,data_Gnoc!$I:$I,TH!E340,data_Gnoc!$C:$C,"PAKH",data_Gnoc!$N:$N,"&lt;&gt;Dong",data_Gnoc!$Q:$Q,"quá hạn",data_Gnoc!$F:$F,TH!B340)</f>
        <v>0</v>
      </c>
      <c r="K340" s="29">
        <f>COUNTIFS(data_Gnoc!$I:$I,TH!E340,data_Gnoc!$C:$C,"WFM",data_Gnoc!$N:$N,"&lt;&gt;Dong",data_Gnoc!$F:$F,TH!B340)</f>
        <v>0</v>
      </c>
      <c r="L340" s="29">
        <f>COUNTIFS(data_Gnoc!$I:$I,TH!E340,data_Gnoc!$C:$C,"WFM",data_Gnoc!$N:$N,"&lt;&gt;Dong",data_Gnoc!$Q:$Q,"quá hạn",data_Gnoc!$F:$F,TH!B340)</f>
        <v>0</v>
      </c>
      <c r="M340" s="55">
        <f t="shared" si="23"/>
        <v>0</v>
      </c>
      <c r="N340" s="56">
        <f>SUMIFS(data_Gnoc!$O:$O,data_Gnoc!$I:$I,TH!E340,data_Gnoc!$C:$C,"WFM",data_Gnoc!$N:$N,"&lt;&gt;Dong",data_Gnoc!$Q:$Q,"quá hạn",data_Gnoc!$F:$F,TH!B340)</f>
        <v>0</v>
      </c>
      <c r="O340" s="56">
        <f>SUMIFS(data_Gnoc!$P:$P,data_Gnoc!$I:$I,TH!E340,data_Gnoc!$C:$C,"WFM",data_Gnoc!$N:$N,"&lt;&gt;Dong",data_Gnoc!$Q:$Q,"quá hạn",data_Gnoc!$F:$F,TH!B340)</f>
        <v>0</v>
      </c>
      <c r="P340" s="74">
        <f t="shared" si="24"/>
        <v>0</v>
      </c>
      <c r="Q340" s="37">
        <f t="shared" si="25"/>
        <v>0</v>
      </c>
      <c r="R340" s="27"/>
    </row>
    <row r="341" spans="1:18" ht="14.45" customHeight="1" x14ac:dyDescent="0.25">
      <c r="A341" s="59"/>
      <c r="B341" t="s">
        <v>559</v>
      </c>
      <c r="C341" t="s">
        <v>560</v>
      </c>
      <c r="D341" t="s">
        <v>65</v>
      </c>
      <c r="E341" t="s">
        <v>17</v>
      </c>
      <c r="F341" s="60">
        <f>COUNTIFS(data_Gnoc!$I:$I,TH!E341,data_Gnoc!$C:$C,"PAKH",data_Gnoc!$N:$N,"&lt;&gt;Dong",data_Gnoc!$F:$F,TH!B341)</f>
        <v>0</v>
      </c>
      <c r="G341" s="60">
        <f>COUNTIFS(data_Gnoc!$I:$I,TH!E341,data_Gnoc!$C:$C,"PAKH",data_Gnoc!$N:$N,"&lt;&gt;Dong",data_Gnoc!$Q:$Q,"quá hạn",data_Gnoc!$F:$F,TH!B341)</f>
        <v>0</v>
      </c>
      <c r="H341" s="61">
        <f t="shared" si="22"/>
        <v>0</v>
      </c>
      <c r="I341" s="62">
        <f>SUMIFS(data_Gnoc!$O:$O,data_Gnoc!$I:$I,TH!E341,data_Gnoc!$C:$C,"PAKH",data_Gnoc!$N:$N,"&lt;&gt;Dong",data_Gnoc!$Q:$Q,"quá hạn",data_Gnoc!$F:$F,TH!B341)</f>
        <v>0</v>
      </c>
      <c r="J341" s="62">
        <f>SUMIFS(data_Gnoc!$P:$P,data_Gnoc!$I:$I,TH!E341,data_Gnoc!$C:$C,"PAKH",data_Gnoc!$N:$N,"&lt;&gt;Dong",data_Gnoc!$Q:$Q,"quá hạn",data_Gnoc!$F:$F,TH!B341)</f>
        <v>0</v>
      </c>
      <c r="K341" s="29">
        <f>COUNTIFS(data_Gnoc!$I:$I,TH!E341,data_Gnoc!$C:$C,"WFM",data_Gnoc!$N:$N,"&lt;&gt;Dong",data_Gnoc!$F:$F,TH!B341)</f>
        <v>0</v>
      </c>
      <c r="L341" s="29">
        <f>COUNTIFS(data_Gnoc!$I:$I,TH!E341,data_Gnoc!$C:$C,"WFM",data_Gnoc!$N:$N,"&lt;&gt;Dong",data_Gnoc!$Q:$Q,"quá hạn",data_Gnoc!$F:$F,TH!B341)</f>
        <v>0</v>
      </c>
      <c r="M341" s="55">
        <f t="shared" si="23"/>
        <v>0</v>
      </c>
      <c r="N341" s="56">
        <f>SUMIFS(data_Gnoc!$O:$O,data_Gnoc!$I:$I,TH!E341,data_Gnoc!$C:$C,"WFM",data_Gnoc!$N:$N,"&lt;&gt;Dong",data_Gnoc!$Q:$Q,"quá hạn",data_Gnoc!$F:$F,TH!B341)</f>
        <v>0</v>
      </c>
      <c r="O341" s="56">
        <f>SUMIFS(data_Gnoc!$P:$P,data_Gnoc!$I:$I,TH!E341,data_Gnoc!$C:$C,"WFM",data_Gnoc!$N:$N,"&lt;&gt;Dong",data_Gnoc!$Q:$Q,"quá hạn",data_Gnoc!$F:$F,TH!B341)</f>
        <v>0</v>
      </c>
      <c r="P341" s="74">
        <f t="shared" si="24"/>
        <v>0</v>
      </c>
      <c r="Q341" s="37">
        <f t="shared" si="25"/>
        <v>0</v>
      </c>
      <c r="R341" s="27"/>
    </row>
    <row r="342" spans="1:18" ht="14.45" customHeight="1" x14ac:dyDescent="0.25">
      <c r="A342" s="59"/>
      <c r="B342" t="s">
        <v>561</v>
      </c>
      <c r="C342" t="s">
        <v>562</v>
      </c>
      <c r="D342" t="s">
        <v>65</v>
      </c>
      <c r="E342" t="s">
        <v>17</v>
      </c>
      <c r="F342" s="60">
        <f>COUNTIFS(data_Gnoc!$I:$I,TH!E342,data_Gnoc!$C:$C,"PAKH",data_Gnoc!$N:$N,"&lt;&gt;Dong",data_Gnoc!$F:$F,TH!B342)</f>
        <v>0</v>
      </c>
      <c r="G342" s="60">
        <f>COUNTIFS(data_Gnoc!$I:$I,TH!E342,data_Gnoc!$C:$C,"PAKH",data_Gnoc!$N:$N,"&lt;&gt;Dong",data_Gnoc!$Q:$Q,"quá hạn",data_Gnoc!$F:$F,TH!B342)</f>
        <v>0</v>
      </c>
      <c r="H342" s="61">
        <f t="shared" si="22"/>
        <v>0</v>
      </c>
      <c r="I342" s="62">
        <f>SUMIFS(data_Gnoc!$O:$O,data_Gnoc!$I:$I,TH!E342,data_Gnoc!$C:$C,"PAKH",data_Gnoc!$N:$N,"&lt;&gt;Dong",data_Gnoc!$Q:$Q,"quá hạn",data_Gnoc!$F:$F,TH!B342)</f>
        <v>0</v>
      </c>
      <c r="J342" s="62">
        <f>SUMIFS(data_Gnoc!$P:$P,data_Gnoc!$I:$I,TH!E342,data_Gnoc!$C:$C,"PAKH",data_Gnoc!$N:$N,"&lt;&gt;Dong",data_Gnoc!$Q:$Q,"quá hạn",data_Gnoc!$F:$F,TH!B342)</f>
        <v>0</v>
      </c>
      <c r="K342" s="29">
        <f>COUNTIFS(data_Gnoc!$I:$I,TH!E342,data_Gnoc!$C:$C,"WFM",data_Gnoc!$N:$N,"&lt;&gt;Dong",data_Gnoc!$F:$F,TH!B342)</f>
        <v>0</v>
      </c>
      <c r="L342" s="29">
        <f>COUNTIFS(data_Gnoc!$I:$I,TH!E342,data_Gnoc!$C:$C,"WFM",data_Gnoc!$N:$N,"&lt;&gt;Dong",data_Gnoc!$Q:$Q,"quá hạn",data_Gnoc!$F:$F,TH!B342)</f>
        <v>0</v>
      </c>
      <c r="M342" s="55">
        <f t="shared" si="23"/>
        <v>0</v>
      </c>
      <c r="N342" s="56">
        <f>SUMIFS(data_Gnoc!$O:$O,data_Gnoc!$I:$I,TH!E342,data_Gnoc!$C:$C,"WFM",data_Gnoc!$N:$N,"&lt;&gt;Dong",data_Gnoc!$Q:$Q,"quá hạn",data_Gnoc!$F:$F,TH!B342)</f>
        <v>0</v>
      </c>
      <c r="O342" s="56">
        <f>SUMIFS(data_Gnoc!$P:$P,data_Gnoc!$I:$I,TH!E342,data_Gnoc!$C:$C,"WFM",data_Gnoc!$N:$N,"&lt;&gt;Dong",data_Gnoc!$Q:$Q,"quá hạn",data_Gnoc!$F:$F,TH!B342)</f>
        <v>0</v>
      </c>
      <c r="P342" s="74">
        <f t="shared" si="24"/>
        <v>0</v>
      </c>
      <c r="Q342" s="37">
        <f t="shared" si="25"/>
        <v>0</v>
      </c>
      <c r="R342" s="27"/>
    </row>
    <row r="343" spans="1:18" ht="14.45" customHeight="1" x14ac:dyDescent="0.25">
      <c r="A343" s="59"/>
      <c r="B343" t="s">
        <v>563</v>
      </c>
      <c r="C343" t="s">
        <v>564</v>
      </c>
      <c r="D343" t="s">
        <v>65</v>
      </c>
      <c r="E343" t="s">
        <v>17</v>
      </c>
      <c r="F343" s="60">
        <f>COUNTIFS(data_Gnoc!$I:$I,TH!E343,data_Gnoc!$C:$C,"PAKH",data_Gnoc!$N:$N,"&lt;&gt;Dong",data_Gnoc!$F:$F,TH!B343)</f>
        <v>0</v>
      </c>
      <c r="G343" s="60">
        <f>COUNTIFS(data_Gnoc!$I:$I,TH!E343,data_Gnoc!$C:$C,"PAKH",data_Gnoc!$N:$N,"&lt;&gt;Dong",data_Gnoc!$Q:$Q,"quá hạn",data_Gnoc!$F:$F,TH!B343)</f>
        <v>0</v>
      </c>
      <c r="H343" s="61">
        <f t="shared" si="22"/>
        <v>0</v>
      </c>
      <c r="I343" s="62">
        <f>SUMIFS(data_Gnoc!$O:$O,data_Gnoc!$I:$I,TH!E343,data_Gnoc!$C:$C,"PAKH",data_Gnoc!$N:$N,"&lt;&gt;Dong",data_Gnoc!$Q:$Q,"quá hạn",data_Gnoc!$F:$F,TH!B343)</f>
        <v>0</v>
      </c>
      <c r="J343" s="62">
        <f>SUMIFS(data_Gnoc!$P:$P,data_Gnoc!$I:$I,TH!E343,data_Gnoc!$C:$C,"PAKH",data_Gnoc!$N:$N,"&lt;&gt;Dong",data_Gnoc!$Q:$Q,"quá hạn",data_Gnoc!$F:$F,TH!B343)</f>
        <v>0</v>
      </c>
      <c r="K343" s="29">
        <f>COUNTIFS(data_Gnoc!$I:$I,TH!E343,data_Gnoc!$C:$C,"WFM",data_Gnoc!$N:$N,"&lt;&gt;Dong",data_Gnoc!$F:$F,TH!B343)</f>
        <v>0</v>
      </c>
      <c r="L343" s="29">
        <f>COUNTIFS(data_Gnoc!$I:$I,TH!E343,data_Gnoc!$C:$C,"WFM",data_Gnoc!$N:$N,"&lt;&gt;Dong",data_Gnoc!$Q:$Q,"quá hạn",data_Gnoc!$F:$F,TH!B343)</f>
        <v>0</v>
      </c>
      <c r="M343" s="55">
        <f t="shared" si="23"/>
        <v>0</v>
      </c>
      <c r="N343" s="56">
        <f>SUMIFS(data_Gnoc!$O:$O,data_Gnoc!$I:$I,TH!E343,data_Gnoc!$C:$C,"WFM",data_Gnoc!$N:$N,"&lt;&gt;Dong",data_Gnoc!$Q:$Q,"quá hạn",data_Gnoc!$F:$F,TH!B343)</f>
        <v>0</v>
      </c>
      <c r="O343" s="56">
        <f>SUMIFS(data_Gnoc!$P:$P,data_Gnoc!$I:$I,TH!E343,data_Gnoc!$C:$C,"WFM",data_Gnoc!$N:$N,"&lt;&gt;Dong",data_Gnoc!$Q:$Q,"quá hạn",data_Gnoc!$F:$F,TH!B343)</f>
        <v>0</v>
      </c>
      <c r="P343" s="74">
        <f t="shared" si="24"/>
        <v>0</v>
      </c>
      <c r="Q343" s="37">
        <f t="shared" si="25"/>
        <v>0</v>
      </c>
      <c r="R343" s="27"/>
    </row>
    <row r="344" spans="1:18" ht="14.45" customHeight="1" x14ac:dyDescent="0.25">
      <c r="A344" s="59"/>
      <c r="B344" t="s">
        <v>565</v>
      </c>
      <c r="C344" t="s">
        <v>566</v>
      </c>
      <c r="D344" t="s">
        <v>65</v>
      </c>
      <c r="E344" t="s">
        <v>17</v>
      </c>
      <c r="F344" s="60">
        <f>COUNTIFS(data_Gnoc!$I:$I,TH!E344,data_Gnoc!$C:$C,"PAKH",data_Gnoc!$N:$N,"&lt;&gt;Dong",data_Gnoc!$F:$F,TH!B344)</f>
        <v>0</v>
      </c>
      <c r="G344" s="60">
        <f>COUNTIFS(data_Gnoc!$I:$I,TH!E344,data_Gnoc!$C:$C,"PAKH",data_Gnoc!$N:$N,"&lt;&gt;Dong",data_Gnoc!$Q:$Q,"quá hạn",data_Gnoc!$F:$F,TH!B344)</f>
        <v>0</v>
      </c>
      <c r="H344" s="61">
        <f t="shared" si="22"/>
        <v>0</v>
      </c>
      <c r="I344" s="62">
        <f>SUMIFS(data_Gnoc!$O:$O,data_Gnoc!$I:$I,TH!E344,data_Gnoc!$C:$C,"PAKH",data_Gnoc!$N:$N,"&lt;&gt;Dong",data_Gnoc!$Q:$Q,"quá hạn",data_Gnoc!$F:$F,TH!B344)</f>
        <v>0</v>
      </c>
      <c r="J344" s="62">
        <f>SUMIFS(data_Gnoc!$P:$P,data_Gnoc!$I:$I,TH!E344,data_Gnoc!$C:$C,"PAKH",data_Gnoc!$N:$N,"&lt;&gt;Dong",data_Gnoc!$Q:$Q,"quá hạn",data_Gnoc!$F:$F,TH!B344)</f>
        <v>0</v>
      </c>
      <c r="K344" s="29">
        <f>COUNTIFS(data_Gnoc!$I:$I,TH!E344,data_Gnoc!$C:$C,"WFM",data_Gnoc!$N:$N,"&lt;&gt;Dong",data_Gnoc!$F:$F,TH!B344)</f>
        <v>0</v>
      </c>
      <c r="L344" s="29">
        <f>COUNTIFS(data_Gnoc!$I:$I,TH!E344,data_Gnoc!$C:$C,"WFM",data_Gnoc!$N:$N,"&lt;&gt;Dong",data_Gnoc!$Q:$Q,"quá hạn",data_Gnoc!$F:$F,TH!B344)</f>
        <v>0</v>
      </c>
      <c r="M344" s="55">
        <f t="shared" si="23"/>
        <v>0</v>
      </c>
      <c r="N344" s="56">
        <f>SUMIFS(data_Gnoc!$O:$O,data_Gnoc!$I:$I,TH!E344,data_Gnoc!$C:$C,"WFM",data_Gnoc!$N:$N,"&lt;&gt;Dong",data_Gnoc!$Q:$Q,"quá hạn",data_Gnoc!$F:$F,TH!B344)</f>
        <v>0</v>
      </c>
      <c r="O344" s="56">
        <f>SUMIFS(data_Gnoc!$P:$P,data_Gnoc!$I:$I,TH!E344,data_Gnoc!$C:$C,"WFM",data_Gnoc!$N:$N,"&lt;&gt;Dong",data_Gnoc!$Q:$Q,"quá hạn",data_Gnoc!$F:$F,TH!B344)</f>
        <v>0</v>
      </c>
      <c r="P344" s="74">
        <f t="shared" si="24"/>
        <v>0</v>
      </c>
      <c r="Q344" s="37">
        <f t="shared" si="25"/>
        <v>0</v>
      </c>
      <c r="R344" s="27"/>
    </row>
    <row r="345" spans="1:18" ht="14.45" customHeight="1" x14ac:dyDescent="0.25">
      <c r="A345" s="59"/>
      <c r="B345" t="s">
        <v>567</v>
      </c>
      <c r="C345" t="s">
        <v>568</v>
      </c>
      <c r="D345" t="s">
        <v>65</v>
      </c>
      <c r="E345" t="s">
        <v>17</v>
      </c>
      <c r="F345" s="60">
        <f>COUNTIFS(data_Gnoc!$I:$I,TH!E345,data_Gnoc!$C:$C,"PAKH",data_Gnoc!$N:$N,"&lt;&gt;Dong",data_Gnoc!$F:$F,TH!B345)</f>
        <v>0</v>
      </c>
      <c r="G345" s="60">
        <f>COUNTIFS(data_Gnoc!$I:$I,TH!E345,data_Gnoc!$C:$C,"PAKH",data_Gnoc!$N:$N,"&lt;&gt;Dong",data_Gnoc!$Q:$Q,"quá hạn",data_Gnoc!$F:$F,TH!B345)</f>
        <v>0</v>
      </c>
      <c r="H345" s="61">
        <f t="shared" si="22"/>
        <v>0</v>
      </c>
      <c r="I345" s="62">
        <f>SUMIFS(data_Gnoc!$O:$O,data_Gnoc!$I:$I,TH!E345,data_Gnoc!$C:$C,"PAKH",data_Gnoc!$N:$N,"&lt;&gt;Dong",data_Gnoc!$Q:$Q,"quá hạn",data_Gnoc!$F:$F,TH!B345)</f>
        <v>0</v>
      </c>
      <c r="J345" s="62">
        <f>SUMIFS(data_Gnoc!$P:$P,data_Gnoc!$I:$I,TH!E345,data_Gnoc!$C:$C,"PAKH",data_Gnoc!$N:$N,"&lt;&gt;Dong",data_Gnoc!$Q:$Q,"quá hạn",data_Gnoc!$F:$F,TH!B345)</f>
        <v>0</v>
      </c>
      <c r="K345" s="29">
        <f>COUNTIFS(data_Gnoc!$I:$I,TH!E345,data_Gnoc!$C:$C,"WFM",data_Gnoc!$N:$N,"&lt;&gt;Dong",data_Gnoc!$F:$F,TH!B345)</f>
        <v>0</v>
      </c>
      <c r="L345" s="29">
        <f>COUNTIFS(data_Gnoc!$I:$I,TH!E345,data_Gnoc!$C:$C,"WFM",data_Gnoc!$N:$N,"&lt;&gt;Dong",data_Gnoc!$Q:$Q,"quá hạn",data_Gnoc!$F:$F,TH!B345)</f>
        <v>0</v>
      </c>
      <c r="M345" s="55">
        <f t="shared" si="23"/>
        <v>0</v>
      </c>
      <c r="N345" s="56">
        <f>SUMIFS(data_Gnoc!$O:$O,data_Gnoc!$I:$I,TH!E345,data_Gnoc!$C:$C,"WFM",data_Gnoc!$N:$N,"&lt;&gt;Dong",data_Gnoc!$Q:$Q,"quá hạn",data_Gnoc!$F:$F,TH!B345)</f>
        <v>0</v>
      </c>
      <c r="O345" s="56">
        <f>SUMIFS(data_Gnoc!$P:$P,data_Gnoc!$I:$I,TH!E345,data_Gnoc!$C:$C,"WFM",data_Gnoc!$N:$N,"&lt;&gt;Dong",data_Gnoc!$Q:$Q,"quá hạn",data_Gnoc!$F:$F,TH!B345)</f>
        <v>0</v>
      </c>
      <c r="P345" s="74">
        <f t="shared" si="24"/>
        <v>0</v>
      </c>
      <c r="Q345" s="37">
        <f t="shared" si="25"/>
        <v>0</v>
      </c>
      <c r="R345" s="27"/>
    </row>
    <row r="346" spans="1:18" ht="14.45" customHeight="1" x14ac:dyDescent="0.25">
      <c r="A346" s="59"/>
      <c r="B346" t="s">
        <v>569</v>
      </c>
      <c r="C346" t="s">
        <v>570</v>
      </c>
      <c r="D346" t="s">
        <v>49</v>
      </c>
      <c r="E346" t="s">
        <v>17</v>
      </c>
      <c r="F346" s="60">
        <f>COUNTIFS(data_Gnoc!$I:$I,TH!E346,data_Gnoc!$C:$C,"PAKH",data_Gnoc!$N:$N,"&lt;&gt;Dong",data_Gnoc!$F:$F,TH!B346)</f>
        <v>0</v>
      </c>
      <c r="G346" s="60">
        <f>COUNTIFS(data_Gnoc!$I:$I,TH!E346,data_Gnoc!$C:$C,"PAKH",data_Gnoc!$N:$N,"&lt;&gt;Dong",data_Gnoc!$Q:$Q,"quá hạn",data_Gnoc!$F:$F,TH!B346)</f>
        <v>0</v>
      </c>
      <c r="H346" s="61">
        <f t="shared" si="22"/>
        <v>0</v>
      </c>
      <c r="I346" s="62">
        <f>SUMIFS(data_Gnoc!$O:$O,data_Gnoc!$I:$I,TH!E346,data_Gnoc!$C:$C,"PAKH",data_Gnoc!$N:$N,"&lt;&gt;Dong",data_Gnoc!$Q:$Q,"quá hạn",data_Gnoc!$F:$F,TH!B346)</f>
        <v>0</v>
      </c>
      <c r="J346" s="62">
        <f>SUMIFS(data_Gnoc!$P:$P,data_Gnoc!$I:$I,TH!E346,data_Gnoc!$C:$C,"PAKH",data_Gnoc!$N:$N,"&lt;&gt;Dong",data_Gnoc!$Q:$Q,"quá hạn",data_Gnoc!$F:$F,TH!B346)</f>
        <v>0</v>
      </c>
      <c r="K346" s="29">
        <f>COUNTIFS(data_Gnoc!$I:$I,TH!E346,data_Gnoc!$C:$C,"WFM",data_Gnoc!$N:$N,"&lt;&gt;Dong",data_Gnoc!$F:$F,TH!B346)</f>
        <v>0</v>
      </c>
      <c r="L346" s="29">
        <f>COUNTIFS(data_Gnoc!$I:$I,TH!E346,data_Gnoc!$C:$C,"WFM",data_Gnoc!$N:$N,"&lt;&gt;Dong",data_Gnoc!$Q:$Q,"quá hạn",data_Gnoc!$F:$F,TH!B346)</f>
        <v>0</v>
      </c>
      <c r="M346" s="55">
        <f t="shared" si="23"/>
        <v>0</v>
      </c>
      <c r="N346" s="56">
        <f>SUMIFS(data_Gnoc!$O:$O,data_Gnoc!$I:$I,TH!E346,data_Gnoc!$C:$C,"WFM",data_Gnoc!$N:$N,"&lt;&gt;Dong",data_Gnoc!$Q:$Q,"quá hạn",data_Gnoc!$F:$F,TH!B346)</f>
        <v>0</v>
      </c>
      <c r="O346" s="56">
        <f>SUMIFS(data_Gnoc!$P:$P,data_Gnoc!$I:$I,TH!E346,data_Gnoc!$C:$C,"WFM",data_Gnoc!$N:$N,"&lt;&gt;Dong",data_Gnoc!$Q:$Q,"quá hạn",data_Gnoc!$F:$F,TH!B346)</f>
        <v>0</v>
      </c>
      <c r="P346" s="74">
        <f t="shared" si="24"/>
        <v>0</v>
      </c>
      <c r="Q346" s="37">
        <f t="shared" si="25"/>
        <v>0</v>
      </c>
      <c r="R346" s="27"/>
    </row>
    <row r="347" spans="1:18" ht="14.45" customHeight="1" x14ac:dyDescent="0.25">
      <c r="A347" s="59"/>
      <c r="B347" t="s">
        <v>571</v>
      </c>
      <c r="C347" t="s">
        <v>572</v>
      </c>
      <c r="D347" t="s">
        <v>49</v>
      </c>
      <c r="E347" t="s">
        <v>17</v>
      </c>
      <c r="F347" s="60">
        <f>COUNTIFS(data_Gnoc!$I:$I,TH!E347,data_Gnoc!$C:$C,"PAKH",data_Gnoc!$N:$N,"&lt;&gt;Dong",data_Gnoc!$F:$F,TH!B347)</f>
        <v>0</v>
      </c>
      <c r="G347" s="60">
        <f>COUNTIFS(data_Gnoc!$I:$I,TH!E347,data_Gnoc!$C:$C,"PAKH",data_Gnoc!$N:$N,"&lt;&gt;Dong",data_Gnoc!$Q:$Q,"quá hạn",data_Gnoc!$F:$F,TH!B347)</f>
        <v>0</v>
      </c>
      <c r="H347" s="61">
        <f t="shared" si="22"/>
        <v>0</v>
      </c>
      <c r="I347" s="62">
        <f>SUMIFS(data_Gnoc!$O:$O,data_Gnoc!$I:$I,TH!E347,data_Gnoc!$C:$C,"PAKH",data_Gnoc!$N:$N,"&lt;&gt;Dong",data_Gnoc!$Q:$Q,"quá hạn",data_Gnoc!$F:$F,TH!B347)</f>
        <v>0</v>
      </c>
      <c r="J347" s="62">
        <f>SUMIFS(data_Gnoc!$P:$P,data_Gnoc!$I:$I,TH!E347,data_Gnoc!$C:$C,"PAKH",data_Gnoc!$N:$N,"&lt;&gt;Dong",data_Gnoc!$Q:$Q,"quá hạn",data_Gnoc!$F:$F,TH!B347)</f>
        <v>0</v>
      </c>
      <c r="K347" s="29">
        <f>COUNTIFS(data_Gnoc!$I:$I,TH!E347,data_Gnoc!$C:$C,"WFM",data_Gnoc!$N:$N,"&lt;&gt;Dong",data_Gnoc!$F:$F,TH!B347)</f>
        <v>0</v>
      </c>
      <c r="L347" s="29">
        <f>COUNTIFS(data_Gnoc!$I:$I,TH!E347,data_Gnoc!$C:$C,"WFM",data_Gnoc!$N:$N,"&lt;&gt;Dong",data_Gnoc!$Q:$Q,"quá hạn",data_Gnoc!$F:$F,TH!B347)</f>
        <v>0</v>
      </c>
      <c r="M347" s="55">
        <f t="shared" si="23"/>
        <v>0</v>
      </c>
      <c r="N347" s="56">
        <f>SUMIFS(data_Gnoc!$O:$O,data_Gnoc!$I:$I,TH!E347,data_Gnoc!$C:$C,"WFM",data_Gnoc!$N:$N,"&lt;&gt;Dong",data_Gnoc!$Q:$Q,"quá hạn",data_Gnoc!$F:$F,TH!B347)</f>
        <v>0</v>
      </c>
      <c r="O347" s="56">
        <f>SUMIFS(data_Gnoc!$P:$P,data_Gnoc!$I:$I,TH!E347,data_Gnoc!$C:$C,"WFM",data_Gnoc!$N:$N,"&lt;&gt;Dong",data_Gnoc!$Q:$Q,"quá hạn",data_Gnoc!$F:$F,TH!B347)</f>
        <v>0</v>
      </c>
      <c r="P347" s="74">
        <f t="shared" si="24"/>
        <v>0</v>
      </c>
      <c r="Q347" s="37">
        <f t="shared" si="25"/>
        <v>0</v>
      </c>
      <c r="R347" s="27"/>
    </row>
    <row r="348" spans="1:18" ht="14.45" customHeight="1" x14ac:dyDescent="0.25">
      <c r="A348" s="59"/>
      <c r="B348" t="s">
        <v>573</v>
      </c>
      <c r="C348" t="s">
        <v>574</v>
      </c>
      <c r="D348" t="s">
        <v>49</v>
      </c>
      <c r="E348" t="s">
        <v>17</v>
      </c>
      <c r="F348" s="60">
        <f>COUNTIFS(data_Gnoc!$I:$I,TH!E348,data_Gnoc!$C:$C,"PAKH",data_Gnoc!$N:$N,"&lt;&gt;Dong",data_Gnoc!$F:$F,TH!B348)</f>
        <v>0</v>
      </c>
      <c r="G348" s="60">
        <f>COUNTIFS(data_Gnoc!$I:$I,TH!E348,data_Gnoc!$C:$C,"PAKH",data_Gnoc!$N:$N,"&lt;&gt;Dong",data_Gnoc!$Q:$Q,"quá hạn",data_Gnoc!$F:$F,TH!B348)</f>
        <v>0</v>
      </c>
      <c r="H348" s="61">
        <f t="shared" si="22"/>
        <v>0</v>
      </c>
      <c r="I348" s="62">
        <f>SUMIFS(data_Gnoc!$O:$O,data_Gnoc!$I:$I,TH!E348,data_Gnoc!$C:$C,"PAKH",data_Gnoc!$N:$N,"&lt;&gt;Dong",data_Gnoc!$Q:$Q,"quá hạn",data_Gnoc!$F:$F,TH!B348)</f>
        <v>0</v>
      </c>
      <c r="J348" s="62">
        <f>SUMIFS(data_Gnoc!$P:$P,data_Gnoc!$I:$I,TH!E348,data_Gnoc!$C:$C,"PAKH",data_Gnoc!$N:$N,"&lt;&gt;Dong",data_Gnoc!$Q:$Q,"quá hạn",data_Gnoc!$F:$F,TH!B348)</f>
        <v>0</v>
      </c>
      <c r="K348" s="29">
        <f>COUNTIFS(data_Gnoc!$I:$I,TH!E348,data_Gnoc!$C:$C,"WFM",data_Gnoc!$N:$N,"&lt;&gt;Dong",data_Gnoc!$F:$F,TH!B348)</f>
        <v>0</v>
      </c>
      <c r="L348" s="29">
        <f>COUNTIFS(data_Gnoc!$I:$I,TH!E348,data_Gnoc!$C:$C,"WFM",data_Gnoc!$N:$N,"&lt;&gt;Dong",data_Gnoc!$Q:$Q,"quá hạn",data_Gnoc!$F:$F,TH!B348)</f>
        <v>0</v>
      </c>
      <c r="M348" s="55">
        <f t="shared" si="23"/>
        <v>0</v>
      </c>
      <c r="N348" s="56">
        <f>SUMIFS(data_Gnoc!$O:$O,data_Gnoc!$I:$I,TH!E348,data_Gnoc!$C:$C,"WFM",data_Gnoc!$N:$N,"&lt;&gt;Dong",data_Gnoc!$Q:$Q,"quá hạn",data_Gnoc!$F:$F,TH!B348)</f>
        <v>0</v>
      </c>
      <c r="O348" s="56">
        <f>SUMIFS(data_Gnoc!$P:$P,data_Gnoc!$I:$I,TH!E348,data_Gnoc!$C:$C,"WFM",data_Gnoc!$N:$N,"&lt;&gt;Dong",data_Gnoc!$Q:$Q,"quá hạn",data_Gnoc!$F:$F,TH!B348)</f>
        <v>0</v>
      </c>
      <c r="P348" s="74">
        <f t="shared" si="24"/>
        <v>0</v>
      </c>
      <c r="Q348" s="37">
        <f t="shared" si="25"/>
        <v>0</v>
      </c>
      <c r="R348" s="27"/>
    </row>
    <row r="349" spans="1:18" ht="14.45" customHeight="1" x14ac:dyDescent="0.25">
      <c r="A349" s="59"/>
      <c r="B349" t="s">
        <v>575</v>
      </c>
      <c r="C349" t="s">
        <v>576</v>
      </c>
      <c r="D349" t="s">
        <v>49</v>
      </c>
      <c r="E349" t="s">
        <v>17</v>
      </c>
      <c r="F349" s="60">
        <f>COUNTIFS(data_Gnoc!$I:$I,TH!E349,data_Gnoc!$C:$C,"PAKH",data_Gnoc!$N:$N,"&lt;&gt;Dong",data_Gnoc!$F:$F,TH!B349)</f>
        <v>0</v>
      </c>
      <c r="G349" s="60">
        <f>COUNTIFS(data_Gnoc!$I:$I,TH!E349,data_Gnoc!$C:$C,"PAKH",data_Gnoc!$N:$N,"&lt;&gt;Dong",data_Gnoc!$Q:$Q,"quá hạn",data_Gnoc!$F:$F,TH!B349)</f>
        <v>0</v>
      </c>
      <c r="H349" s="61">
        <f t="shared" si="22"/>
        <v>0</v>
      </c>
      <c r="I349" s="62">
        <f>SUMIFS(data_Gnoc!$O:$O,data_Gnoc!$I:$I,TH!E349,data_Gnoc!$C:$C,"PAKH",data_Gnoc!$N:$N,"&lt;&gt;Dong",data_Gnoc!$Q:$Q,"quá hạn",data_Gnoc!$F:$F,TH!B349)</f>
        <v>0</v>
      </c>
      <c r="J349" s="62">
        <f>SUMIFS(data_Gnoc!$P:$P,data_Gnoc!$I:$I,TH!E349,data_Gnoc!$C:$C,"PAKH",data_Gnoc!$N:$N,"&lt;&gt;Dong",data_Gnoc!$Q:$Q,"quá hạn",data_Gnoc!$F:$F,TH!B349)</f>
        <v>0</v>
      </c>
      <c r="K349" s="29">
        <f>COUNTIFS(data_Gnoc!$I:$I,TH!E349,data_Gnoc!$C:$C,"WFM",data_Gnoc!$N:$N,"&lt;&gt;Dong",data_Gnoc!$F:$F,TH!B349)</f>
        <v>0</v>
      </c>
      <c r="L349" s="29">
        <f>COUNTIFS(data_Gnoc!$I:$I,TH!E349,data_Gnoc!$C:$C,"WFM",data_Gnoc!$N:$N,"&lt;&gt;Dong",data_Gnoc!$Q:$Q,"quá hạn",data_Gnoc!$F:$F,TH!B349)</f>
        <v>0</v>
      </c>
      <c r="M349" s="55">
        <f t="shared" si="23"/>
        <v>0</v>
      </c>
      <c r="N349" s="56">
        <f>SUMIFS(data_Gnoc!$O:$O,data_Gnoc!$I:$I,TH!E349,data_Gnoc!$C:$C,"WFM",data_Gnoc!$N:$N,"&lt;&gt;Dong",data_Gnoc!$Q:$Q,"quá hạn",data_Gnoc!$F:$F,TH!B349)</f>
        <v>0</v>
      </c>
      <c r="O349" s="56">
        <f>SUMIFS(data_Gnoc!$P:$P,data_Gnoc!$I:$I,TH!E349,data_Gnoc!$C:$C,"WFM",data_Gnoc!$N:$N,"&lt;&gt;Dong",data_Gnoc!$Q:$Q,"quá hạn",data_Gnoc!$F:$F,TH!B349)</f>
        <v>0</v>
      </c>
      <c r="P349" s="74">
        <f t="shared" si="24"/>
        <v>0</v>
      </c>
      <c r="Q349" s="37">
        <f t="shared" si="25"/>
        <v>0</v>
      </c>
      <c r="R349" s="27"/>
    </row>
    <row r="350" spans="1:18" ht="14.45" customHeight="1" x14ac:dyDescent="0.25">
      <c r="A350" s="59"/>
      <c r="B350" t="s">
        <v>577</v>
      </c>
      <c r="C350" t="s">
        <v>578</v>
      </c>
      <c r="D350" t="s">
        <v>49</v>
      </c>
      <c r="E350" t="s">
        <v>17</v>
      </c>
      <c r="F350" s="60">
        <f>COUNTIFS(data_Gnoc!$I:$I,TH!E350,data_Gnoc!$C:$C,"PAKH",data_Gnoc!$N:$N,"&lt;&gt;Dong",data_Gnoc!$F:$F,TH!B350)</f>
        <v>0</v>
      </c>
      <c r="G350" s="60">
        <f>COUNTIFS(data_Gnoc!$I:$I,TH!E350,data_Gnoc!$C:$C,"PAKH",data_Gnoc!$N:$N,"&lt;&gt;Dong",data_Gnoc!$Q:$Q,"quá hạn",data_Gnoc!$F:$F,TH!B350)</f>
        <v>0</v>
      </c>
      <c r="H350" s="61">
        <f t="shared" si="22"/>
        <v>0</v>
      </c>
      <c r="I350" s="62">
        <f>SUMIFS(data_Gnoc!$O:$O,data_Gnoc!$I:$I,TH!E350,data_Gnoc!$C:$C,"PAKH",data_Gnoc!$N:$N,"&lt;&gt;Dong",data_Gnoc!$Q:$Q,"quá hạn",data_Gnoc!$F:$F,TH!B350)</f>
        <v>0</v>
      </c>
      <c r="J350" s="62">
        <f>SUMIFS(data_Gnoc!$P:$P,data_Gnoc!$I:$I,TH!E350,data_Gnoc!$C:$C,"PAKH",data_Gnoc!$N:$N,"&lt;&gt;Dong",data_Gnoc!$Q:$Q,"quá hạn",data_Gnoc!$F:$F,TH!B350)</f>
        <v>0</v>
      </c>
      <c r="K350" s="29">
        <f>COUNTIFS(data_Gnoc!$I:$I,TH!E350,data_Gnoc!$C:$C,"WFM",data_Gnoc!$N:$N,"&lt;&gt;Dong",data_Gnoc!$F:$F,TH!B350)</f>
        <v>0</v>
      </c>
      <c r="L350" s="29">
        <f>COUNTIFS(data_Gnoc!$I:$I,TH!E350,data_Gnoc!$C:$C,"WFM",data_Gnoc!$N:$N,"&lt;&gt;Dong",data_Gnoc!$Q:$Q,"quá hạn",data_Gnoc!$F:$F,TH!B350)</f>
        <v>0</v>
      </c>
      <c r="M350" s="55">
        <f t="shared" si="23"/>
        <v>0</v>
      </c>
      <c r="N350" s="56">
        <f>SUMIFS(data_Gnoc!$O:$O,data_Gnoc!$I:$I,TH!E350,data_Gnoc!$C:$C,"WFM",data_Gnoc!$N:$N,"&lt;&gt;Dong",data_Gnoc!$Q:$Q,"quá hạn",data_Gnoc!$F:$F,TH!B350)</f>
        <v>0</v>
      </c>
      <c r="O350" s="56">
        <f>SUMIFS(data_Gnoc!$P:$P,data_Gnoc!$I:$I,TH!E350,data_Gnoc!$C:$C,"WFM",data_Gnoc!$N:$N,"&lt;&gt;Dong",data_Gnoc!$Q:$Q,"quá hạn",data_Gnoc!$F:$F,TH!B350)</f>
        <v>0</v>
      </c>
      <c r="P350" s="74">
        <f t="shared" si="24"/>
        <v>0</v>
      </c>
      <c r="Q350" s="37">
        <f t="shared" si="25"/>
        <v>0</v>
      </c>
      <c r="R350" s="27"/>
    </row>
    <row r="351" spans="1:18" ht="14.45" customHeight="1" x14ac:dyDescent="0.25">
      <c r="A351" s="59"/>
      <c r="B351" t="s">
        <v>579</v>
      </c>
      <c r="C351" t="s">
        <v>413</v>
      </c>
      <c r="D351" t="s">
        <v>49</v>
      </c>
      <c r="E351" t="s">
        <v>17</v>
      </c>
      <c r="F351" s="60">
        <f>COUNTIFS(data_Gnoc!$I:$I,TH!E351,data_Gnoc!$C:$C,"PAKH",data_Gnoc!$N:$N,"&lt;&gt;Dong",data_Gnoc!$F:$F,TH!B351)</f>
        <v>0</v>
      </c>
      <c r="G351" s="60">
        <f>COUNTIFS(data_Gnoc!$I:$I,TH!E351,data_Gnoc!$C:$C,"PAKH",data_Gnoc!$N:$N,"&lt;&gt;Dong",data_Gnoc!$Q:$Q,"quá hạn",data_Gnoc!$F:$F,TH!B351)</f>
        <v>0</v>
      </c>
      <c r="H351" s="61">
        <f t="shared" si="22"/>
        <v>0</v>
      </c>
      <c r="I351" s="62">
        <f>SUMIFS(data_Gnoc!$O:$O,data_Gnoc!$I:$I,TH!E351,data_Gnoc!$C:$C,"PAKH",data_Gnoc!$N:$N,"&lt;&gt;Dong",data_Gnoc!$Q:$Q,"quá hạn",data_Gnoc!$F:$F,TH!B351)</f>
        <v>0</v>
      </c>
      <c r="J351" s="62">
        <f>SUMIFS(data_Gnoc!$P:$P,data_Gnoc!$I:$I,TH!E351,data_Gnoc!$C:$C,"PAKH",data_Gnoc!$N:$N,"&lt;&gt;Dong",data_Gnoc!$Q:$Q,"quá hạn",data_Gnoc!$F:$F,TH!B351)</f>
        <v>0</v>
      </c>
      <c r="K351" s="29">
        <f>COUNTIFS(data_Gnoc!$I:$I,TH!E351,data_Gnoc!$C:$C,"WFM",data_Gnoc!$N:$N,"&lt;&gt;Dong",data_Gnoc!$F:$F,TH!B351)</f>
        <v>0</v>
      </c>
      <c r="L351" s="29">
        <f>COUNTIFS(data_Gnoc!$I:$I,TH!E351,data_Gnoc!$C:$C,"WFM",data_Gnoc!$N:$N,"&lt;&gt;Dong",data_Gnoc!$Q:$Q,"quá hạn",data_Gnoc!$F:$F,TH!B351)</f>
        <v>0</v>
      </c>
      <c r="M351" s="55">
        <f t="shared" si="23"/>
        <v>0</v>
      </c>
      <c r="N351" s="56">
        <f>SUMIFS(data_Gnoc!$O:$O,data_Gnoc!$I:$I,TH!E351,data_Gnoc!$C:$C,"WFM",data_Gnoc!$N:$N,"&lt;&gt;Dong",data_Gnoc!$Q:$Q,"quá hạn",data_Gnoc!$F:$F,TH!B351)</f>
        <v>0</v>
      </c>
      <c r="O351" s="56">
        <f>SUMIFS(data_Gnoc!$P:$P,data_Gnoc!$I:$I,TH!E351,data_Gnoc!$C:$C,"WFM",data_Gnoc!$N:$N,"&lt;&gt;Dong",data_Gnoc!$Q:$Q,"quá hạn",data_Gnoc!$F:$F,TH!B351)</f>
        <v>0</v>
      </c>
      <c r="P351" s="74">
        <f t="shared" si="24"/>
        <v>0</v>
      </c>
      <c r="Q351" s="37">
        <f t="shared" si="25"/>
        <v>0</v>
      </c>
      <c r="R351" s="27"/>
    </row>
    <row r="352" spans="1:18" ht="14.45" customHeight="1" x14ac:dyDescent="0.25">
      <c r="A352" s="59"/>
      <c r="B352" t="s">
        <v>580</v>
      </c>
      <c r="C352" t="s">
        <v>581</v>
      </c>
      <c r="D352" t="s">
        <v>49</v>
      </c>
      <c r="E352" t="s">
        <v>17</v>
      </c>
      <c r="F352" s="60">
        <f>COUNTIFS(data_Gnoc!$I:$I,TH!E352,data_Gnoc!$C:$C,"PAKH",data_Gnoc!$N:$N,"&lt;&gt;Dong",data_Gnoc!$F:$F,TH!B352)</f>
        <v>0</v>
      </c>
      <c r="G352" s="60">
        <f>COUNTIFS(data_Gnoc!$I:$I,TH!E352,data_Gnoc!$C:$C,"PAKH",data_Gnoc!$N:$N,"&lt;&gt;Dong",data_Gnoc!$Q:$Q,"quá hạn",data_Gnoc!$F:$F,TH!B352)</f>
        <v>0</v>
      </c>
      <c r="H352" s="61">
        <f t="shared" si="22"/>
        <v>0</v>
      </c>
      <c r="I352" s="62">
        <f>SUMIFS(data_Gnoc!$O:$O,data_Gnoc!$I:$I,TH!E352,data_Gnoc!$C:$C,"PAKH",data_Gnoc!$N:$N,"&lt;&gt;Dong",data_Gnoc!$Q:$Q,"quá hạn",data_Gnoc!$F:$F,TH!B352)</f>
        <v>0</v>
      </c>
      <c r="J352" s="62">
        <f>SUMIFS(data_Gnoc!$P:$P,data_Gnoc!$I:$I,TH!E352,data_Gnoc!$C:$C,"PAKH",data_Gnoc!$N:$N,"&lt;&gt;Dong",data_Gnoc!$Q:$Q,"quá hạn",data_Gnoc!$F:$F,TH!B352)</f>
        <v>0</v>
      </c>
      <c r="K352" s="29">
        <f>COUNTIFS(data_Gnoc!$I:$I,TH!E352,data_Gnoc!$C:$C,"WFM",data_Gnoc!$N:$N,"&lt;&gt;Dong",data_Gnoc!$F:$F,TH!B352)</f>
        <v>0</v>
      </c>
      <c r="L352" s="29">
        <f>COUNTIFS(data_Gnoc!$I:$I,TH!E352,data_Gnoc!$C:$C,"WFM",data_Gnoc!$N:$N,"&lt;&gt;Dong",data_Gnoc!$Q:$Q,"quá hạn",data_Gnoc!$F:$F,TH!B352)</f>
        <v>0</v>
      </c>
      <c r="M352" s="55">
        <f t="shared" si="23"/>
        <v>0</v>
      </c>
      <c r="N352" s="56">
        <f>SUMIFS(data_Gnoc!$O:$O,data_Gnoc!$I:$I,TH!E352,data_Gnoc!$C:$C,"WFM",data_Gnoc!$N:$N,"&lt;&gt;Dong",data_Gnoc!$Q:$Q,"quá hạn",data_Gnoc!$F:$F,TH!B352)</f>
        <v>0</v>
      </c>
      <c r="O352" s="56">
        <f>SUMIFS(data_Gnoc!$P:$P,data_Gnoc!$I:$I,TH!E352,data_Gnoc!$C:$C,"WFM",data_Gnoc!$N:$N,"&lt;&gt;Dong",data_Gnoc!$Q:$Q,"quá hạn",data_Gnoc!$F:$F,TH!B352)</f>
        <v>0</v>
      </c>
      <c r="P352" s="74">
        <f t="shared" si="24"/>
        <v>0</v>
      </c>
      <c r="Q352" s="37">
        <f t="shared" si="25"/>
        <v>0</v>
      </c>
      <c r="R352" s="27"/>
    </row>
    <row r="353" spans="1:18" ht="14.45" customHeight="1" x14ac:dyDescent="0.25">
      <c r="A353" s="59"/>
      <c r="B353" t="s">
        <v>582</v>
      </c>
      <c r="C353" t="s">
        <v>583</v>
      </c>
      <c r="D353" t="s">
        <v>49</v>
      </c>
      <c r="E353" t="s">
        <v>17</v>
      </c>
      <c r="F353" s="60">
        <f>COUNTIFS(data_Gnoc!$I:$I,TH!E353,data_Gnoc!$C:$C,"PAKH",data_Gnoc!$N:$N,"&lt;&gt;Dong",data_Gnoc!$F:$F,TH!B353)</f>
        <v>0</v>
      </c>
      <c r="G353" s="60">
        <f>COUNTIFS(data_Gnoc!$I:$I,TH!E353,data_Gnoc!$C:$C,"PAKH",data_Gnoc!$N:$N,"&lt;&gt;Dong",data_Gnoc!$Q:$Q,"quá hạn",data_Gnoc!$F:$F,TH!B353)</f>
        <v>0</v>
      </c>
      <c r="H353" s="61">
        <f t="shared" si="22"/>
        <v>0</v>
      </c>
      <c r="I353" s="62">
        <f>SUMIFS(data_Gnoc!$O:$O,data_Gnoc!$I:$I,TH!E353,data_Gnoc!$C:$C,"PAKH",data_Gnoc!$N:$N,"&lt;&gt;Dong",data_Gnoc!$Q:$Q,"quá hạn",data_Gnoc!$F:$F,TH!B353)</f>
        <v>0</v>
      </c>
      <c r="J353" s="62">
        <f>SUMIFS(data_Gnoc!$P:$P,data_Gnoc!$I:$I,TH!E353,data_Gnoc!$C:$C,"PAKH",data_Gnoc!$N:$N,"&lt;&gt;Dong",data_Gnoc!$Q:$Q,"quá hạn",data_Gnoc!$F:$F,TH!B353)</f>
        <v>0</v>
      </c>
      <c r="K353" s="29">
        <f>COUNTIFS(data_Gnoc!$I:$I,TH!E353,data_Gnoc!$C:$C,"WFM",data_Gnoc!$N:$N,"&lt;&gt;Dong",data_Gnoc!$F:$F,TH!B353)</f>
        <v>0</v>
      </c>
      <c r="L353" s="29">
        <f>COUNTIFS(data_Gnoc!$I:$I,TH!E353,data_Gnoc!$C:$C,"WFM",data_Gnoc!$N:$N,"&lt;&gt;Dong",data_Gnoc!$Q:$Q,"quá hạn",data_Gnoc!$F:$F,TH!B353)</f>
        <v>0</v>
      </c>
      <c r="M353" s="55">
        <f t="shared" si="23"/>
        <v>0</v>
      </c>
      <c r="N353" s="56">
        <f>SUMIFS(data_Gnoc!$O:$O,data_Gnoc!$I:$I,TH!E353,data_Gnoc!$C:$C,"WFM",data_Gnoc!$N:$N,"&lt;&gt;Dong",data_Gnoc!$Q:$Q,"quá hạn",data_Gnoc!$F:$F,TH!B353)</f>
        <v>0</v>
      </c>
      <c r="O353" s="56">
        <f>SUMIFS(data_Gnoc!$P:$P,data_Gnoc!$I:$I,TH!E353,data_Gnoc!$C:$C,"WFM",data_Gnoc!$N:$N,"&lt;&gt;Dong",data_Gnoc!$Q:$Q,"quá hạn",data_Gnoc!$F:$F,TH!B353)</f>
        <v>0</v>
      </c>
      <c r="P353" s="74">
        <f t="shared" si="24"/>
        <v>0</v>
      </c>
      <c r="Q353" s="37">
        <f t="shared" si="25"/>
        <v>0</v>
      </c>
      <c r="R353" s="27"/>
    </row>
    <row r="354" spans="1:18" ht="14.45" customHeight="1" x14ac:dyDescent="0.25">
      <c r="A354" s="59"/>
      <c r="B354" t="s">
        <v>584</v>
      </c>
      <c r="C354" t="s">
        <v>585</v>
      </c>
      <c r="D354" t="s">
        <v>49</v>
      </c>
      <c r="E354" t="s">
        <v>17</v>
      </c>
      <c r="F354" s="60">
        <f>COUNTIFS(data_Gnoc!$I:$I,TH!E354,data_Gnoc!$C:$C,"PAKH",data_Gnoc!$N:$N,"&lt;&gt;Dong",data_Gnoc!$F:$F,TH!B354)</f>
        <v>0</v>
      </c>
      <c r="G354" s="60">
        <f>COUNTIFS(data_Gnoc!$I:$I,TH!E354,data_Gnoc!$C:$C,"PAKH",data_Gnoc!$N:$N,"&lt;&gt;Dong",data_Gnoc!$Q:$Q,"quá hạn",data_Gnoc!$F:$F,TH!B354)</f>
        <v>0</v>
      </c>
      <c r="H354" s="61">
        <f t="shared" si="22"/>
        <v>0</v>
      </c>
      <c r="I354" s="62">
        <f>SUMIFS(data_Gnoc!$O:$O,data_Gnoc!$I:$I,TH!E354,data_Gnoc!$C:$C,"PAKH",data_Gnoc!$N:$N,"&lt;&gt;Dong",data_Gnoc!$Q:$Q,"quá hạn",data_Gnoc!$F:$F,TH!B354)</f>
        <v>0</v>
      </c>
      <c r="J354" s="62">
        <f>SUMIFS(data_Gnoc!$P:$P,data_Gnoc!$I:$I,TH!E354,data_Gnoc!$C:$C,"PAKH",data_Gnoc!$N:$N,"&lt;&gt;Dong",data_Gnoc!$Q:$Q,"quá hạn",data_Gnoc!$F:$F,TH!B354)</f>
        <v>0</v>
      </c>
      <c r="K354" s="29">
        <f>COUNTIFS(data_Gnoc!$I:$I,TH!E354,data_Gnoc!$C:$C,"WFM",data_Gnoc!$N:$N,"&lt;&gt;Dong",data_Gnoc!$F:$F,TH!B354)</f>
        <v>0</v>
      </c>
      <c r="L354" s="29">
        <f>COUNTIFS(data_Gnoc!$I:$I,TH!E354,data_Gnoc!$C:$C,"WFM",data_Gnoc!$N:$N,"&lt;&gt;Dong",data_Gnoc!$Q:$Q,"quá hạn",data_Gnoc!$F:$F,TH!B354)</f>
        <v>0</v>
      </c>
      <c r="M354" s="55">
        <f t="shared" si="23"/>
        <v>0</v>
      </c>
      <c r="N354" s="56">
        <f>SUMIFS(data_Gnoc!$O:$O,data_Gnoc!$I:$I,TH!E354,data_Gnoc!$C:$C,"WFM",data_Gnoc!$N:$N,"&lt;&gt;Dong",data_Gnoc!$Q:$Q,"quá hạn",data_Gnoc!$F:$F,TH!B354)</f>
        <v>0</v>
      </c>
      <c r="O354" s="56">
        <f>SUMIFS(data_Gnoc!$P:$P,data_Gnoc!$I:$I,TH!E354,data_Gnoc!$C:$C,"WFM",data_Gnoc!$N:$N,"&lt;&gt;Dong",data_Gnoc!$Q:$Q,"quá hạn",data_Gnoc!$F:$F,TH!B354)</f>
        <v>0</v>
      </c>
      <c r="P354" s="74">
        <f t="shared" si="24"/>
        <v>0</v>
      </c>
      <c r="Q354" s="37">
        <f t="shared" si="25"/>
        <v>0</v>
      </c>
      <c r="R354" s="27"/>
    </row>
    <row r="355" spans="1:18" ht="14.45" customHeight="1" x14ac:dyDescent="0.25">
      <c r="A355" s="59"/>
      <c r="B355" t="s">
        <v>586</v>
      </c>
      <c r="C355" t="s">
        <v>587</v>
      </c>
      <c r="D355" t="s">
        <v>86</v>
      </c>
      <c r="E355" t="s">
        <v>26</v>
      </c>
      <c r="F355" s="60">
        <f>COUNTIFS(data_Gnoc!$I:$I,TH!E355,data_Gnoc!$C:$C,"PAKH",data_Gnoc!$N:$N,"&lt;&gt;Dong",data_Gnoc!$F:$F,TH!B355)</f>
        <v>0</v>
      </c>
      <c r="G355" s="60">
        <f>COUNTIFS(data_Gnoc!$I:$I,TH!E355,data_Gnoc!$C:$C,"PAKH",data_Gnoc!$N:$N,"&lt;&gt;Dong",data_Gnoc!$Q:$Q,"quá hạn",data_Gnoc!$F:$F,TH!B355)</f>
        <v>0</v>
      </c>
      <c r="H355" s="61">
        <f t="shared" si="22"/>
        <v>0</v>
      </c>
      <c r="I355" s="62">
        <f>SUMIFS(data_Gnoc!$O:$O,data_Gnoc!$I:$I,TH!E355,data_Gnoc!$C:$C,"PAKH",data_Gnoc!$N:$N,"&lt;&gt;Dong",data_Gnoc!$Q:$Q,"quá hạn",data_Gnoc!$F:$F,TH!B355)</f>
        <v>0</v>
      </c>
      <c r="J355" s="62">
        <f>SUMIFS(data_Gnoc!$P:$P,data_Gnoc!$I:$I,TH!E355,data_Gnoc!$C:$C,"PAKH",data_Gnoc!$N:$N,"&lt;&gt;Dong",data_Gnoc!$Q:$Q,"quá hạn",data_Gnoc!$F:$F,TH!B355)</f>
        <v>0</v>
      </c>
      <c r="K355" s="29">
        <f>COUNTIFS(data_Gnoc!$I:$I,TH!E355,data_Gnoc!$C:$C,"WFM",data_Gnoc!$N:$N,"&lt;&gt;Dong",data_Gnoc!$F:$F,TH!B355)</f>
        <v>0</v>
      </c>
      <c r="L355" s="29">
        <f>COUNTIFS(data_Gnoc!$I:$I,TH!E355,data_Gnoc!$C:$C,"WFM",data_Gnoc!$N:$N,"&lt;&gt;Dong",data_Gnoc!$Q:$Q,"quá hạn",data_Gnoc!$F:$F,TH!B355)</f>
        <v>0</v>
      </c>
      <c r="M355" s="55">
        <f t="shared" si="23"/>
        <v>0</v>
      </c>
      <c r="N355" s="56">
        <f>SUMIFS(data_Gnoc!$O:$O,data_Gnoc!$I:$I,TH!E355,data_Gnoc!$C:$C,"WFM",data_Gnoc!$N:$N,"&lt;&gt;Dong",data_Gnoc!$Q:$Q,"quá hạn",data_Gnoc!$F:$F,TH!B355)</f>
        <v>0</v>
      </c>
      <c r="O355" s="56">
        <f>SUMIFS(data_Gnoc!$P:$P,data_Gnoc!$I:$I,TH!E355,data_Gnoc!$C:$C,"WFM",data_Gnoc!$N:$N,"&lt;&gt;Dong",data_Gnoc!$Q:$Q,"quá hạn",data_Gnoc!$F:$F,TH!B355)</f>
        <v>0</v>
      </c>
      <c r="P355" s="74">
        <f t="shared" si="24"/>
        <v>0</v>
      </c>
      <c r="Q355" s="37">
        <f t="shared" si="25"/>
        <v>0</v>
      </c>
      <c r="R355" s="27"/>
    </row>
    <row r="356" spans="1:18" ht="14.45" customHeight="1" x14ac:dyDescent="0.25">
      <c r="A356" s="59"/>
      <c r="B356" t="s">
        <v>588</v>
      </c>
      <c r="C356" t="s">
        <v>589</v>
      </c>
      <c r="D356" t="s">
        <v>86</v>
      </c>
      <c r="E356" t="s">
        <v>26</v>
      </c>
      <c r="F356" s="60">
        <f>COUNTIFS(data_Gnoc!$I:$I,TH!E356,data_Gnoc!$C:$C,"PAKH",data_Gnoc!$N:$N,"&lt;&gt;Dong",data_Gnoc!$F:$F,TH!B356)</f>
        <v>0</v>
      </c>
      <c r="G356" s="60">
        <f>COUNTIFS(data_Gnoc!$I:$I,TH!E356,data_Gnoc!$C:$C,"PAKH",data_Gnoc!$N:$N,"&lt;&gt;Dong",data_Gnoc!$Q:$Q,"quá hạn",data_Gnoc!$F:$F,TH!B356)</f>
        <v>0</v>
      </c>
      <c r="H356" s="61">
        <f t="shared" si="22"/>
        <v>0</v>
      </c>
      <c r="I356" s="62">
        <f>SUMIFS(data_Gnoc!$O:$O,data_Gnoc!$I:$I,TH!E356,data_Gnoc!$C:$C,"PAKH",data_Gnoc!$N:$N,"&lt;&gt;Dong",data_Gnoc!$Q:$Q,"quá hạn",data_Gnoc!$F:$F,TH!B356)</f>
        <v>0</v>
      </c>
      <c r="J356" s="62">
        <f>SUMIFS(data_Gnoc!$P:$P,data_Gnoc!$I:$I,TH!E356,data_Gnoc!$C:$C,"PAKH",data_Gnoc!$N:$N,"&lt;&gt;Dong",data_Gnoc!$Q:$Q,"quá hạn",data_Gnoc!$F:$F,TH!B356)</f>
        <v>0</v>
      </c>
      <c r="K356" s="29">
        <f>COUNTIFS(data_Gnoc!$I:$I,TH!E356,data_Gnoc!$C:$C,"WFM",data_Gnoc!$N:$N,"&lt;&gt;Dong",data_Gnoc!$F:$F,TH!B356)</f>
        <v>0</v>
      </c>
      <c r="L356" s="29">
        <f>COUNTIFS(data_Gnoc!$I:$I,TH!E356,data_Gnoc!$C:$C,"WFM",data_Gnoc!$N:$N,"&lt;&gt;Dong",data_Gnoc!$Q:$Q,"quá hạn",data_Gnoc!$F:$F,TH!B356)</f>
        <v>0</v>
      </c>
      <c r="M356" s="55">
        <f t="shared" si="23"/>
        <v>0</v>
      </c>
      <c r="N356" s="56">
        <f>SUMIFS(data_Gnoc!$O:$O,data_Gnoc!$I:$I,TH!E356,data_Gnoc!$C:$C,"WFM",data_Gnoc!$N:$N,"&lt;&gt;Dong",data_Gnoc!$Q:$Q,"quá hạn",data_Gnoc!$F:$F,TH!B356)</f>
        <v>0</v>
      </c>
      <c r="O356" s="56">
        <f>SUMIFS(data_Gnoc!$P:$P,data_Gnoc!$I:$I,TH!E356,data_Gnoc!$C:$C,"WFM",data_Gnoc!$N:$N,"&lt;&gt;Dong",data_Gnoc!$Q:$Q,"quá hạn",data_Gnoc!$F:$F,TH!B356)</f>
        <v>0</v>
      </c>
      <c r="P356" s="74">
        <f t="shared" si="24"/>
        <v>0</v>
      </c>
      <c r="Q356" s="37">
        <f t="shared" si="25"/>
        <v>0</v>
      </c>
      <c r="R356" s="27"/>
    </row>
    <row r="357" spans="1:18" ht="14.45" customHeight="1" x14ac:dyDescent="0.25">
      <c r="A357" s="59"/>
      <c r="B357" t="s">
        <v>590</v>
      </c>
      <c r="C357" t="s">
        <v>591</v>
      </c>
      <c r="D357" t="s">
        <v>86</v>
      </c>
      <c r="E357" t="s">
        <v>26</v>
      </c>
      <c r="F357" s="60">
        <f>COUNTIFS(data_Gnoc!$I:$I,TH!E357,data_Gnoc!$C:$C,"PAKH",data_Gnoc!$N:$N,"&lt;&gt;Dong",data_Gnoc!$F:$F,TH!B357)</f>
        <v>0</v>
      </c>
      <c r="G357" s="60">
        <f>COUNTIFS(data_Gnoc!$I:$I,TH!E357,data_Gnoc!$C:$C,"PAKH",data_Gnoc!$N:$N,"&lt;&gt;Dong",data_Gnoc!$Q:$Q,"quá hạn",data_Gnoc!$F:$F,TH!B357)</f>
        <v>0</v>
      </c>
      <c r="H357" s="61">
        <f t="shared" si="22"/>
        <v>0</v>
      </c>
      <c r="I357" s="62">
        <f>SUMIFS(data_Gnoc!$O:$O,data_Gnoc!$I:$I,TH!E357,data_Gnoc!$C:$C,"PAKH",data_Gnoc!$N:$N,"&lt;&gt;Dong",data_Gnoc!$Q:$Q,"quá hạn",data_Gnoc!$F:$F,TH!B357)</f>
        <v>0</v>
      </c>
      <c r="J357" s="62">
        <f>SUMIFS(data_Gnoc!$P:$P,data_Gnoc!$I:$I,TH!E357,data_Gnoc!$C:$C,"PAKH",data_Gnoc!$N:$N,"&lt;&gt;Dong",data_Gnoc!$Q:$Q,"quá hạn",data_Gnoc!$F:$F,TH!B357)</f>
        <v>0</v>
      </c>
      <c r="K357" s="29">
        <f>COUNTIFS(data_Gnoc!$I:$I,TH!E357,data_Gnoc!$C:$C,"WFM",data_Gnoc!$N:$N,"&lt;&gt;Dong",data_Gnoc!$F:$F,TH!B357)</f>
        <v>0</v>
      </c>
      <c r="L357" s="29">
        <f>COUNTIFS(data_Gnoc!$I:$I,TH!E357,data_Gnoc!$C:$C,"WFM",data_Gnoc!$N:$N,"&lt;&gt;Dong",data_Gnoc!$Q:$Q,"quá hạn",data_Gnoc!$F:$F,TH!B357)</f>
        <v>0</v>
      </c>
      <c r="M357" s="55">
        <f t="shared" si="23"/>
        <v>0</v>
      </c>
      <c r="N357" s="56">
        <f>SUMIFS(data_Gnoc!$O:$O,data_Gnoc!$I:$I,TH!E357,data_Gnoc!$C:$C,"WFM",data_Gnoc!$N:$N,"&lt;&gt;Dong",data_Gnoc!$Q:$Q,"quá hạn",data_Gnoc!$F:$F,TH!B357)</f>
        <v>0</v>
      </c>
      <c r="O357" s="56">
        <f>SUMIFS(data_Gnoc!$P:$P,data_Gnoc!$I:$I,TH!E357,data_Gnoc!$C:$C,"WFM",data_Gnoc!$N:$N,"&lt;&gt;Dong",data_Gnoc!$Q:$Q,"quá hạn",data_Gnoc!$F:$F,TH!B357)</f>
        <v>0</v>
      </c>
      <c r="P357" s="74">
        <f t="shared" si="24"/>
        <v>0</v>
      </c>
      <c r="Q357" s="37">
        <f t="shared" si="25"/>
        <v>0</v>
      </c>
      <c r="R357" s="27"/>
    </row>
    <row r="358" spans="1:18" ht="14.45" customHeight="1" x14ac:dyDescent="0.25">
      <c r="A358" s="59"/>
      <c r="B358" t="s">
        <v>592</v>
      </c>
      <c r="C358" t="s">
        <v>593</v>
      </c>
      <c r="D358" t="s">
        <v>86</v>
      </c>
      <c r="E358" t="s">
        <v>26</v>
      </c>
      <c r="F358" s="60">
        <f>COUNTIFS(data_Gnoc!$I:$I,TH!E358,data_Gnoc!$C:$C,"PAKH",data_Gnoc!$N:$N,"&lt;&gt;Dong",data_Gnoc!$F:$F,TH!B358)</f>
        <v>0</v>
      </c>
      <c r="G358" s="60">
        <f>COUNTIFS(data_Gnoc!$I:$I,TH!E358,data_Gnoc!$C:$C,"PAKH",data_Gnoc!$N:$N,"&lt;&gt;Dong",data_Gnoc!$Q:$Q,"quá hạn",data_Gnoc!$F:$F,TH!B358)</f>
        <v>0</v>
      </c>
      <c r="H358" s="61">
        <f t="shared" si="22"/>
        <v>0</v>
      </c>
      <c r="I358" s="62">
        <f>SUMIFS(data_Gnoc!$O:$O,data_Gnoc!$I:$I,TH!E358,data_Gnoc!$C:$C,"PAKH",data_Gnoc!$N:$N,"&lt;&gt;Dong",data_Gnoc!$Q:$Q,"quá hạn",data_Gnoc!$F:$F,TH!B358)</f>
        <v>0</v>
      </c>
      <c r="J358" s="62">
        <f>SUMIFS(data_Gnoc!$P:$P,data_Gnoc!$I:$I,TH!E358,data_Gnoc!$C:$C,"PAKH",data_Gnoc!$N:$N,"&lt;&gt;Dong",data_Gnoc!$Q:$Q,"quá hạn",data_Gnoc!$F:$F,TH!B358)</f>
        <v>0</v>
      </c>
      <c r="K358" s="29">
        <f>COUNTIFS(data_Gnoc!$I:$I,TH!E358,data_Gnoc!$C:$C,"WFM",data_Gnoc!$N:$N,"&lt;&gt;Dong",data_Gnoc!$F:$F,TH!B358)</f>
        <v>0</v>
      </c>
      <c r="L358" s="29">
        <f>COUNTIFS(data_Gnoc!$I:$I,TH!E358,data_Gnoc!$C:$C,"WFM",data_Gnoc!$N:$N,"&lt;&gt;Dong",data_Gnoc!$Q:$Q,"quá hạn",data_Gnoc!$F:$F,TH!B358)</f>
        <v>0</v>
      </c>
      <c r="M358" s="55">
        <f t="shared" si="23"/>
        <v>0</v>
      </c>
      <c r="N358" s="56">
        <f>SUMIFS(data_Gnoc!$O:$O,data_Gnoc!$I:$I,TH!E358,data_Gnoc!$C:$C,"WFM",data_Gnoc!$N:$N,"&lt;&gt;Dong",data_Gnoc!$Q:$Q,"quá hạn",data_Gnoc!$F:$F,TH!B358)</f>
        <v>0</v>
      </c>
      <c r="O358" s="56">
        <f>SUMIFS(data_Gnoc!$P:$P,data_Gnoc!$I:$I,TH!E358,data_Gnoc!$C:$C,"WFM",data_Gnoc!$N:$N,"&lt;&gt;Dong",data_Gnoc!$Q:$Q,"quá hạn",data_Gnoc!$F:$F,TH!B358)</f>
        <v>0</v>
      </c>
      <c r="P358" s="74">
        <f t="shared" si="24"/>
        <v>0</v>
      </c>
      <c r="Q358" s="37">
        <f t="shared" si="25"/>
        <v>0</v>
      </c>
      <c r="R358" s="27"/>
    </row>
    <row r="359" spans="1:18" ht="14.45" customHeight="1" x14ac:dyDescent="0.25">
      <c r="A359" s="59"/>
      <c r="B359" t="s">
        <v>594</v>
      </c>
      <c r="C359" t="s">
        <v>595</v>
      </c>
      <c r="D359" t="s">
        <v>132</v>
      </c>
      <c r="E359" t="s">
        <v>26</v>
      </c>
      <c r="F359" s="60">
        <f>COUNTIFS(data_Gnoc!$I:$I,TH!E359,data_Gnoc!$C:$C,"PAKH",data_Gnoc!$N:$N,"&lt;&gt;Dong",data_Gnoc!$F:$F,TH!B359)</f>
        <v>0</v>
      </c>
      <c r="G359" s="60">
        <f>COUNTIFS(data_Gnoc!$I:$I,TH!E359,data_Gnoc!$C:$C,"PAKH",data_Gnoc!$N:$N,"&lt;&gt;Dong",data_Gnoc!$Q:$Q,"quá hạn",data_Gnoc!$F:$F,TH!B359)</f>
        <v>0</v>
      </c>
      <c r="H359" s="61">
        <f t="shared" si="22"/>
        <v>0</v>
      </c>
      <c r="I359" s="62">
        <f>SUMIFS(data_Gnoc!$O:$O,data_Gnoc!$I:$I,TH!E359,data_Gnoc!$C:$C,"PAKH",data_Gnoc!$N:$N,"&lt;&gt;Dong",data_Gnoc!$Q:$Q,"quá hạn",data_Gnoc!$F:$F,TH!B359)</f>
        <v>0</v>
      </c>
      <c r="J359" s="62">
        <f>SUMIFS(data_Gnoc!$P:$P,data_Gnoc!$I:$I,TH!E359,data_Gnoc!$C:$C,"PAKH",data_Gnoc!$N:$N,"&lt;&gt;Dong",data_Gnoc!$Q:$Q,"quá hạn",data_Gnoc!$F:$F,TH!B359)</f>
        <v>0</v>
      </c>
      <c r="K359" s="29">
        <f>COUNTIFS(data_Gnoc!$I:$I,TH!E359,data_Gnoc!$C:$C,"WFM",data_Gnoc!$N:$N,"&lt;&gt;Dong",data_Gnoc!$F:$F,TH!B359)</f>
        <v>0</v>
      </c>
      <c r="L359" s="29">
        <f>COUNTIFS(data_Gnoc!$I:$I,TH!E359,data_Gnoc!$C:$C,"WFM",data_Gnoc!$N:$N,"&lt;&gt;Dong",data_Gnoc!$Q:$Q,"quá hạn",data_Gnoc!$F:$F,TH!B359)</f>
        <v>0</v>
      </c>
      <c r="M359" s="55">
        <f t="shared" si="23"/>
        <v>0</v>
      </c>
      <c r="N359" s="56">
        <f>SUMIFS(data_Gnoc!$O:$O,data_Gnoc!$I:$I,TH!E359,data_Gnoc!$C:$C,"WFM",data_Gnoc!$N:$N,"&lt;&gt;Dong",data_Gnoc!$Q:$Q,"quá hạn",data_Gnoc!$F:$F,TH!B359)</f>
        <v>0</v>
      </c>
      <c r="O359" s="56">
        <f>SUMIFS(data_Gnoc!$P:$P,data_Gnoc!$I:$I,TH!E359,data_Gnoc!$C:$C,"WFM",data_Gnoc!$N:$N,"&lt;&gt;Dong",data_Gnoc!$Q:$Q,"quá hạn",data_Gnoc!$F:$F,TH!B359)</f>
        <v>0</v>
      </c>
      <c r="P359" s="74">
        <f t="shared" si="24"/>
        <v>0</v>
      </c>
      <c r="Q359" s="37">
        <f t="shared" si="25"/>
        <v>0</v>
      </c>
      <c r="R359" s="27"/>
    </row>
    <row r="360" spans="1:18" x14ac:dyDescent="0.25">
      <c r="A360" s="59"/>
      <c r="B360" t="s">
        <v>596</v>
      </c>
      <c r="C360" t="s">
        <v>597</v>
      </c>
      <c r="D360" t="s">
        <v>132</v>
      </c>
      <c r="E360" t="s">
        <v>26</v>
      </c>
      <c r="F360" s="60">
        <f>COUNTIFS(data_Gnoc!$I:$I,TH!E360,data_Gnoc!$C:$C,"PAKH",data_Gnoc!$N:$N,"&lt;&gt;Dong",data_Gnoc!$F:$F,TH!B360)</f>
        <v>0</v>
      </c>
      <c r="G360" s="60">
        <f>COUNTIFS(data_Gnoc!$I:$I,TH!E360,data_Gnoc!$C:$C,"PAKH",data_Gnoc!$N:$N,"&lt;&gt;Dong",data_Gnoc!$Q:$Q,"quá hạn",data_Gnoc!$F:$F,TH!B360)</f>
        <v>0</v>
      </c>
      <c r="H360" s="61">
        <f t="shared" si="22"/>
        <v>0</v>
      </c>
      <c r="I360" s="62">
        <f>SUMIFS(data_Gnoc!$O:$O,data_Gnoc!$I:$I,TH!E360,data_Gnoc!$C:$C,"PAKH",data_Gnoc!$N:$N,"&lt;&gt;Dong",data_Gnoc!$Q:$Q,"quá hạn",data_Gnoc!$F:$F,TH!B360)</f>
        <v>0</v>
      </c>
      <c r="J360" s="62">
        <f>SUMIFS(data_Gnoc!$P:$P,data_Gnoc!$I:$I,TH!E360,data_Gnoc!$C:$C,"PAKH",data_Gnoc!$N:$N,"&lt;&gt;Dong",data_Gnoc!$Q:$Q,"quá hạn",data_Gnoc!$F:$F,TH!B360)</f>
        <v>0</v>
      </c>
      <c r="K360" s="29">
        <f>COUNTIFS(data_Gnoc!$I:$I,TH!E360,data_Gnoc!$C:$C,"WFM",data_Gnoc!$N:$N,"&lt;&gt;Dong",data_Gnoc!$F:$F,TH!B360)</f>
        <v>0</v>
      </c>
      <c r="L360" s="29">
        <f>COUNTIFS(data_Gnoc!$I:$I,TH!E360,data_Gnoc!$C:$C,"WFM",data_Gnoc!$N:$N,"&lt;&gt;Dong",data_Gnoc!$Q:$Q,"quá hạn",data_Gnoc!$F:$F,TH!B360)</f>
        <v>0</v>
      </c>
      <c r="M360" s="55">
        <f t="shared" si="23"/>
        <v>0</v>
      </c>
      <c r="N360" s="56">
        <f>SUMIFS(data_Gnoc!$O:$O,data_Gnoc!$I:$I,TH!E360,data_Gnoc!$C:$C,"WFM",data_Gnoc!$N:$N,"&lt;&gt;Dong",data_Gnoc!$Q:$Q,"quá hạn",data_Gnoc!$F:$F,TH!B360)</f>
        <v>0</v>
      </c>
      <c r="O360" s="56">
        <f>SUMIFS(data_Gnoc!$P:$P,data_Gnoc!$I:$I,TH!E360,data_Gnoc!$C:$C,"WFM",data_Gnoc!$N:$N,"&lt;&gt;Dong",data_Gnoc!$Q:$Q,"quá hạn",data_Gnoc!$F:$F,TH!B360)</f>
        <v>0</v>
      </c>
      <c r="P360" s="74">
        <f t="shared" si="24"/>
        <v>0</v>
      </c>
      <c r="Q360" s="37">
        <f t="shared" si="25"/>
        <v>0</v>
      </c>
      <c r="R360" s="27"/>
    </row>
    <row r="361" spans="1:18" x14ac:dyDescent="0.25">
      <c r="A361" s="59"/>
      <c r="B361" t="s">
        <v>598</v>
      </c>
      <c r="C361" t="s">
        <v>599</v>
      </c>
      <c r="D361" t="s">
        <v>132</v>
      </c>
      <c r="E361" t="s">
        <v>26</v>
      </c>
      <c r="F361" s="60">
        <f>COUNTIFS(data_Gnoc!$I:$I,TH!E361,data_Gnoc!$C:$C,"PAKH",data_Gnoc!$N:$N,"&lt;&gt;Dong",data_Gnoc!$F:$F,TH!B361)</f>
        <v>0</v>
      </c>
      <c r="G361" s="60">
        <f>COUNTIFS(data_Gnoc!$I:$I,TH!E361,data_Gnoc!$C:$C,"PAKH",data_Gnoc!$N:$N,"&lt;&gt;Dong",data_Gnoc!$Q:$Q,"quá hạn",data_Gnoc!$F:$F,TH!B361)</f>
        <v>0</v>
      </c>
      <c r="H361" s="61">
        <f t="shared" si="22"/>
        <v>0</v>
      </c>
      <c r="I361" s="62">
        <f>SUMIFS(data_Gnoc!$O:$O,data_Gnoc!$I:$I,TH!E361,data_Gnoc!$C:$C,"PAKH",data_Gnoc!$N:$N,"&lt;&gt;Dong",data_Gnoc!$Q:$Q,"quá hạn",data_Gnoc!$F:$F,TH!B361)</f>
        <v>0</v>
      </c>
      <c r="J361" s="62">
        <f>SUMIFS(data_Gnoc!$P:$P,data_Gnoc!$I:$I,TH!E361,data_Gnoc!$C:$C,"PAKH",data_Gnoc!$N:$N,"&lt;&gt;Dong",data_Gnoc!$Q:$Q,"quá hạn",data_Gnoc!$F:$F,TH!B361)</f>
        <v>0</v>
      </c>
      <c r="K361" s="29">
        <f>COUNTIFS(data_Gnoc!$I:$I,TH!E361,data_Gnoc!$C:$C,"WFM",data_Gnoc!$N:$N,"&lt;&gt;Dong",data_Gnoc!$F:$F,TH!B361)</f>
        <v>0</v>
      </c>
      <c r="L361" s="29">
        <f>COUNTIFS(data_Gnoc!$I:$I,TH!E361,data_Gnoc!$C:$C,"WFM",data_Gnoc!$N:$N,"&lt;&gt;Dong",data_Gnoc!$Q:$Q,"quá hạn",data_Gnoc!$F:$F,TH!B361)</f>
        <v>0</v>
      </c>
      <c r="M361" s="55">
        <f t="shared" si="23"/>
        <v>0</v>
      </c>
      <c r="N361" s="56">
        <f>SUMIFS(data_Gnoc!$O:$O,data_Gnoc!$I:$I,TH!E361,data_Gnoc!$C:$C,"WFM",data_Gnoc!$N:$N,"&lt;&gt;Dong",data_Gnoc!$Q:$Q,"quá hạn",data_Gnoc!$F:$F,TH!B361)</f>
        <v>0</v>
      </c>
      <c r="O361" s="56">
        <f>SUMIFS(data_Gnoc!$P:$P,data_Gnoc!$I:$I,TH!E361,data_Gnoc!$C:$C,"WFM",data_Gnoc!$N:$N,"&lt;&gt;Dong",data_Gnoc!$Q:$Q,"quá hạn",data_Gnoc!$F:$F,TH!B361)</f>
        <v>0</v>
      </c>
      <c r="P361" s="74">
        <f t="shared" si="24"/>
        <v>0</v>
      </c>
      <c r="Q361" s="37">
        <f t="shared" si="25"/>
        <v>0</v>
      </c>
      <c r="R361" s="27"/>
    </row>
    <row r="362" spans="1:18" x14ac:dyDescent="0.25">
      <c r="A362" s="59"/>
      <c r="B362" t="s">
        <v>600</v>
      </c>
      <c r="C362" t="s">
        <v>601</v>
      </c>
      <c r="D362" t="s">
        <v>131</v>
      </c>
      <c r="E362" t="s">
        <v>26</v>
      </c>
      <c r="F362" s="60">
        <f>COUNTIFS(data_Gnoc!$I:$I,TH!E362,data_Gnoc!$C:$C,"PAKH",data_Gnoc!$N:$N,"&lt;&gt;Dong",data_Gnoc!$F:$F,TH!B362)</f>
        <v>0</v>
      </c>
      <c r="G362" s="60">
        <f>COUNTIFS(data_Gnoc!$I:$I,TH!E362,data_Gnoc!$C:$C,"PAKH",data_Gnoc!$N:$N,"&lt;&gt;Dong",data_Gnoc!$Q:$Q,"quá hạn",data_Gnoc!$F:$F,TH!B362)</f>
        <v>0</v>
      </c>
      <c r="H362" s="61">
        <f t="shared" si="22"/>
        <v>0</v>
      </c>
      <c r="I362" s="62">
        <f>SUMIFS(data_Gnoc!$O:$O,data_Gnoc!$I:$I,TH!E362,data_Gnoc!$C:$C,"PAKH",data_Gnoc!$N:$N,"&lt;&gt;Dong",data_Gnoc!$Q:$Q,"quá hạn",data_Gnoc!$F:$F,TH!B362)</f>
        <v>0</v>
      </c>
      <c r="J362" s="62">
        <f>SUMIFS(data_Gnoc!$P:$P,data_Gnoc!$I:$I,TH!E362,data_Gnoc!$C:$C,"PAKH",data_Gnoc!$N:$N,"&lt;&gt;Dong",data_Gnoc!$Q:$Q,"quá hạn",data_Gnoc!$F:$F,TH!B362)</f>
        <v>0</v>
      </c>
      <c r="K362" s="29">
        <f>COUNTIFS(data_Gnoc!$I:$I,TH!E362,data_Gnoc!$C:$C,"WFM",data_Gnoc!$N:$N,"&lt;&gt;Dong",data_Gnoc!$F:$F,TH!B362)</f>
        <v>1</v>
      </c>
      <c r="L362" s="29">
        <f>COUNTIFS(data_Gnoc!$I:$I,TH!E362,data_Gnoc!$C:$C,"WFM",data_Gnoc!$N:$N,"&lt;&gt;Dong",data_Gnoc!$Q:$Q,"quá hạn",data_Gnoc!$F:$F,TH!B362)</f>
        <v>0</v>
      </c>
      <c r="M362" s="55">
        <f t="shared" si="23"/>
        <v>0</v>
      </c>
      <c r="N362" s="56">
        <f>SUMIFS(data_Gnoc!$O:$O,data_Gnoc!$I:$I,TH!E362,data_Gnoc!$C:$C,"WFM",data_Gnoc!$N:$N,"&lt;&gt;Dong",data_Gnoc!$Q:$Q,"quá hạn",data_Gnoc!$F:$F,TH!B362)</f>
        <v>0</v>
      </c>
      <c r="O362" s="56">
        <f>SUMIFS(data_Gnoc!$P:$P,data_Gnoc!$I:$I,TH!E362,data_Gnoc!$C:$C,"WFM",data_Gnoc!$N:$N,"&lt;&gt;Dong",data_Gnoc!$Q:$Q,"quá hạn",data_Gnoc!$F:$F,TH!B362)</f>
        <v>0</v>
      </c>
      <c r="P362" s="74">
        <f t="shared" si="24"/>
        <v>0</v>
      </c>
      <c r="Q362" s="37">
        <f t="shared" si="25"/>
        <v>1</v>
      </c>
      <c r="R362" s="27"/>
    </row>
    <row r="363" spans="1:18" x14ac:dyDescent="0.25">
      <c r="A363" s="59"/>
      <c r="B363" t="s">
        <v>602</v>
      </c>
      <c r="C363" t="s">
        <v>603</v>
      </c>
      <c r="D363" t="s">
        <v>131</v>
      </c>
      <c r="E363" t="s">
        <v>26</v>
      </c>
      <c r="F363" s="60">
        <f>COUNTIFS(data_Gnoc!$I:$I,TH!E363,data_Gnoc!$C:$C,"PAKH",data_Gnoc!$N:$N,"&lt;&gt;Dong",data_Gnoc!$F:$F,TH!B363)</f>
        <v>0</v>
      </c>
      <c r="G363" s="60">
        <f>COUNTIFS(data_Gnoc!$I:$I,TH!E363,data_Gnoc!$C:$C,"PAKH",data_Gnoc!$N:$N,"&lt;&gt;Dong",data_Gnoc!$Q:$Q,"quá hạn",data_Gnoc!$F:$F,TH!B363)</f>
        <v>0</v>
      </c>
      <c r="H363" s="61">
        <f t="shared" si="22"/>
        <v>0</v>
      </c>
      <c r="I363" s="62">
        <f>SUMIFS(data_Gnoc!$O:$O,data_Gnoc!$I:$I,TH!E363,data_Gnoc!$C:$C,"PAKH",data_Gnoc!$N:$N,"&lt;&gt;Dong",data_Gnoc!$Q:$Q,"quá hạn",data_Gnoc!$F:$F,TH!B363)</f>
        <v>0</v>
      </c>
      <c r="J363" s="62">
        <f>SUMIFS(data_Gnoc!$P:$P,data_Gnoc!$I:$I,TH!E363,data_Gnoc!$C:$C,"PAKH",data_Gnoc!$N:$N,"&lt;&gt;Dong",data_Gnoc!$Q:$Q,"quá hạn",data_Gnoc!$F:$F,TH!B363)</f>
        <v>0</v>
      </c>
      <c r="K363" s="29">
        <f>COUNTIFS(data_Gnoc!$I:$I,TH!E363,data_Gnoc!$C:$C,"WFM",data_Gnoc!$N:$N,"&lt;&gt;Dong",data_Gnoc!$F:$F,TH!B363)</f>
        <v>0</v>
      </c>
      <c r="L363" s="29">
        <f>COUNTIFS(data_Gnoc!$I:$I,TH!E363,data_Gnoc!$C:$C,"WFM",data_Gnoc!$N:$N,"&lt;&gt;Dong",data_Gnoc!$Q:$Q,"quá hạn",data_Gnoc!$F:$F,TH!B363)</f>
        <v>0</v>
      </c>
      <c r="M363" s="55">
        <f t="shared" si="23"/>
        <v>0</v>
      </c>
      <c r="N363" s="56">
        <f>SUMIFS(data_Gnoc!$O:$O,data_Gnoc!$I:$I,TH!E363,data_Gnoc!$C:$C,"WFM",data_Gnoc!$N:$N,"&lt;&gt;Dong",data_Gnoc!$Q:$Q,"quá hạn",data_Gnoc!$F:$F,TH!B363)</f>
        <v>0</v>
      </c>
      <c r="O363" s="56">
        <f>SUMIFS(data_Gnoc!$P:$P,data_Gnoc!$I:$I,TH!E363,data_Gnoc!$C:$C,"WFM",data_Gnoc!$N:$N,"&lt;&gt;Dong",data_Gnoc!$Q:$Q,"quá hạn",data_Gnoc!$F:$F,TH!B363)</f>
        <v>0</v>
      </c>
      <c r="P363" s="74">
        <f t="shared" si="24"/>
        <v>0</v>
      </c>
      <c r="Q363" s="37">
        <f t="shared" si="25"/>
        <v>0</v>
      </c>
      <c r="R363" s="27"/>
    </row>
    <row r="364" spans="1:18" x14ac:dyDescent="0.25">
      <c r="A364" s="59"/>
      <c r="B364" t="s">
        <v>604</v>
      </c>
      <c r="C364" t="s">
        <v>605</v>
      </c>
      <c r="D364" t="s">
        <v>61</v>
      </c>
      <c r="E364" t="s">
        <v>26</v>
      </c>
      <c r="F364" s="60">
        <f>COUNTIFS(data_Gnoc!$I:$I,TH!E364,data_Gnoc!$C:$C,"PAKH",data_Gnoc!$N:$N,"&lt;&gt;Dong",data_Gnoc!$F:$F,TH!B364)</f>
        <v>0</v>
      </c>
      <c r="G364" s="60">
        <f>COUNTIFS(data_Gnoc!$I:$I,TH!E364,data_Gnoc!$C:$C,"PAKH",data_Gnoc!$N:$N,"&lt;&gt;Dong",data_Gnoc!$Q:$Q,"quá hạn",data_Gnoc!$F:$F,TH!B364)</f>
        <v>0</v>
      </c>
      <c r="H364" s="61">
        <f t="shared" si="22"/>
        <v>0</v>
      </c>
      <c r="I364" s="62">
        <f>SUMIFS(data_Gnoc!$O:$O,data_Gnoc!$I:$I,TH!E364,data_Gnoc!$C:$C,"PAKH",data_Gnoc!$N:$N,"&lt;&gt;Dong",data_Gnoc!$Q:$Q,"quá hạn",data_Gnoc!$F:$F,TH!B364)</f>
        <v>0</v>
      </c>
      <c r="J364" s="62">
        <f>SUMIFS(data_Gnoc!$P:$P,data_Gnoc!$I:$I,TH!E364,data_Gnoc!$C:$C,"PAKH",data_Gnoc!$N:$N,"&lt;&gt;Dong",data_Gnoc!$Q:$Q,"quá hạn",data_Gnoc!$F:$F,TH!B364)</f>
        <v>0</v>
      </c>
      <c r="K364" s="29">
        <f>COUNTIFS(data_Gnoc!$I:$I,TH!E364,data_Gnoc!$C:$C,"WFM",data_Gnoc!$N:$N,"&lt;&gt;Dong",data_Gnoc!$F:$F,TH!B364)</f>
        <v>0</v>
      </c>
      <c r="L364" s="29">
        <f>COUNTIFS(data_Gnoc!$I:$I,TH!E364,data_Gnoc!$C:$C,"WFM",data_Gnoc!$N:$N,"&lt;&gt;Dong",data_Gnoc!$Q:$Q,"quá hạn",data_Gnoc!$F:$F,TH!B364)</f>
        <v>0</v>
      </c>
      <c r="M364" s="55">
        <f t="shared" si="23"/>
        <v>0</v>
      </c>
      <c r="N364" s="56">
        <f>SUMIFS(data_Gnoc!$O:$O,data_Gnoc!$I:$I,TH!E364,data_Gnoc!$C:$C,"WFM",data_Gnoc!$N:$N,"&lt;&gt;Dong",data_Gnoc!$Q:$Q,"quá hạn",data_Gnoc!$F:$F,TH!B364)</f>
        <v>0</v>
      </c>
      <c r="O364" s="56">
        <f>SUMIFS(data_Gnoc!$P:$P,data_Gnoc!$I:$I,TH!E364,data_Gnoc!$C:$C,"WFM",data_Gnoc!$N:$N,"&lt;&gt;Dong",data_Gnoc!$Q:$Q,"quá hạn",data_Gnoc!$F:$F,TH!B364)</f>
        <v>0</v>
      </c>
      <c r="P364" s="74">
        <f t="shared" si="24"/>
        <v>0</v>
      </c>
      <c r="Q364" s="37">
        <f t="shared" si="25"/>
        <v>0</v>
      </c>
      <c r="R364" s="27"/>
    </row>
    <row r="365" spans="1:18" x14ac:dyDescent="0.25">
      <c r="A365" s="59"/>
      <c r="B365" t="s">
        <v>606</v>
      </c>
      <c r="C365" t="s">
        <v>607</v>
      </c>
      <c r="D365" t="s">
        <v>61</v>
      </c>
      <c r="E365" t="s">
        <v>26</v>
      </c>
      <c r="F365" s="60">
        <f>COUNTIFS(data_Gnoc!$I:$I,TH!E365,data_Gnoc!$C:$C,"PAKH",data_Gnoc!$N:$N,"&lt;&gt;Dong",data_Gnoc!$F:$F,TH!B365)</f>
        <v>0</v>
      </c>
      <c r="G365" s="60">
        <f>COUNTIFS(data_Gnoc!$I:$I,TH!E365,data_Gnoc!$C:$C,"PAKH",data_Gnoc!$N:$N,"&lt;&gt;Dong",data_Gnoc!$Q:$Q,"quá hạn",data_Gnoc!$F:$F,TH!B365)</f>
        <v>0</v>
      </c>
      <c r="H365" s="61">
        <f t="shared" si="22"/>
        <v>0</v>
      </c>
      <c r="I365" s="62">
        <f>SUMIFS(data_Gnoc!$O:$O,data_Gnoc!$I:$I,TH!E365,data_Gnoc!$C:$C,"PAKH",data_Gnoc!$N:$N,"&lt;&gt;Dong",data_Gnoc!$Q:$Q,"quá hạn",data_Gnoc!$F:$F,TH!B365)</f>
        <v>0</v>
      </c>
      <c r="J365" s="62">
        <f>SUMIFS(data_Gnoc!$P:$P,data_Gnoc!$I:$I,TH!E365,data_Gnoc!$C:$C,"PAKH",data_Gnoc!$N:$N,"&lt;&gt;Dong",data_Gnoc!$Q:$Q,"quá hạn",data_Gnoc!$F:$F,TH!B365)</f>
        <v>0</v>
      </c>
      <c r="K365" s="29">
        <f>COUNTIFS(data_Gnoc!$I:$I,TH!E365,data_Gnoc!$C:$C,"WFM",data_Gnoc!$N:$N,"&lt;&gt;Dong",data_Gnoc!$F:$F,TH!B365)</f>
        <v>0</v>
      </c>
      <c r="L365" s="29">
        <f>COUNTIFS(data_Gnoc!$I:$I,TH!E365,data_Gnoc!$C:$C,"WFM",data_Gnoc!$N:$N,"&lt;&gt;Dong",data_Gnoc!$Q:$Q,"quá hạn",data_Gnoc!$F:$F,TH!B365)</f>
        <v>0</v>
      </c>
      <c r="M365" s="55">
        <f t="shared" si="23"/>
        <v>0</v>
      </c>
      <c r="N365" s="56">
        <f>SUMIFS(data_Gnoc!$O:$O,data_Gnoc!$I:$I,TH!E365,data_Gnoc!$C:$C,"WFM",data_Gnoc!$N:$N,"&lt;&gt;Dong",data_Gnoc!$Q:$Q,"quá hạn",data_Gnoc!$F:$F,TH!B365)</f>
        <v>0</v>
      </c>
      <c r="O365" s="56">
        <f>SUMIFS(data_Gnoc!$P:$P,data_Gnoc!$I:$I,TH!E365,data_Gnoc!$C:$C,"WFM",data_Gnoc!$N:$N,"&lt;&gt;Dong",data_Gnoc!$Q:$Q,"quá hạn",data_Gnoc!$F:$F,TH!B365)</f>
        <v>0</v>
      </c>
      <c r="P365" s="74">
        <f t="shared" si="24"/>
        <v>0</v>
      </c>
      <c r="Q365" s="37">
        <f t="shared" si="25"/>
        <v>0</v>
      </c>
      <c r="R365" s="27"/>
    </row>
    <row r="366" spans="1:18" x14ac:dyDescent="0.25">
      <c r="A366" s="59"/>
      <c r="B366" t="s">
        <v>608</v>
      </c>
      <c r="C366" t="s">
        <v>609</v>
      </c>
      <c r="D366" t="s">
        <v>61</v>
      </c>
      <c r="E366" t="s">
        <v>26</v>
      </c>
      <c r="F366" s="60">
        <f>COUNTIFS(data_Gnoc!$I:$I,TH!E366,data_Gnoc!$C:$C,"PAKH",data_Gnoc!$N:$N,"&lt;&gt;Dong",data_Gnoc!$F:$F,TH!B366)</f>
        <v>0</v>
      </c>
      <c r="G366" s="60">
        <f>COUNTIFS(data_Gnoc!$I:$I,TH!E366,data_Gnoc!$C:$C,"PAKH",data_Gnoc!$N:$N,"&lt;&gt;Dong",data_Gnoc!$Q:$Q,"quá hạn",data_Gnoc!$F:$F,TH!B366)</f>
        <v>0</v>
      </c>
      <c r="H366" s="61">
        <f t="shared" si="22"/>
        <v>0</v>
      </c>
      <c r="I366" s="62">
        <f>SUMIFS(data_Gnoc!$O:$O,data_Gnoc!$I:$I,TH!E366,data_Gnoc!$C:$C,"PAKH",data_Gnoc!$N:$N,"&lt;&gt;Dong",data_Gnoc!$Q:$Q,"quá hạn",data_Gnoc!$F:$F,TH!B366)</f>
        <v>0</v>
      </c>
      <c r="J366" s="62">
        <f>SUMIFS(data_Gnoc!$P:$P,data_Gnoc!$I:$I,TH!E366,data_Gnoc!$C:$C,"PAKH",data_Gnoc!$N:$N,"&lt;&gt;Dong",data_Gnoc!$Q:$Q,"quá hạn",data_Gnoc!$F:$F,TH!B366)</f>
        <v>0</v>
      </c>
      <c r="K366" s="29">
        <f>COUNTIFS(data_Gnoc!$I:$I,TH!E366,data_Gnoc!$C:$C,"WFM",data_Gnoc!$N:$N,"&lt;&gt;Dong",data_Gnoc!$F:$F,TH!B366)</f>
        <v>0</v>
      </c>
      <c r="L366" s="29">
        <f>COUNTIFS(data_Gnoc!$I:$I,TH!E366,data_Gnoc!$C:$C,"WFM",data_Gnoc!$N:$N,"&lt;&gt;Dong",data_Gnoc!$Q:$Q,"quá hạn",data_Gnoc!$F:$F,TH!B366)</f>
        <v>0</v>
      </c>
      <c r="M366" s="55">
        <f t="shared" si="23"/>
        <v>0</v>
      </c>
      <c r="N366" s="56">
        <f>SUMIFS(data_Gnoc!$O:$O,data_Gnoc!$I:$I,TH!E366,data_Gnoc!$C:$C,"WFM",data_Gnoc!$N:$N,"&lt;&gt;Dong",data_Gnoc!$Q:$Q,"quá hạn",data_Gnoc!$F:$F,TH!B366)</f>
        <v>0</v>
      </c>
      <c r="O366" s="56">
        <f>SUMIFS(data_Gnoc!$P:$P,data_Gnoc!$I:$I,TH!E366,data_Gnoc!$C:$C,"WFM",data_Gnoc!$N:$N,"&lt;&gt;Dong",data_Gnoc!$Q:$Q,"quá hạn",data_Gnoc!$F:$F,TH!B366)</f>
        <v>0</v>
      </c>
      <c r="P366" s="74">
        <f t="shared" si="24"/>
        <v>0</v>
      </c>
      <c r="Q366" s="37">
        <f t="shared" si="25"/>
        <v>0</v>
      </c>
      <c r="R366" s="27"/>
    </row>
    <row r="367" spans="1:18" x14ac:dyDescent="0.25">
      <c r="A367" s="59"/>
      <c r="B367" t="s">
        <v>610</v>
      </c>
      <c r="C367" t="s">
        <v>611</v>
      </c>
      <c r="D367" t="s">
        <v>61</v>
      </c>
      <c r="E367" t="s">
        <v>26</v>
      </c>
      <c r="F367" s="60">
        <f>COUNTIFS(data_Gnoc!$I:$I,TH!E367,data_Gnoc!$C:$C,"PAKH",data_Gnoc!$N:$N,"&lt;&gt;Dong",data_Gnoc!$F:$F,TH!B367)</f>
        <v>0</v>
      </c>
      <c r="G367" s="60">
        <f>COUNTIFS(data_Gnoc!$I:$I,TH!E367,data_Gnoc!$C:$C,"PAKH",data_Gnoc!$N:$N,"&lt;&gt;Dong",data_Gnoc!$Q:$Q,"quá hạn",data_Gnoc!$F:$F,TH!B367)</f>
        <v>0</v>
      </c>
      <c r="H367" s="61">
        <f t="shared" si="22"/>
        <v>0</v>
      </c>
      <c r="I367" s="62">
        <f>SUMIFS(data_Gnoc!$O:$O,data_Gnoc!$I:$I,TH!E367,data_Gnoc!$C:$C,"PAKH",data_Gnoc!$N:$N,"&lt;&gt;Dong",data_Gnoc!$Q:$Q,"quá hạn",data_Gnoc!$F:$F,TH!B367)</f>
        <v>0</v>
      </c>
      <c r="J367" s="62">
        <f>SUMIFS(data_Gnoc!$P:$P,data_Gnoc!$I:$I,TH!E367,data_Gnoc!$C:$C,"PAKH",data_Gnoc!$N:$N,"&lt;&gt;Dong",data_Gnoc!$Q:$Q,"quá hạn",data_Gnoc!$F:$F,TH!B367)</f>
        <v>0</v>
      </c>
      <c r="K367" s="29">
        <f>COUNTIFS(data_Gnoc!$I:$I,TH!E367,data_Gnoc!$C:$C,"WFM",data_Gnoc!$N:$N,"&lt;&gt;Dong",data_Gnoc!$F:$F,TH!B367)</f>
        <v>0</v>
      </c>
      <c r="L367" s="29">
        <f>COUNTIFS(data_Gnoc!$I:$I,TH!E367,data_Gnoc!$C:$C,"WFM",data_Gnoc!$N:$N,"&lt;&gt;Dong",data_Gnoc!$Q:$Q,"quá hạn",data_Gnoc!$F:$F,TH!B367)</f>
        <v>0</v>
      </c>
      <c r="M367" s="55">
        <f t="shared" si="23"/>
        <v>0</v>
      </c>
      <c r="N367" s="56">
        <f>SUMIFS(data_Gnoc!$O:$O,data_Gnoc!$I:$I,TH!E367,data_Gnoc!$C:$C,"WFM",data_Gnoc!$N:$N,"&lt;&gt;Dong",data_Gnoc!$Q:$Q,"quá hạn",data_Gnoc!$F:$F,TH!B367)</f>
        <v>0</v>
      </c>
      <c r="O367" s="56">
        <f>SUMIFS(data_Gnoc!$P:$P,data_Gnoc!$I:$I,TH!E367,data_Gnoc!$C:$C,"WFM",data_Gnoc!$N:$N,"&lt;&gt;Dong",data_Gnoc!$Q:$Q,"quá hạn",data_Gnoc!$F:$F,TH!B367)</f>
        <v>0</v>
      </c>
      <c r="P367" s="74">
        <f t="shared" si="24"/>
        <v>0</v>
      </c>
      <c r="Q367" s="37">
        <f t="shared" si="25"/>
        <v>0</v>
      </c>
      <c r="R367" s="27"/>
    </row>
    <row r="368" spans="1:18" x14ac:dyDescent="0.25">
      <c r="A368" s="59"/>
      <c r="B368" t="s">
        <v>612</v>
      </c>
      <c r="C368" t="s">
        <v>613</v>
      </c>
      <c r="D368" t="s">
        <v>93</v>
      </c>
      <c r="E368" t="s">
        <v>26</v>
      </c>
      <c r="F368" s="60">
        <f>COUNTIFS(data_Gnoc!$I:$I,TH!E368,data_Gnoc!$C:$C,"PAKH",data_Gnoc!$N:$N,"&lt;&gt;Dong",data_Gnoc!$F:$F,TH!B368)</f>
        <v>0</v>
      </c>
      <c r="G368" s="60">
        <f>COUNTIFS(data_Gnoc!$I:$I,TH!E368,data_Gnoc!$C:$C,"PAKH",data_Gnoc!$N:$N,"&lt;&gt;Dong",data_Gnoc!$Q:$Q,"quá hạn",data_Gnoc!$F:$F,TH!B368)</f>
        <v>0</v>
      </c>
      <c r="H368" s="61">
        <f t="shared" si="22"/>
        <v>0</v>
      </c>
      <c r="I368" s="62">
        <f>SUMIFS(data_Gnoc!$O:$O,data_Gnoc!$I:$I,TH!E368,data_Gnoc!$C:$C,"PAKH",data_Gnoc!$N:$N,"&lt;&gt;Dong",data_Gnoc!$Q:$Q,"quá hạn",data_Gnoc!$F:$F,TH!B368)</f>
        <v>0</v>
      </c>
      <c r="J368" s="62">
        <f>SUMIFS(data_Gnoc!$P:$P,data_Gnoc!$I:$I,TH!E368,data_Gnoc!$C:$C,"PAKH",data_Gnoc!$N:$N,"&lt;&gt;Dong",data_Gnoc!$Q:$Q,"quá hạn",data_Gnoc!$F:$F,TH!B368)</f>
        <v>0</v>
      </c>
      <c r="K368" s="29">
        <f>COUNTIFS(data_Gnoc!$I:$I,TH!E368,data_Gnoc!$C:$C,"WFM",data_Gnoc!$N:$N,"&lt;&gt;Dong",data_Gnoc!$F:$F,TH!B368)</f>
        <v>0</v>
      </c>
      <c r="L368" s="29">
        <f>COUNTIFS(data_Gnoc!$I:$I,TH!E368,data_Gnoc!$C:$C,"WFM",data_Gnoc!$N:$N,"&lt;&gt;Dong",data_Gnoc!$Q:$Q,"quá hạn",data_Gnoc!$F:$F,TH!B368)</f>
        <v>0</v>
      </c>
      <c r="M368" s="55">
        <f t="shared" si="23"/>
        <v>0</v>
      </c>
      <c r="N368" s="56">
        <f>SUMIFS(data_Gnoc!$O:$O,data_Gnoc!$I:$I,TH!E368,data_Gnoc!$C:$C,"WFM",data_Gnoc!$N:$N,"&lt;&gt;Dong",data_Gnoc!$Q:$Q,"quá hạn",data_Gnoc!$F:$F,TH!B368)</f>
        <v>0</v>
      </c>
      <c r="O368" s="56">
        <f>SUMIFS(data_Gnoc!$P:$P,data_Gnoc!$I:$I,TH!E368,data_Gnoc!$C:$C,"WFM",data_Gnoc!$N:$N,"&lt;&gt;Dong",data_Gnoc!$Q:$Q,"quá hạn",data_Gnoc!$F:$F,TH!B368)</f>
        <v>0</v>
      </c>
      <c r="P368" s="74">
        <f t="shared" si="24"/>
        <v>0</v>
      </c>
      <c r="Q368" s="37">
        <f t="shared" si="25"/>
        <v>0</v>
      </c>
      <c r="R368" s="27"/>
    </row>
    <row r="369" spans="1:18" x14ac:dyDescent="0.25">
      <c r="A369" s="59"/>
      <c r="B369" t="s">
        <v>614</v>
      </c>
      <c r="C369" t="s">
        <v>615</v>
      </c>
      <c r="D369" t="s">
        <v>93</v>
      </c>
      <c r="E369" t="s">
        <v>26</v>
      </c>
      <c r="F369" s="60">
        <f>COUNTIFS(data_Gnoc!$I:$I,TH!E369,data_Gnoc!$C:$C,"PAKH",data_Gnoc!$N:$N,"&lt;&gt;Dong",data_Gnoc!$F:$F,TH!B369)</f>
        <v>0</v>
      </c>
      <c r="G369" s="60">
        <f>COUNTIFS(data_Gnoc!$I:$I,TH!E369,data_Gnoc!$C:$C,"PAKH",data_Gnoc!$N:$N,"&lt;&gt;Dong",data_Gnoc!$Q:$Q,"quá hạn",data_Gnoc!$F:$F,TH!B369)</f>
        <v>0</v>
      </c>
      <c r="H369" s="61">
        <f t="shared" si="22"/>
        <v>0</v>
      </c>
      <c r="I369" s="62">
        <f>SUMIFS(data_Gnoc!$O:$O,data_Gnoc!$I:$I,TH!E369,data_Gnoc!$C:$C,"PAKH",data_Gnoc!$N:$N,"&lt;&gt;Dong",data_Gnoc!$Q:$Q,"quá hạn",data_Gnoc!$F:$F,TH!B369)</f>
        <v>0</v>
      </c>
      <c r="J369" s="62">
        <f>SUMIFS(data_Gnoc!$P:$P,data_Gnoc!$I:$I,TH!E369,data_Gnoc!$C:$C,"PAKH",data_Gnoc!$N:$N,"&lt;&gt;Dong",data_Gnoc!$Q:$Q,"quá hạn",data_Gnoc!$F:$F,TH!B369)</f>
        <v>0</v>
      </c>
      <c r="K369" s="29">
        <f>COUNTIFS(data_Gnoc!$I:$I,TH!E369,data_Gnoc!$C:$C,"WFM",data_Gnoc!$N:$N,"&lt;&gt;Dong",data_Gnoc!$F:$F,TH!B369)</f>
        <v>0</v>
      </c>
      <c r="L369" s="29">
        <f>COUNTIFS(data_Gnoc!$I:$I,TH!E369,data_Gnoc!$C:$C,"WFM",data_Gnoc!$N:$N,"&lt;&gt;Dong",data_Gnoc!$Q:$Q,"quá hạn",data_Gnoc!$F:$F,TH!B369)</f>
        <v>0</v>
      </c>
      <c r="M369" s="55">
        <f t="shared" si="23"/>
        <v>0</v>
      </c>
      <c r="N369" s="56">
        <f>SUMIFS(data_Gnoc!$O:$O,data_Gnoc!$I:$I,TH!E369,data_Gnoc!$C:$C,"WFM",data_Gnoc!$N:$N,"&lt;&gt;Dong",data_Gnoc!$Q:$Q,"quá hạn",data_Gnoc!$F:$F,TH!B369)</f>
        <v>0</v>
      </c>
      <c r="O369" s="56">
        <f>SUMIFS(data_Gnoc!$P:$P,data_Gnoc!$I:$I,TH!E369,data_Gnoc!$C:$C,"WFM",data_Gnoc!$N:$N,"&lt;&gt;Dong",data_Gnoc!$Q:$Q,"quá hạn",data_Gnoc!$F:$F,TH!B369)</f>
        <v>0</v>
      </c>
      <c r="P369" s="74">
        <f t="shared" si="24"/>
        <v>0</v>
      </c>
      <c r="Q369" s="37">
        <f t="shared" si="25"/>
        <v>0</v>
      </c>
      <c r="R369" s="27"/>
    </row>
    <row r="370" spans="1:18" x14ac:dyDescent="0.25">
      <c r="A370" s="59"/>
      <c r="B370" t="s">
        <v>616</v>
      </c>
      <c r="C370" t="s">
        <v>617</v>
      </c>
      <c r="D370" t="s">
        <v>93</v>
      </c>
      <c r="E370" t="s">
        <v>26</v>
      </c>
      <c r="F370" s="60">
        <f>COUNTIFS(data_Gnoc!$I:$I,TH!E370,data_Gnoc!$C:$C,"PAKH",data_Gnoc!$N:$N,"&lt;&gt;Dong",data_Gnoc!$F:$F,TH!B370)</f>
        <v>0</v>
      </c>
      <c r="G370" s="60">
        <f>COUNTIFS(data_Gnoc!$I:$I,TH!E370,data_Gnoc!$C:$C,"PAKH",data_Gnoc!$N:$N,"&lt;&gt;Dong",data_Gnoc!$Q:$Q,"quá hạn",data_Gnoc!$F:$F,TH!B370)</f>
        <v>0</v>
      </c>
      <c r="H370" s="61">
        <f t="shared" si="22"/>
        <v>0</v>
      </c>
      <c r="I370" s="62">
        <f>SUMIFS(data_Gnoc!$O:$O,data_Gnoc!$I:$I,TH!E370,data_Gnoc!$C:$C,"PAKH",data_Gnoc!$N:$N,"&lt;&gt;Dong",data_Gnoc!$Q:$Q,"quá hạn",data_Gnoc!$F:$F,TH!B370)</f>
        <v>0</v>
      </c>
      <c r="J370" s="62">
        <f>SUMIFS(data_Gnoc!$P:$P,data_Gnoc!$I:$I,TH!E370,data_Gnoc!$C:$C,"PAKH",data_Gnoc!$N:$N,"&lt;&gt;Dong",data_Gnoc!$Q:$Q,"quá hạn",data_Gnoc!$F:$F,TH!B370)</f>
        <v>0</v>
      </c>
      <c r="K370" s="29">
        <f>COUNTIFS(data_Gnoc!$I:$I,TH!E370,data_Gnoc!$C:$C,"WFM",data_Gnoc!$N:$N,"&lt;&gt;Dong",data_Gnoc!$F:$F,TH!B370)</f>
        <v>0</v>
      </c>
      <c r="L370" s="29">
        <f>COUNTIFS(data_Gnoc!$I:$I,TH!E370,data_Gnoc!$C:$C,"WFM",data_Gnoc!$N:$N,"&lt;&gt;Dong",data_Gnoc!$Q:$Q,"quá hạn",data_Gnoc!$F:$F,TH!B370)</f>
        <v>0</v>
      </c>
      <c r="M370" s="55">
        <f t="shared" si="23"/>
        <v>0</v>
      </c>
      <c r="N370" s="56">
        <f>SUMIFS(data_Gnoc!$O:$O,data_Gnoc!$I:$I,TH!E370,data_Gnoc!$C:$C,"WFM",data_Gnoc!$N:$N,"&lt;&gt;Dong",data_Gnoc!$Q:$Q,"quá hạn",data_Gnoc!$F:$F,TH!B370)</f>
        <v>0</v>
      </c>
      <c r="O370" s="56">
        <f>SUMIFS(data_Gnoc!$P:$P,data_Gnoc!$I:$I,TH!E370,data_Gnoc!$C:$C,"WFM",data_Gnoc!$N:$N,"&lt;&gt;Dong",data_Gnoc!$Q:$Q,"quá hạn",data_Gnoc!$F:$F,TH!B370)</f>
        <v>0</v>
      </c>
      <c r="P370" s="74">
        <f t="shared" si="24"/>
        <v>0</v>
      </c>
      <c r="Q370" s="37">
        <f t="shared" si="25"/>
        <v>0</v>
      </c>
      <c r="R370" s="27"/>
    </row>
    <row r="371" spans="1:18" x14ac:dyDescent="0.25">
      <c r="A371" s="59"/>
      <c r="B371" t="s">
        <v>618</v>
      </c>
      <c r="C371" t="s">
        <v>619</v>
      </c>
      <c r="D371" t="s">
        <v>109</v>
      </c>
      <c r="E371" t="s">
        <v>26</v>
      </c>
      <c r="F371" s="60">
        <f>COUNTIFS(data_Gnoc!$I:$I,TH!E371,data_Gnoc!$C:$C,"PAKH",data_Gnoc!$N:$N,"&lt;&gt;Dong",data_Gnoc!$F:$F,TH!B371)</f>
        <v>0</v>
      </c>
      <c r="G371" s="60">
        <f>COUNTIFS(data_Gnoc!$I:$I,TH!E371,data_Gnoc!$C:$C,"PAKH",data_Gnoc!$N:$N,"&lt;&gt;Dong",data_Gnoc!$Q:$Q,"quá hạn",data_Gnoc!$F:$F,TH!B371)</f>
        <v>0</v>
      </c>
      <c r="H371" s="61">
        <f t="shared" si="22"/>
        <v>0</v>
      </c>
      <c r="I371" s="62">
        <f>SUMIFS(data_Gnoc!$O:$O,data_Gnoc!$I:$I,TH!E371,data_Gnoc!$C:$C,"PAKH",data_Gnoc!$N:$N,"&lt;&gt;Dong",data_Gnoc!$Q:$Q,"quá hạn",data_Gnoc!$F:$F,TH!B371)</f>
        <v>0</v>
      </c>
      <c r="J371" s="62">
        <f>SUMIFS(data_Gnoc!$P:$P,data_Gnoc!$I:$I,TH!E371,data_Gnoc!$C:$C,"PAKH",data_Gnoc!$N:$N,"&lt;&gt;Dong",data_Gnoc!$Q:$Q,"quá hạn",data_Gnoc!$F:$F,TH!B371)</f>
        <v>0</v>
      </c>
      <c r="K371" s="29">
        <f>COUNTIFS(data_Gnoc!$I:$I,TH!E371,data_Gnoc!$C:$C,"WFM",data_Gnoc!$N:$N,"&lt;&gt;Dong",data_Gnoc!$F:$F,TH!B371)</f>
        <v>0</v>
      </c>
      <c r="L371" s="29">
        <f>COUNTIFS(data_Gnoc!$I:$I,TH!E371,data_Gnoc!$C:$C,"WFM",data_Gnoc!$N:$N,"&lt;&gt;Dong",data_Gnoc!$Q:$Q,"quá hạn",data_Gnoc!$F:$F,TH!B371)</f>
        <v>0</v>
      </c>
      <c r="M371" s="55">
        <f t="shared" si="23"/>
        <v>0</v>
      </c>
      <c r="N371" s="56">
        <f>SUMIFS(data_Gnoc!$O:$O,data_Gnoc!$I:$I,TH!E371,data_Gnoc!$C:$C,"WFM",data_Gnoc!$N:$N,"&lt;&gt;Dong",data_Gnoc!$Q:$Q,"quá hạn",data_Gnoc!$F:$F,TH!B371)</f>
        <v>0</v>
      </c>
      <c r="O371" s="56">
        <f>SUMIFS(data_Gnoc!$P:$P,data_Gnoc!$I:$I,TH!E371,data_Gnoc!$C:$C,"WFM",data_Gnoc!$N:$N,"&lt;&gt;Dong",data_Gnoc!$Q:$Q,"quá hạn",data_Gnoc!$F:$F,TH!B371)</f>
        <v>0</v>
      </c>
      <c r="P371" s="74">
        <f t="shared" si="24"/>
        <v>0</v>
      </c>
      <c r="Q371" s="37">
        <f t="shared" si="25"/>
        <v>0</v>
      </c>
      <c r="R371" s="27"/>
    </row>
    <row r="372" spans="1:18" x14ac:dyDescent="0.25">
      <c r="A372" s="59"/>
      <c r="B372" t="s">
        <v>620</v>
      </c>
      <c r="C372" t="s">
        <v>621</v>
      </c>
      <c r="D372" t="s">
        <v>109</v>
      </c>
      <c r="E372" t="s">
        <v>26</v>
      </c>
      <c r="F372" s="60">
        <f>COUNTIFS(data_Gnoc!$I:$I,TH!E372,data_Gnoc!$C:$C,"PAKH",data_Gnoc!$N:$N,"&lt;&gt;Dong",data_Gnoc!$F:$F,TH!B372)</f>
        <v>0</v>
      </c>
      <c r="G372" s="60">
        <f>COUNTIFS(data_Gnoc!$I:$I,TH!E372,data_Gnoc!$C:$C,"PAKH",data_Gnoc!$N:$N,"&lt;&gt;Dong",data_Gnoc!$Q:$Q,"quá hạn",data_Gnoc!$F:$F,TH!B372)</f>
        <v>0</v>
      </c>
      <c r="H372" s="61">
        <f t="shared" si="22"/>
        <v>0</v>
      </c>
      <c r="I372" s="62">
        <f>SUMIFS(data_Gnoc!$O:$O,data_Gnoc!$I:$I,TH!E372,data_Gnoc!$C:$C,"PAKH",data_Gnoc!$N:$N,"&lt;&gt;Dong",data_Gnoc!$Q:$Q,"quá hạn",data_Gnoc!$F:$F,TH!B372)</f>
        <v>0</v>
      </c>
      <c r="J372" s="62">
        <f>SUMIFS(data_Gnoc!$P:$P,data_Gnoc!$I:$I,TH!E372,data_Gnoc!$C:$C,"PAKH",data_Gnoc!$N:$N,"&lt;&gt;Dong",data_Gnoc!$Q:$Q,"quá hạn",data_Gnoc!$F:$F,TH!B372)</f>
        <v>0</v>
      </c>
      <c r="K372" s="29">
        <f>COUNTIFS(data_Gnoc!$I:$I,TH!E372,data_Gnoc!$C:$C,"WFM",data_Gnoc!$N:$N,"&lt;&gt;Dong",data_Gnoc!$F:$F,TH!B372)</f>
        <v>0</v>
      </c>
      <c r="L372" s="29">
        <f>COUNTIFS(data_Gnoc!$I:$I,TH!E372,data_Gnoc!$C:$C,"WFM",data_Gnoc!$N:$N,"&lt;&gt;Dong",data_Gnoc!$Q:$Q,"quá hạn",data_Gnoc!$F:$F,TH!B372)</f>
        <v>0</v>
      </c>
      <c r="M372" s="55">
        <f t="shared" si="23"/>
        <v>0</v>
      </c>
      <c r="N372" s="56">
        <f>SUMIFS(data_Gnoc!$O:$O,data_Gnoc!$I:$I,TH!E372,data_Gnoc!$C:$C,"WFM",data_Gnoc!$N:$N,"&lt;&gt;Dong",data_Gnoc!$Q:$Q,"quá hạn",data_Gnoc!$F:$F,TH!B372)</f>
        <v>0</v>
      </c>
      <c r="O372" s="56">
        <f>SUMIFS(data_Gnoc!$P:$P,data_Gnoc!$I:$I,TH!E372,data_Gnoc!$C:$C,"WFM",data_Gnoc!$N:$N,"&lt;&gt;Dong",data_Gnoc!$Q:$Q,"quá hạn",data_Gnoc!$F:$F,TH!B372)</f>
        <v>0</v>
      </c>
      <c r="P372" s="74">
        <f t="shared" si="24"/>
        <v>0</v>
      </c>
      <c r="Q372" s="37">
        <f t="shared" si="25"/>
        <v>0</v>
      </c>
      <c r="R372" s="27"/>
    </row>
    <row r="373" spans="1:18" x14ac:dyDescent="0.25">
      <c r="A373" s="59"/>
      <c r="B373" t="s">
        <v>622</v>
      </c>
      <c r="C373" t="s">
        <v>623</v>
      </c>
      <c r="D373" t="s">
        <v>46</v>
      </c>
      <c r="E373" t="s">
        <v>22</v>
      </c>
      <c r="F373" s="60">
        <f>COUNTIFS(data_Gnoc!$I:$I,TH!E373,data_Gnoc!$C:$C,"PAKH",data_Gnoc!$N:$N,"&lt;&gt;Dong",data_Gnoc!$F:$F,TH!B373)</f>
        <v>0</v>
      </c>
      <c r="G373" s="60">
        <f>COUNTIFS(data_Gnoc!$I:$I,TH!E373,data_Gnoc!$C:$C,"PAKH",data_Gnoc!$N:$N,"&lt;&gt;Dong",data_Gnoc!$Q:$Q,"quá hạn",data_Gnoc!$F:$F,TH!B373)</f>
        <v>0</v>
      </c>
      <c r="H373" s="61">
        <f t="shared" si="22"/>
        <v>0</v>
      </c>
      <c r="I373" s="62">
        <f>SUMIFS(data_Gnoc!$O:$O,data_Gnoc!$I:$I,TH!E373,data_Gnoc!$C:$C,"PAKH",data_Gnoc!$N:$N,"&lt;&gt;Dong",data_Gnoc!$Q:$Q,"quá hạn",data_Gnoc!$F:$F,TH!B373)</f>
        <v>0</v>
      </c>
      <c r="J373" s="62">
        <f>SUMIFS(data_Gnoc!$P:$P,data_Gnoc!$I:$I,TH!E373,data_Gnoc!$C:$C,"PAKH",data_Gnoc!$N:$N,"&lt;&gt;Dong",data_Gnoc!$Q:$Q,"quá hạn",data_Gnoc!$F:$F,TH!B373)</f>
        <v>0</v>
      </c>
      <c r="K373" s="29">
        <f>COUNTIFS(data_Gnoc!$I:$I,TH!E373,data_Gnoc!$C:$C,"WFM",data_Gnoc!$N:$N,"&lt;&gt;Dong",data_Gnoc!$F:$F,TH!B373)</f>
        <v>0</v>
      </c>
      <c r="L373" s="29">
        <f>COUNTIFS(data_Gnoc!$I:$I,TH!E373,data_Gnoc!$C:$C,"WFM",data_Gnoc!$N:$N,"&lt;&gt;Dong",data_Gnoc!$Q:$Q,"quá hạn",data_Gnoc!$F:$F,TH!B373)</f>
        <v>0</v>
      </c>
      <c r="M373" s="55">
        <f t="shared" si="23"/>
        <v>0</v>
      </c>
      <c r="N373" s="56">
        <f>SUMIFS(data_Gnoc!$O:$O,data_Gnoc!$I:$I,TH!E373,data_Gnoc!$C:$C,"WFM",data_Gnoc!$N:$N,"&lt;&gt;Dong",data_Gnoc!$Q:$Q,"quá hạn",data_Gnoc!$F:$F,TH!B373)</f>
        <v>0</v>
      </c>
      <c r="O373" s="56">
        <f>SUMIFS(data_Gnoc!$P:$P,data_Gnoc!$I:$I,TH!E373,data_Gnoc!$C:$C,"WFM",data_Gnoc!$N:$N,"&lt;&gt;Dong",data_Gnoc!$Q:$Q,"quá hạn",data_Gnoc!$F:$F,TH!B373)</f>
        <v>0</v>
      </c>
      <c r="P373" s="74">
        <f t="shared" si="24"/>
        <v>0</v>
      </c>
      <c r="Q373" s="37">
        <f t="shared" si="25"/>
        <v>0</v>
      </c>
      <c r="R373" s="27"/>
    </row>
    <row r="374" spans="1:18" x14ac:dyDescent="0.25">
      <c r="A374" s="59"/>
      <c r="B374" t="s">
        <v>624</v>
      </c>
      <c r="C374" t="s">
        <v>625</v>
      </c>
      <c r="D374" t="s">
        <v>46</v>
      </c>
      <c r="E374" t="s">
        <v>22</v>
      </c>
      <c r="F374" s="60">
        <f>COUNTIFS(data_Gnoc!$I:$I,TH!E374,data_Gnoc!$C:$C,"PAKH",data_Gnoc!$N:$N,"&lt;&gt;Dong",data_Gnoc!$F:$F,TH!B374)</f>
        <v>0</v>
      </c>
      <c r="G374" s="60">
        <f>COUNTIFS(data_Gnoc!$I:$I,TH!E374,data_Gnoc!$C:$C,"PAKH",data_Gnoc!$N:$N,"&lt;&gt;Dong",data_Gnoc!$Q:$Q,"quá hạn",data_Gnoc!$F:$F,TH!B374)</f>
        <v>0</v>
      </c>
      <c r="H374" s="61">
        <f t="shared" si="22"/>
        <v>0</v>
      </c>
      <c r="I374" s="62">
        <f>SUMIFS(data_Gnoc!$O:$O,data_Gnoc!$I:$I,TH!E374,data_Gnoc!$C:$C,"PAKH",data_Gnoc!$N:$N,"&lt;&gt;Dong",data_Gnoc!$Q:$Q,"quá hạn",data_Gnoc!$F:$F,TH!B374)</f>
        <v>0</v>
      </c>
      <c r="J374" s="62">
        <f>SUMIFS(data_Gnoc!$P:$P,data_Gnoc!$I:$I,TH!E374,data_Gnoc!$C:$C,"PAKH",data_Gnoc!$N:$N,"&lt;&gt;Dong",data_Gnoc!$Q:$Q,"quá hạn",data_Gnoc!$F:$F,TH!B374)</f>
        <v>0</v>
      </c>
      <c r="K374" s="29">
        <f>COUNTIFS(data_Gnoc!$I:$I,TH!E374,data_Gnoc!$C:$C,"WFM",data_Gnoc!$N:$N,"&lt;&gt;Dong",data_Gnoc!$F:$F,TH!B374)</f>
        <v>0</v>
      </c>
      <c r="L374" s="29">
        <f>COUNTIFS(data_Gnoc!$I:$I,TH!E374,data_Gnoc!$C:$C,"WFM",data_Gnoc!$N:$N,"&lt;&gt;Dong",data_Gnoc!$Q:$Q,"quá hạn",data_Gnoc!$F:$F,TH!B374)</f>
        <v>0</v>
      </c>
      <c r="M374" s="55">
        <f t="shared" si="23"/>
        <v>0</v>
      </c>
      <c r="N374" s="56">
        <f>SUMIFS(data_Gnoc!$O:$O,data_Gnoc!$I:$I,TH!E374,data_Gnoc!$C:$C,"WFM",data_Gnoc!$N:$N,"&lt;&gt;Dong",data_Gnoc!$Q:$Q,"quá hạn",data_Gnoc!$F:$F,TH!B374)</f>
        <v>0</v>
      </c>
      <c r="O374" s="56">
        <f>SUMIFS(data_Gnoc!$P:$P,data_Gnoc!$I:$I,TH!E374,data_Gnoc!$C:$C,"WFM",data_Gnoc!$N:$N,"&lt;&gt;Dong",data_Gnoc!$Q:$Q,"quá hạn",data_Gnoc!$F:$F,TH!B374)</f>
        <v>0</v>
      </c>
      <c r="P374" s="74">
        <f t="shared" si="24"/>
        <v>0</v>
      </c>
      <c r="Q374" s="37">
        <f t="shared" si="25"/>
        <v>0</v>
      </c>
      <c r="R374" s="27"/>
    </row>
    <row r="375" spans="1:18" x14ac:dyDescent="0.25">
      <c r="A375" s="59"/>
      <c r="B375" t="s">
        <v>626</v>
      </c>
      <c r="C375" t="s">
        <v>627</v>
      </c>
      <c r="D375" t="s">
        <v>46</v>
      </c>
      <c r="E375" t="s">
        <v>22</v>
      </c>
      <c r="F375" s="60">
        <f>COUNTIFS(data_Gnoc!$I:$I,TH!E375,data_Gnoc!$C:$C,"PAKH",data_Gnoc!$N:$N,"&lt;&gt;Dong",data_Gnoc!$F:$F,TH!B375)</f>
        <v>0</v>
      </c>
      <c r="G375" s="60">
        <f>COUNTIFS(data_Gnoc!$I:$I,TH!E375,data_Gnoc!$C:$C,"PAKH",data_Gnoc!$N:$N,"&lt;&gt;Dong",data_Gnoc!$Q:$Q,"quá hạn",data_Gnoc!$F:$F,TH!B375)</f>
        <v>0</v>
      </c>
      <c r="H375" s="61">
        <f t="shared" si="22"/>
        <v>0</v>
      </c>
      <c r="I375" s="62">
        <f>SUMIFS(data_Gnoc!$O:$O,data_Gnoc!$I:$I,TH!E375,data_Gnoc!$C:$C,"PAKH",data_Gnoc!$N:$N,"&lt;&gt;Dong",data_Gnoc!$Q:$Q,"quá hạn",data_Gnoc!$F:$F,TH!B375)</f>
        <v>0</v>
      </c>
      <c r="J375" s="62">
        <f>SUMIFS(data_Gnoc!$P:$P,data_Gnoc!$I:$I,TH!E375,data_Gnoc!$C:$C,"PAKH",data_Gnoc!$N:$N,"&lt;&gt;Dong",data_Gnoc!$Q:$Q,"quá hạn",data_Gnoc!$F:$F,TH!B375)</f>
        <v>0</v>
      </c>
      <c r="K375" s="29">
        <f>COUNTIFS(data_Gnoc!$I:$I,TH!E375,data_Gnoc!$C:$C,"WFM",data_Gnoc!$N:$N,"&lt;&gt;Dong",data_Gnoc!$F:$F,TH!B375)</f>
        <v>1</v>
      </c>
      <c r="L375" s="29">
        <f>COUNTIFS(data_Gnoc!$I:$I,TH!E375,data_Gnoc!$C:$C,"WFM",data_Gnoc!$N:$N,"&lt;&gt;Dong",data_Gnoc!$Q:$Q,"quá hạn",data_Gnoc!$F:$F,TH!B375)</f>
        <v>0</v>
      </c>
      <c r="M375" s="55">
        <f t="shared" si="23"/>
        <v>0</v>
      </c>
      <c r="N375" s="56">
        <f>SUMIFS(data_Gnoc!$O:$O,data_Gnoc!$I:$I,TH!E375,data_Gnoc!$C:$C,"WFM",data_Gnoc!$N:$N,"&lt;&gt;Dong",data_Gnoc!$Q:$Q,"quá hạn",data_Gnoc!$F:$F,TH!B375)</f>
        <v>0</v>
      </c>
      <c r="O375" s="56">
        <f>SUMIFS(data_Gnoc!$P:$P,data_Gnoc!$I:$I,TH!E375,data_Gnoc!$C:$C,"WFM",data_Gnoc!$N:$N,"&lt;&gt;Dong",data_Gnoc!$Q:$Q,"quá hạn",data_Gnoc!$F:$F,TH!B375)</f>
        <v>0</v>
      </c>
      <c r="P375" s="74">
        <f t="shared" si="24"/>
        <v>0</v>
      </c>
      <c r="Q375" s="37">
        <f t="shared" si="25"/>
        <v>1</v>
      </c>
      <c r="R375" s="27"/>
    </row>
    <row r="376" spans="1:18" x14ac:dyDescent="0.25">
      <c r="A376" s="59"/>
      <c r="B376" t="s">
        <v>628</v>
      </c>
      <c r="C376" t="s">
        <v>629</v>
      </c>
      <c r="D376" t="s">
        <v>46</v>
      </c>
      <c r="E376" t="s">
        <v>22</v>
      </c>
      <c r="F376" s="60">
        <f>COUNTIFS(data_Gnoc!$I:$I,TH!E376,data_Gnoc!$C:$C,"PAKH",data_Gnoc!$N:$N,"&lt;&gt;Dong",data_Gnoc!$F:$F,TH!B376)</f>
        <v>0</v>
      </c>
      <c r="G376" s="60">
        <f>COUNTIFS(data_Gnoc!$I:$I,TH!E376,data_Gnoc!$C:$C,"PAKH",data_Gnoc!$N:$N,"&lt;&gt;Dong",data_Gnoc!$Q:$Q,"quá hạn",data_Gnoc!$F:$F,TH!B376)</f>
        <v>0</v>
      </c>
      <c r="H376" s="61">
        <f t="shared" si="22"/>
        <v>0</v>
      </c>
      <c r="I376" s="62">
        <f>SUMIFS(data_Gnoc!$O:$O,data_Gnoc!$I:$I,TH!E376,data_Gnoc!$C:$C,"PAKH",data_Gnoc!$N:$N,"&lt;&gt;Dong",data_Gnoc!$Q:$Q,"quá hạn",data_Gnoc!$F:$F,TH!B376)</f>
        <v>0</v>
      </c>
      <c r="J376" s="62">
        <f>SUMIFS(data_Gnoc!$P:$P,data_Gnoc!$I:$I,TH!E376,data_Gnoc!$C:$C,"PAKH",data_Gnoc!$N:$N,"&lt;&gt;Dong",data_Gnoc!$Q:$Q,"quá hạn",data_Gnoc!$F:$F,TH!B376)</f>
        <v>0</v>
      </c>
      <c r="K376" s="29">
        <f>COUNTIFS(data_Gnoc!$I:$I,TH!E376,data_Gnoc!$C:$C,"WFM",data_Gnoc!$N:$N,"&lt;&gt;Dong",data_Gnoc!$F:$F,TH!B376)</f>
        <v>0</v>
      </c>
      <c r="L376" s="29">
        <f>COUNTIFS(data_Gnoc!$I:$I,TH!E376,data_Gnoc!$C:$C,"WFM",data_Gnoc!$N:$N,"&lt;&gt;Dong",data_Gnoc!$Q:$Q,"quá hạn",data_Gnoc!$F:$F,TH!B376)</f>
        <v>0</v>
      </c>
      <c r="M376" s="55">
        <f t="shared" si="23"/>
        <v>0</v>
      </c>
      <c r="N376" s="56">
        <f>SUMIFS(data_Gnoc!$O:$O,data_Gnoc!$I:$I,TH!E376,data_Gnoc!$C:$C,"WFM",data_Gnoc!$N:$N,"&lt;&gt;Dong",data_Gnoc!$Q:$Q,"quá hạn",data_Gnoc!$F:$F,TH!B376)</f>
        <v>0</v>
      </c>
      <c r="O376" s="56">
        <f>SUMIFS(data_Gnoc!$P:$P,data_Gnoc!$I:$I,TH!E376,data_Gnoc!$C:$C,"WFM",data_Gnoc!$N:$N,"&lt;&gt;Dong",data_Gnoc!$Q:$Q,"quá hạn",data_Gnoc!$F:$F,TH!B376)</f>
        <v>0</v>
      </c>
      <c r="P376" s="74">
        <f t="shared" si="24"/>
        <v>0</v>
      </c>
      <c r="Q376" s="37">
        <f t="shared" si="25"/>
        <v>0</v>
      </c>
      <c r="R376" s="27"/>
    </row>
    <row r="377" spans="1:18" x14ac:dyDescent="0.25">
      <c r="A377" s="59"/>
      <c r="B377" t="s">
        <v>630</v>
      </c>
      <c r="C377" t="s">
        <v>631</v>
      </c>
      <c r="D377" t="s">
        <v>130</v>
      </c>
      <c r="E377" t="s">
        <v>22</v>
      </c>
      <c r="F377" s="60">
        <f>COUNTIFS(data_Gnoc!$I:$I,TH!E377,data_Gnoc!$C:$C,"PAKH",data_Gnoc!$N:$N,"&lt;&gt;Dong",data_Gnoc!$F:$F,TH!B377)</f>
        <v>0</v>
      </c>
      <c r="G377" s="60">
        <f>COUNTIFS(data_Gnoc!$I:$I,TH!E377,data_Gnoc!$C:$C,"PAKH",data_Gnoc!$N:$N,"&lt;&gt;Dong",data_Gnoc!$Q:$Q,"quá hạn",data_Gnoc!$F:$F,TH!B377)</f>
        <v>0</v>
      </c>
      <c r="H377" s="61">
        <f t="shared" si="22"/>
        <v>0</v>
      </c>
      <c r="I377" s="62">
        <f>SUMIFS(data_Gnoc!$O:$O,data_Gnoc!$I:$I,TH!E377,data_Gnoc!$C:$C,"PAKH",data_Gnoc!$N:$N,"&lt;&gt;Dong",data_Gnoc!$Q:$Q,"quá hạn",data_Gnoc!$F:$F,TH!B377)</f>
        <v>0</v>
      </c>
      <c r="J377" s="62">
        <f>SUMIFS(data_Gnoc!$P:$P,data_Gnoc!$I:$I,TH!E377,data_Gnoc!$C:$C,"PAKH",data_Gnoc!$N:$N,"&lt;&gt;Dong",data_Gnoc!$Q:$Q,"quá hạn",data_Gnoc!$F:$F,TH!B377)</f>
        <v>0</v>
      </c>
      <c r="K377" s="29">
        <f>COUNTIFS(data_Gnoc!$I:$I,TH!E377,data_Gnoc!$C:$C,"WFM",data_Gnoc!$N:$N,"&lt;&gt;Dong",data_Gnoc!$F:$F,TH!B377)</f>
        <v>0</v>
      </c>
      <c r="L377" s="29">
        <f>COUNTIFS(data_Gnoc!$I:$I,TH!E377,data_Gnoc!$C:$C,"WFM",data_Gnoc!$N:$N,"&lt;&gt;Dong",data_Gnoc!$Q:$Q,"quá hạn",data_Gnoc!$F:$F,TH!B377)</f>
        <v>0</v>
      </c>
      <c r="M377" s="55">
        <f t="shared" si="23"/>
        <v>0</v>
      </c>
      <c r="N377" s="56">
        <f>SUMIFS(data_Gnoc!$O:$O,data_Gnoc!$I:$I,TH!E377,data_Gnoc!$C:$C,"WFM",data_Gnoc!$N:$N,"&lt;&gt;Dong",data_Gnoc!$Q:$Q,"quá hạn",data_Gnoc!$F:$F,TH!B377)</f>
        <v>0</v>
      </c>
      <c r="O377" s="56">
        <f>SUMIFS(data_Gnoc!$P:$P,data_Gnoc!$I:$I,TH!E377,data_Gnoc!$C:$C,"WFM",data_Gnoc!$N:$N,"&lt;&gt;Dong",data_Gnoc!$Q:$Q,"quá hạn",data_Gnoc!$F:$F,TH!B377)</f>
        <v>0</v>
      </c>
      <c r="P377" s="74">
        <f t="shared" si="24"/>
        <v>0</v>
      </c>
      <c r="Q377" s="37">
        <f t="shared" si="25"/>
        <v>0</v>
      </c>
      <c r="R377" s="27"/>
    </row>
    <row r="378" spans="1:18" x14ac:dyDescent="0.25">
      <c r="A378" s="59"/>
      <c r="B378" t="s">
        <v>632</v>
      </c>
      <c r="C378" t="s">
        <v>633</v>
      </c>
      <c r="D378" t="s">
        <v>108</v>
      </c>
      <c r="E378" t="s">
        <v>22</v>
      </c>
      <c r="F378" s="60">
        <f>COUNTIFS(data_Gnoc!$I:$I,TH!E378,data_Gnoc!$C:$C,"PAKH",data_Gnoc!$N:$N,"&lt;&gt;Dong",data_Gnoc!$F:$F,TH!B378)</f>
        <v>0</v>
      </c>
      <c r="G378" s="60">
        <f>COUNTIFS(data_Gnoc!$I:$I,TH!E378,data_Gnoc!$C:$C,"PAKH",data_Gnoc!$N:$N,"&lt;&gt;Dong",data_Gnoc!$Q:$Q,"quá hạn",data_Gnoc!$F:$F,TH!B378)</f>
        <v>0</v>
      </c>
      <c r="H378" s="61">
        <f t="shared" si="22"/>
        <v>0</v>
      </c>
      <c r="I378" s="62">
        <f>SUMIFS(data_Gnoc!$O:$O,data_Gnoc!$I:$I,TH!E378,data_Gnoc!$C:$C,"PAKH",data_Gnoc!$N:$N,"&lt;&gt;Dong",data_Gnoc!$Q:$Q,"quá hạn",data_Gnoc!$F:$F,TH!B378)</f>
        <v>0</v>
      </c>
      <c r="J378" s="62">
        <f>SUMIFS(data_Gnoc!$P:$P,data_Gnoc!$I:$I,TH!E378,data_Gnoc!$C:$C,"PAKH",data_Gnoc!$N:$N,"&lt;&gt;Dong",data_Gnoc!$Q:$Q,"quá hạn",data_Gnoc!$F:$F,TH!B378)</f>
        <v>0</v>
      </c>
      <c r="K378" s="29">
        <f>COUNTIFS(data_Gnoc!$I:$I,TH!E378,data_Gnoc!$C:$C,"WFM",data_Gnoc!$N:$N,"&lt;&gt;Dong",data_Gnoc!$F:$F,TH!B378)</f>
        <v>0</v>
      </c>
      <c r="L378" s="29">
        <f>COUNTIFS(data_Gnoc!$I:$I,TH!E378,data_Gnoc!$C:$C,"WFM",data_Gnoc!$N:$N,"&lt;&gt;Dong",data_Gnoc!$Q:$Q,"quá hạn",data_Gnoc!$F:$F,TH!B378)</f>
        <v>0</v>
      </c>
      <c r="M378" s="55">
        <f t="shared" si="23"/>
        <v>0</v>
      </c>
      <c r="N378" s="56">
        <f>SUMIFS(data_Gnoc!$O:$O,data_Gnoc!$I:$I,TH!E378,data_Gnoc!$C:$C,"WFM",data_Gnoc!$N:$N,"&lt;&gt;Dong",data_Gnoc!$Q:$Q,"quá hạn",data_Gnoc!$F:$F,TH!B378)</f>
        <v>0</v>
      </c>
      <c r="O378" s="56">
        <f>SUMIFS(data_Gnoc!$P:$P,data_Gnoc!$I:$I,TH!E378,data_Gnoc!$C:$C,"WFM",data_Gnoc!$N:$N,"&lt;&gt;Dong",data_Gnoc!$Q:$Q,"quá hạn",data_Gnoc!$F:$F,TH!B378)</f>
        <v>0</v>
      </c>
      <c r="P378" s="74">
        <f t="shared" si="24"/>
        <v>0</v>
      </c>
      <c r="Q378" s="37">
        <f t="shared" si="25"/>
        <v>0</v>
      </c>
      <c r="R378" s="27"/>
    </row>
    <row r="379" spans="1:18" x14ac:dyDescent="0.25">
      <c r="A379" s="59"/>
      <c r="B379" t="s">
        <v>634</v>
      </c>
      <c r="C379" t="s">
        <v>635</v>
      </c>
      <c r="D379" t="s">
        <v>108</v>
      </c>
      <c r="E379" t="s">
        <v>22</v>
      </c>
      <c r="F379" s="60">
        <f>COUNTIFS(data_Gnoc!$I:$I,TH!E379,data_Gnoc!$C:$C,"PAKH",data_Gnoc!$N:$N,"&lt;&gt;Dong",data_Gnoc!$F:$F,TH!B379)</f>
        <v>0</v>
      </c>
      <c r="G379" s="60">
        <f>COUNTIFS(data_Gnoc!$I:$I,TH!E379,data_Gnoc!$C:$C,"PAKH",data_Gnoc!$N:$N,"&lt;&gt;Dong",data_Gnoc!$Q:$Q,"quá hạn",data_Gnoc!$F:$F,TH!B379)</f>
        <v>0</v>
      </c>
      <c r="H379" s="61">
        <f t="shared" si="22"/>
        <v>0</v>
      </c>
      <c r="I379" s="62">
        <f>SUMIFS(data_Gnoc!$O:$O,data_Gnoc!$I:$I,TH!E379,data_Gnoc!$C:$C,"PAKH",data_Gnoc!$N:$N,"&lt;&gt;Dong",data_Gnoc!$Q:$Q,"quá hạn",data_Gnoc!$F:$F,TH!B379)</f>
        <v>0</v>
      </c>
      <c r="J379" s="62">
        <f>SUMIFS(data_Gnoc!$P:$P,data_Gnoc!$I:$I,TH!E379,data_Gnoc!$C:$C,"PAKH",data_Gnoc!$N:$N,"&lt;&gt;Dong",data_Gnoc!$Q:$Q,"quá hạn",data_Gnoc!$F:$F,TH!B379)</f>
        <v>0</v>
      </c>
      <c r="K379" s="29">
        <f>COUNTIFS(data_Gnoc!$I:$I,TH!E379,data_Gnoc!$C:$C,"WFM",data_Gnoc!$N:$N,"&lt;&gt;Dong",data_Gnoc!$F:$F,TH!B379)</f>
        <v>0</v>
      </c>
      <c r="L379" s="29">
        <f>COUNTIFS(data_Gnoc!$I:$I,TH!E379,data_Gnoc!$C:$C,"WFM",data_Gnoc!$N:$N,"&lt;&gt;Dong",data_Gnoc!$Q:$Q,"quá hạn",data_Gnoc!$F:$F,TH!B379)</f>
        <v>0</v>
      </c>
      <c r="M379" s="55">
        <f t="shared" si="23"/>
        <v>0</v>
      </c>
      <c r="N379" s="56">
        <f>SUMIFS(data_Gnoc!$O:$O,data_Gnoc!$I:$I,TH!E379,data_Gnoc!$C:$C,"WFM",data_Gnoc!$N:$N,"&lt;&gt;Dong",data_Gnoc!$Q:$Q,"quá hạn",data_Gnoc!$F:$F,TH!B379)</f>
        <v>0</v>
      </c>
      <c r="O379" s="56">
        <f>SUMIFS(data_Gnoc!$P:$P,data_Gnoc!$I:$I,TH!E379,data_Gnoc!$C:$C,"WFM",data_Gnoc!$N:$N,"&lt;&gt;Dong",data_Gnoc!$Q:$Q,"quá hạn",data_Gnoc!$F:$F,TH!B379)</f>
        <v>0</v>
      </c>
      <c r="P379" s="74">
        <f t="shared" si="24"/>
        <v>0</v>
      </c>
      <c r="Q379" s="37">
        <f t="shared" si="25"/>
        <v>0</v>
      </c>
      <c r="R379" s="27"/>
    </row>
    <row r="380" spans="1:18" x14ac:dyDescent="0.25">
      <c r="A380" s="59"/>
      <c r="B380" t="s">
        <v>636</v>
      </c>
      <c r="C380" t="s">
        <v>637</v>
      </c>
      <c r="D380" t="s">
        <v>129</v>
      </c>
      <c r="E380" t="s">
        <v>22</v>
      </c>
      <c r="F380" s="60">
        <f>COUNTIFS(data_Gnoc!$I:$I,TH!E380,data_Gnoc!$C:$C,"PAKH",data_Gnoc!$N:$N,"&lt;&gt;Dong",data_Gnoc!$F:$F,TH!B380)</f>
        <v>0</v>
      </c>
      <c r="G380" s="60">
        <f>COUNTIFS(data_Gnoc!$I:$I,TH!E380,data_Gnoc!$C:$C,"PAKH",data_Gnoc!$N:$N,"&lt;&gt;Dong",data_Gnoc!$Q:$Q,"quá hạn",data_Gnoc!$F:$F,TH!B380)</f>
        <v>0</v>
      </c>
      <c r="H380" s="61">
        <f t="shared" si="22"/>
        <v>0</v>
      </c>
      <c r="I380" s="62">
        <f>SUMIFS(data_Gnoc!$O:$O,data_Gnoc!$I:$I,TH!E380,data_Gnoc!$C:$C,"PAKH",data_Gnoc!$N:$N,"&lt;&gt;Dong",data_Gnoc!$Q:$Q,"quá hạn",data_Gnoc!$F:$F,TH!B380)</f>
        <v>0</v>
      </c>
      <c r="J380" s="62">
        <f>SUMIFS(data_Gnoc!$P:$P,data_Gnoc!$I:$I,TH!E380,data_Gnoc!$C:$C,"PAKH",data_Gnoc!$N:$N,"&lt;&gt;Dong",data_Gnoc!$Q:$Q,"quá hạn",data_Gnoc!$F:$F,TH!B380)</f>
        <v>0</v>
      </c>
      <c r="K380" s="29">
        <f>COUNTIFS(data_Gnoc!$I:$I,TH!E380,data_Gnoc!$C:$C,"WFM",data_Gnoc!$N:$N,"&lt;&gt;Dong",data_Gnoc!$F:$F,TH!B380)</f>
        <v>0</v>
      </c>
      <c r="L380" s="29">
        <f>COUNTIFS(data_Gnoc!$I:$I,TH!E380,data_Gnoc!$C:$C,"WFM",data_Gnoc!$N:$N,"&lt;&gt;Dong",data_Gnoc!$Q:$Q,"quá hạn",data_Gnoc!$F:$F,TH!B380)</f>
        <v>0</v>
      </c>
      <c r="M380" s="55">
        <f t="shared" si="23"/>
        <v>0</v>
      </c>
      <c r="N380" s="56">
        <f>SUMIFS(data_Gnoc!$O:$O,data_Gnoc!$I:$I,TH!E380,data_Gnoc!$C:$C,"WFM",data_Gnoc!$N:$N,"&lt;&gt;Dong",data_Gnoc!$Q:$Q,"quá hạn",data_Gnoc!$F:$F,TH!B380)</f>
        <v>0</v>
      </c>
      <c r="O380" s="56">
        <f>SUMIFS(data_Gnoc!$P:$P,data_Gnoc!$I:$I,TH!E380,data_Gnoc!$C:$C,"WFM",data_Gnoc!$N:$N,"&lt;&gt;Dong",data_Gnoc!$Q:$Q,"quá hạn",data_Gnoc!$F:$F,TH!B380)</f>
        <v>0</v>
      </c>
      <c r="P380" s="74">
        <f t="shared" si="24"/>
        <v>0</v>
      </c>
      <c r="Q380" s="37">
        <f t="shared" si="25"/>
        <v>0</v>
      </c>
      <c r="R380" s="27"/>
    </row>
    <row r="381" spans="1:18" x14ac:dyDescent="0.25">
      <c r="A381" s="59"/>
      <c r="B381" t="s">
        <v>638</v>
      </c>
      <c r="C381" t="s">
        <v>639</v>
      </c>
      <c r="D381" t="s">
        <v>100</v>
      </c>
      <c r="E381" t="s">
        <v>18</v>
      </c>
      <c r="F381" s="60">
        <f>COUNTIFS(data_Gnoc!$I:$I,TH!E381,data_Gnoc!$C:$C,"PAKH",data_Gnoc!$N:$N,"&lt;&gt;Dong",data_Gnoc!$F:$F,TH!B381)</f>
        <v>0</v>
      </c>
      <c r="G381" s="60">
        <f>COUNTIFS(data_Gnoc!$I:$I,TH!E381,data_Gnoc!$C:$C,"PAKH",data_Gnoc!$N:$N,"&lt;&gt;Dong",data_Gnoc!$Q:$Q,"quá hạn",data_Gnoc!$F:$F,TH!B381)</f>
        <v>0</v>
      </c>
      <c r="H381" s="61">
        <f t="shared" si="22"/>
        <v>0</v>
      </c>
      <c r="I381" s="62">
        <f>SUMIFS(data_Gnoc!$O:$O,data_Gnoc!$I:$I,TH!E381,data_Gnoc!$C:$C,"PAKH",data_Gnoc!$N:$N,"&lt;&gt;Dong",data_Gnoc!$Q:$Q,"quá hạn",data_Gnoc!$F:$F,TH!B381)</f>
        <v>0</v>
      </c>
      <c r="J381" s="62">
        <f>SUMIFS(data_Gnoc!$P:$P,data_Gnoc!$I:$I,TH!E381,data_Gnoc!$C:$C,"PAKH",data_Gnoc!$N:$N,"&lt;&gt;Dong",data_Gnoc!$Q:$Q,"quá hạn",data_Gnoc!$F:$F,TH!B381)</f>
        <v>0</v>
      </c>
      <c r="K381" s="29">
        <f>COUNTIFS(data_Gnoc!$I:$I,TH!E381,data_Gnoc!$C:$C,"WFM",data_Gnoc!$N:$N,"&lt;&gt;Dong",data_Gnoc!$F:$F,TH!B381)</f>
        <v>0</v>
      </c>
      <c r="L381" s="29">
        <f>COUNTIFS(data_Gnoc!$I:$I,TH!E381,data_Gnoc!$C:$C,"WFM",data_Gnoc!$N:$N,"&lt;&gt;Dong",data_Gnoc!$Q:$Q,"quá hạn",data_Gnoc!$F:$F,TH!B381)</f>
        <v>0</v>
      </c>
      <c r="M381" s="55">
        <f t="shared" si="23"/>
        <v>0</v>
      </c>
      <c r="N381" s="56">
        <f>SUMIFS(data_Gnoc!$O:$O,data_Gnoc!$I:$I,TH!E381,data_Gnoc!$C:$C,"WFM",data_Gnoc!$N:$N,"&lt;&gt;Dong",data_Gnoc!$Q:$Q,"quá hạn",data_Gnoc!$F:$F,TH!B381)</f>
        <v>0</v>
      </c>
      <c r="O381" s="56">
        <f>SUMIFS(data_Gnoc!$P:$P,data_Gnoc!$I:$I,TH!E381,data_Gnoc!$C:$C,"WFM",data_Gnoc!$N:$N,"&lt;&gt;Dong",data_Gnoc!$Q:$Q,"quá hạn",data_Gnoc!$F:$F,TH!B381)</f>
        <v>0</v>
      </c>
      <c r="P381" s="74">
        <f t="shared" si="24"/>
        <v>0</v>
      </c>
      <c r="Q381" s="37">
        <f t="shared" si="25"/>
        <v>0</v>
      </c>
      <c r="R381" s="27"/>
    </row>
    <row r="382" spans="1:18" x14ac:dyDescent="0.25">
      <c r="A382" s="59"/>
      <c r="B382" t="s">
        <v>640</v>
      </c>
      <c r="C382" t="s">
        <v>641</v>
      </c>
      <c r="D382" t="s">
        <v>77</v>
      </c>
      <c r="E382" t="s">
        <v>18</v>
      </c>
      <c r="F382" s="60">
        <f>COUNTIFS(data_Gnoc!$I:$I,TH!E382,data_Gnoc!$C:$C,"PAKH",data_Gnoc!$N:$N,"&lt;&gt;Dong",data_Gnoc!$F:$F,TH!B382)</f>
        <v>0</v>
      </c>
      <c r="G382" s="60">
        <f>COUNTIFS(data_Gnoc!$I:$I,TH!E382,data_Gnoc!$C:$C,"PAKH",data_Gnoc!$N:$N,"&lt;&gt;Dong",data_Gnoc!$Q:$Q,"quá hạn",data_Gnoc!$F:$F,TH!B382)</f>
        <v>0</v>
      </c>
      <c r="H382" s="61">
        <f t="shared" si="22"/>
        <v>0</v>
      </c>
      <c r="I382" s="62">
        <f>SUMIFS(data_Gnoc!$O:$O,data_Gnoc!$I:$I,TH!E382,data_Gnoc!$C:$C,"PAKH",data_Gnoc!$N:$N,"&lt;&gt;Dong",data_Gnoc!$Q:$Q,"quá hạn",data_Gnoc!$F:$F,TH!B382)</f>
        <v>0</v>
      </c>
      <c r="J382" s="62">
        <f>SUMIFS(data_Gnoc!$P:$P,data_Gnoc!$I:$I,TH!E382,data_Gnoc!$C:$C,"PAKH",data_Gnoc!$N:$N,"&lt;&gt;Dong",data_Gnoc!$Q:$Q,"quá hạn",data_Gnoc!$F:$F,TH!B382)</f>
        <v>0</v>
      </c>
      <c r="K382" s="29">
        <f>COUNTIFS(data_Gnoc!$I:$I,TH!E382,data_Gnoc!$C:$C,"WFM",data_Gnoc!$N:$N,"&lt;&gt;Dong",data_Gnoc!$F:$F,TH!B382)</f>
        <v>0</v>
      </c>
      <c r="L382" s="29">
        <f>COUNTIFS(data_Gnoc!$I:$I,TH!E382,data_Gnoc!$C:$C,"WFM",data_Gnoc!$N:$N,"&lt;&gt;Dong",data_Gnoc!$Q:$Q,"quá hạn",data_Gnoc!$F:$F,TH!B382)</f>
        <v>0</v>
      </c>
      <c r="M382" s="55">
        <f t="shared" si="23"/>
        <v>0</v>
      </c>
      <c r="N382" s="56">
        <f>SUMIFS(data_Gnoc!$O:$O,data_Gnoc!$I:$I,TH!E382,data_Gnoc!$C:$C,"WFM",data_Gnoc!$N:$N,"&lt;&gt;Dong",data_Gnoc!$Q:$Q,"quá hạn",data_Gnoc!$F:$F,TH!B382)</f>
        <v>0</v>
      </c>
      <c r="O382" s="56">
        <f>SUMIFS(data_Gnoc!$P:$P,data_Gnoc!$I:$I,TH!E382,data_Gnoc!$C:$C,"WFM",data_Gnoc!$N:$N,"&lt;&gt;Dong",data_Gnoc!$Q:$Q,"quá hạn",data_Gnoc!$F:$F,TH!B382)</f>
        <v>0</v>
      </c>
      <c r="P382" s="74">
        <f t="shared" si="24"/>
        <v>0</v>
      </c>
      <c r="Q382" s="37">
        <f t="shared" si="25"/>
        <v>0</v>
      </c>
      <c r="R382" s="27"/>
    </row>
    <row r="383" spans="1:18" x14ac:dyDescent="0.25">
      <c r="A383" s="59"/>
      <c r="B383" t="s">
        <v>642</v>
      </c>
      <c r="C383" t="s">
        <v>643</v>
      </c>
      <c r="D383" t="s">
        <v>77</v>
      </c>
      <c r="E383" t="s">
        <v>18</v>
      </c>
      <c r="F383" s="60">
        <f>COUNTIFS(data_Gnoc!$I:$I,TH!E383,data_Gnoc!$C:$C,"PAKH",data_Gnoc!$N:$N,"&lt;&gt;Dong",data_Gnoc!$F:$F,TH!B383)</f>
        <v>0</v>
      </c>
      <c r="G383" s="60">
        <f>COUNTIFS(data_Gnoc!$I:$I,TH!E383,data_Gnoc!$C:$C,"PAKH",data_Gnoc!$N:$N,"&lt;&gt;Dong",data_Gnoc!$Q:$Q,"quá hạn",data_Gnoc!$F:$F,TH!B383)</f>
        <v>0</v>
      </c>
      <c r="H383" s="61">
        <f t="shared" si="22"/>
        <v>0</v>
      </c>
      <c r="I383" s="62">
        <f>SUMIFS(data_Gnoc!$O:$O,data_Gnoc!$I:$I,TH!E383,data_Gnoc!$C:$C,"PAKH",data_Gnoc!$N:$N,"&lt;&gt;Dong",data_Gnoc!$Q:$Q,"quá hạn",data_Gnoc!$F:$F,TH!B383)</f>
        <v>0</v>
      </c>
      <c r="J383" s="62">
        <f>SUMIFS(data_Gnoc!$P:$P,data_Gnoc!$I:$I,TH!E383,data_Gnoc!$C:$C,"PAKH",data_Gnoc!$N:$N,"&lt;&gt;Dong",data_Gnoc!$Q:$Q,"quá hạn",data_Gnoc!$F:$F,TH!B383)</f>
        <v>0</v>
      </c>
      <c r="K383" s="29">
        <f>COUNTIFS(data_Gnoc!$I:$I,TH!E383,data_Gnoc!$C:$C,"WFM",data_Gnoc!$N:$N,"&lt;&gt;Dong",data_Gnoc!$F:$F,TH!B383)</f>
        <v>1</v>
      </c>
      <c r="L383" s="29">
        <f>COUNTIFS(data_Gnoc!$I:$I,TH!E383,data_Gnoc!$C:$C,"WFM",data_Gnoc!$N:$N,"&lt;&gt;Dong",data_Gnoc!$Q:$Q,"quá hạn",data_Gnoc!$F:$F,TH!B383)</f>
        <v>0</v>
      </c>
      <c r="M383" s="55">
        <f t="shared" si="23"/>
        <v>0</v>
      </c>
      <c r="N383" s="56">
        <f>SUMIFS(data_Gnoc!$O:$O,data_Gnoc!$I:$I,TH!E383,data_Gnoc!$C:$C,"WFM",data_Gnoc!$N:$N,"&lt;&gt;Dong",data_Gnoc!$Q:$Q,"quá hạn",data_Gnoc!$F:$F,TH!B383)</f>
        <v>0</v>
      </c>
      <c r="O383" s="56">
        <f>SUMIFS(data_Gnoc!$P:$P,data_Gnoc!$I:$I,TH!E383,data_Gnoc!$C:$C,"WFM",data_Gnoc!$N:$N,"&lt;&gt;Dong",data_Gnoc!$Q:$Q,"quá hạn",data_Gnoc!$F:$F,TH!B383)</f>
        <v>0</v>
      </c>
      <c r="P383" s="74">
        <f t="shared" si="24"/>
        <v>0</v>
      </c>
      <c r="Q383" s="37">
        <f t="shared" si="25"/>
        <v>1</v>
      </c>
      <c r="R383" s="27"/>
    </row>
    <row r="384" spans="1:18" x14ac:dyDescent="0.25">
      <c r="A384" s="59"/>
      <c r="B384" t="s">
        <v>644</v>
      </c>
      <c r="C384" t="s">
        <v>645</v>
      </c>
      <c r="D384" t="s">
        <v>57</v>
      </c>
      <c r="E384" t="s">
        <v>18</v>
      </c>
      <c r="F384" s="60">
        <f>COUNTIFS(data_Gnoc!$I:$I,TH!E384,data_Gnoc!$C:$C,"PAKH",data_Gnoc!$N:$N,"&lt;&gt;Dong",data_Gnoc!$F:$F,TH!B384)</f>
        <v>1</v>
      </c>
      <c r="G384" s="60">
        <f>COUNTIFS(data_Gnoc!$I:$I,TH!E384,data_Gnoc!$C:$C,"PAKH",data_Gnoc!$N:$N,"&lt;&gt;Dong",data_Gnoc!$Q:$Q,"quá hạn",data_Gnoc!$F:$F,TH!B384)</f>
        <v>1</v>
      </c>
      <c r="H384" s="61">
        <f t="shared" si="22"/>
        <v>1</v>
      </c>
      <c r="I384" s="62">
        <f>SUMIFS(data_Gnoc!$O:$O,data_Gnoc!$I:$I,TH!E384,data_Gnoc!$C:$C,"PAKH",data_Gnoc!$N:$N,"&lt;&gt;Dong",data_Gnoc!$Q:$Q,"quá hạn",data_Gnoc!$F:$F,TH!B384)</f>
        <v>800000</v>
      </c>
      <c r="J384" s="62">
        <f>SUMIFS(data_Gnoc!$P:$P,data_Gnoc!$I:$I,TH!E384,data_Gnoc!$C:$C,"PAKH",data_Gnoc!$N:$N,"&lt;&gt;Dong",data_Gnoc!$Q:$Q,"quá hạn",data_Gnoc!$F:$F,TH!B384)</f>
        <v>8000000</v>
      </c>
      <c r="K384" s="29">
        <f>COUNTIFS(data_Gnoc!$I:$I,TH!E384,data_Gnoc!$C:$C,"WFM",data_Gnoc!$N:$N,"&lt;&gt;Dong",data_Gnoc!$F:$F,TH!B384)</f>
        <v>0</v>
      </c>
      <c r="L384" s="29">
        <f>COUNTIFS(data_Gnoc!$I:$I,TH!E384,data_Gnoc!$C:$C,"WFM",data_Gnoc!$N:$N,"&lt;&gt;Dong",data_Gnoc!$Q:$Q,"quá hạn",data_Gnoc!$F:$F,TH!B384)</f>
        <v>0</v>
      </c>
      <c r="M384" s="55">
        <f t="shared" si="23"/>
        <v>0</v>
      </c>
      <c r="N384" s="56">
        <f>SUMIFS(data_Gnoc!$O:$O,data_Gnoc!$I:$I,TH!E384,data_Gnoc!$C:$C,"WFM",data_Gnoc!$N:$N,"&lt;&gt;Dong",data_Gnoc!$Q:$Q,"quá hạn",data_Gnoc!$F:$F,TH!B384)</f>
        <v>0</v>
      </c>
      <c r="O384" s="56">
        <f>SUMIFS(data_Gnoc!$P:$P,data_Gnoc!$I:$I,TH!E384,data_Gnoc!$C:$C,"WFM",data_Gnoc!$N:$N,"&lt;&gt;Dong",data_Gnoc!$Q:$Q,"quá hạn",data_Gnoc!$F:$F,TH!B384)</f>
        <v>0</v>
      </c>
      <c r="P384" s="74">
        <f t="shared" si="24"/>
        <v>800000</v>
      </c>
      <c r="Q384" s="37">
        <f t="shared" si="25"/>
        <v>1</v>
      </c>
      <c r="R384" s="27"/>
    </row>
    <row r="385" spans="1:18" x14ac:dyDescent="0.25">
      <c r="A385" s="59"/>
      <c r="B385" t="s">
        <v>646</v>
      </c>
      <c r="C385" t="s">
        <v>647</v>
      </c>
      <c r="D385" t="s">
        <v>57</v>
      </c>
      <c r="E385" t="s">
        <v>18</v>
      </c>
      <c r="F385" s="60">
        <f>COUNTIFS(data_Gnoc!$I:$I,TH!E385,data_Gnoc!$C:$C,"PAKH",data_Gnoc!$N:$N,"&lt;&gt;Dong",data_Gnoc!$F:$F,TH!B385)</f>
        <v>0</v>
      </c>
      <c r="G385" s="60">
        <f>COUNTIFS(data_Gnoc!$I:$I,TH!E385,data_Gnoc!$C:$C,"PAKH",data_Gnoc!$N:$N,"&lt;&gt;Dong",data_Gnoc!$Q:$Q,"quá hạn",data_Gnoc!$F:$F,TH!B385)</f>
        <v>0</v>
      </c>
      <c r="H385" s="61">
        <f t="shared" si="22"/>
        <v>0</v>
      </c>
      <c r="I385" s="62">
        <f>SUMIFS(data_Gnoc!$O:$O,data_Gnoc!$I:$I,TH!E385,data_Gnoc!$C:$C,"PAKH",data_Gnoc!$N:$N,"&lt;&gt;Dong",data_Gnoc!$Q:$Q,"quá hạn",data_Gnoc!$F:$F,TH!B385)</f>
        <v>0</v>
      </c>
      <c r="J385" s="62">
        <f>SUMIFS(data_Gnoc!$P:$P,data_Gnoc!$I:$I,TH!E385,data_Gnoc!$C:$C,"PAKH",data_Gnoc!$N:$N,"&lt;&gt;Dong",data_Gnoc!$Q:$Q,"quá hạn",data_Gnoc!$F:$F,TH!B385)</f>
        <v>0</v>
      </c>
      <c r="K385" s="29">
        <f>COUNTIFS(data_Gnoc!$I:$I,TH!E385,data_Gnoc!$C:$C,"WFM",data_Gnoc!$N:$N,"&lt;&gt;Dong",data_Gnoc!$F:$F,TH!B385)</f>
        <v>0</v>
      </c>
      <c r="L385" s="29">
        <f>COUNTIFS(data_Gnoc!$I:$I,TH!E385,data_Gnoc!$C:$C,"WFM",data_Gnoc!$N:$N,"&lt;&gt;Dong",data_Gnoc!$Q:$Q,"quá hạn",data_Gnoc!$F:$F,TH!B385)</f>
        <v>0</v>
      </c>
      <c r="M385" s="55">
        <f t="shared" si="23"/>
        <v>0</v>
      </c>
      <c r="N385" s="56">
        <f>SUMIFS(data_Gnoc!$O:$O,data_Gnoc!$I:$I,TH!E385,data_Gnoc!$C:$C,"WFM",data_Gnoc!$N:$N,"&lt;&gt;Dong",data_Gnoc!$Q:$Q,"quá hạn",data_Gnoc!$F:$F,TH!B385)</f>
        <v>0</v>
      </c>
      <c r="O385" s="56">
        <f>SUMIFS(data_Gnoc!$P:$P,data_Gnoc!$I:$I,TH!E385,data_Gnoc!$C:$C,"WFM",data_Gnoc!$N:$N,"&lt;&gt;Dong",data_Gnoc!$Q:$Q,"quá hạn",data_Gnoc!$F:$F,TH!B385)</f>
        <v>0</v>
      </c>
      <c r="P385" s="74">
        <f t="shared" si="24"/>
        <v>0</v>
      </c>
      <c r="Q385" s="37">
        <f t="shared" si="25"/>
        <v>0</v>
      </c>
      <c r="R385" s="27"/>
    </row>
    <row r="386" spans="1:18" x14ac:dyDescent="0.25">
      <c r="A386" s="59"/>
      <c r="B386" t="s">
        <v>648</v>
      </c>
      <c r="C386" t="s">
        <v>649</v>
      </c>
      <c r="D386" t="s">
        <v>57</v>
      </c>
      <c r="E386" t="s">
        <v>18</v>
      </c>
      <c r="F386" s="60">
        <f>COUNTIFS(data_Gnoc!$I:$I,TH!E386,data_Gnoc!$C:$C,"PAKH",data_Gnoc!$N:$N,"&lt;&gt;Dong",data_Gnoc!$F:$F,TH!B386)</f>
        <v>0</v>
      </c>
      <c r="G386" s="60">
        <f>COUNTIFS(data_Gnoc!$I:$I,TH!E386,data_Gnoc!$C:$C,"PAKH",data_Gnoc!$N:$N,"&lt;&gt;Dong",data_Gnoc!$Q:$Q,"quá hạn",data_Gnoc!$F:$F,TH!B386)</f>
        <v>0</v>
      </c>
      <c r="H386" s="61">
        <f t="shared" si="22"/>
        <v>0</v>
      </c>
      <c r="I386" s="62">
        <f>SUMIFS(data_Gnoc!$O:$O,data_Gnoc!$I:$I,TH!E386,data_Gnoc!$C:$C,"PAKH",data_Gnoc!$N:$N,"&lt;&gt;Dong",data_Gnoc!$Q:$Q,"quá hạn",data_Gnoc!$F:$F,TH!B386)</f>
        <v>0</v>
      </c>
      <c r="J386" s="62">
        <f>SUMIFS(data_Gnoc!$P:$P,data_Gnoc!$I:$I,TH!E386,data_Gnoc!$C:$C,"PAKH",data_Gnoc!$N:$N,"&lt;&gt;Dong",data_Gnoc!$Q:$Q,"quá hạn",data_Gnoc!$F:$F,TH!B386)</f>
        <v>0</v>
      </c>
      <c r="K386" s="29">
        <f>COUNTIFS(data_Gnoc!$I:$I,TH!E386,data_Gnoc!$C:$C,"WFM",data_Gnoc!$N:$N,"&lt;&gt;Dong",data_Gnoc!$F:$F,TH!B386)</f>
        <v>0</v>
      </c>
      <c r="L386" s="29">
        <f>COUNTIFS(data_Gnoc!$I:$I,TH!E386,data_Gnoc!$C:$C,"WFM",data_Gnoc!$N:$N,"&lt;&gt;Dong",data_Gnoc!$Q:$Q,"quá hạn",data_Gnoc!$F:$F,TH!B386)</f>
        <v>0</v>
      </c>
      <c r="M386" s="55">
        <f t="shared" si="23"/>
        <v>0</v>
      </c>
      <c r="N386" s="56">
        <f>SUMIFS(data_Gnoc!$O:$O,data_Gnoc!$I:$I,TH!E386,data_Gnoc!$C:$C,"WFM",data_Gnoc!$N:$N,"&lt;&gt;Dong",data_Gnoc!$Q:$Q,"quá hạn",data_Gnoc!$F:$F,TH!B386)</f>
        <v>0</v>
      </c>
      <c r="O386" s="56">
        <f>SUMIFS(data_Gnoc!$P:$P,data_Gnoc!$I:$I,TH!E386,data_Gnoc!$C:$C,"WFM",data_Gnoc!$N:$N,"&lt;&gt;Dong",data_Gnoc!$Q:$Q,"quá hạn",data_Gnoc!$F:$F,TH!B386)</f>
        <v>0</v>
      </c>
      <c r="P386" s="74">
        <f t="shared" si="24"/>
        <v>0</v>
      </c>
      <c r="Q386" s="37">
        <f t="shared" si="25"/>
        <v>0</v>
      </c>
      <c r="R386" s="27"/>
    </row>
    <row r="387" spans="1:18" x14ac:dyDescent="0.25">
      <c r="A387" s="59"/>
      <c r="B387" t="s">
        <v>650</v>
      </c>
      <c r="C387" t="s">
        <v>651</v>
      </c>
      <c r="D387" t="s">
        <v>57</v>
      </c>
      <c r="E387" t="s">
        <v>18</v>
      </c>
      <c r="F387" s="60">
        <f>COUNTIFS(data_Gnoc!$I:$I,TH!E387,data_Gnoc!$C:$C,"PAKH",data_Gnoc!$N:$N,"&lt;&gt;Dong",data_Gnoc!$F:$F,TH!B387)</f>
        <v>0</v>
      </c>
      <c r="G387" s="60">
        <f>COUNTIFS(data_Gnoc!$I:$I,TH!E387,data_Gnoc!$C:$C,"PAKH",data_Gnoc!$N:$N,"&lt;&gt;Dong",data_Gnoc!$Q:$Q,"quá hạn",data_Gnoc!$F:$F,TH!B387)</f>
        <v>0</v>
      </c>
      <c r="H387" s="61">
        <f t="shared" si="22"/>
        <v>0</v>
      </c>
      <c r="I387" s="62">
        <f>SUMIFS(data_Gnoc!$O:$O,data_Gnoc!$I:$I,TH!E387,data_Gnoc!$C:$C,"PAKH",data_Gnoc!$N:$N,"&lt;&gt;Dong",data_Gnoc!$Q:$Q,"quá hạn",data_Gnoc!$F:$F,TH!B387)</f>
        <v>0</v>
      </c>
      <c r="J387" s="62">
        <f>SUMIFS(data_Gnoc!$P:$P,data_Gnoc!$I:$I,TH!E387,data_Gnoc!$C:$C,"PAKH",data_Gnoc!$N:$N,"&lt;&gt;Dong",data_Gnoc!$Q:$Q,"quá hạn",data_Gnoc!$F:$F,TH!B387)</f>
        <v>0</v>
      </c>
      <c r="K387" s="29">
        <f>COUNTIFS(data_Gnoc!$I:$I,TH!E387,data_Gnoc!$C:$C,"WFM",data_Gnoc!$N:$N,"&lt;&gt;Dong",data_Gnoc!$F:$F,TH!B387)</f>
        <v>0</v>
      </c>
      <c r="L387" s="29">
        <f>COUNTIFS(data_Gnoc!$I:$I,TH!E387,data_Gnoc!$C:$C,"WFM",data_Gnoc!$N:$N,"&lt;&gt;Dong",data_Gnoc!$Q:$Q,"quá hạn",data_Gnoc!$F:$F,TH!B387)</f>
        <v>0</v>
      </c>
      <c r="M387" s="55">
        <f t="shared" si="23"/>
        <v>0</v>
      </c>
      <c r="N387" s="56">
        <f>SUMIFS(data_Gnoc!$O:$O,data_Gnoc!$I:$I,TH!E387,data_Gnoc!$C:$C,"WFM",data_Gnoc!$N:$N,"&lt;&gt;Dong",data_Gnoc!$Q:$Q,"quá hạn",data_Gnoc!$F:$F,TH!B387)</f>
        <v>0</v>
      </c>
      <c r="O387" s="56">
        <f>SUMIFS(data_Gnoc!$P:$P,data_Gnoc!$I:$I,TH!E387,data_Gnoc!$C:$C,"WFM",data_Gnoc!$N:$N,"&lt;&gt;Dong",data_Gnoc!$Q:$Q,"quá hạn",data_Gnoc!$F:$F,TH!B387)</f>
        <v>0</v>
      </c>
      <c r="P387" s="74">
        <f t="shared" si="24"/>
        <v>0</v>
      </c>
      <c r="Q387" s="37">
        <f t="shared" si="25"/>
        <v>0</v>
      </c>
      <c r="R387" s="27"/>
    </row>
    <row r="388" spans="1:18" x14ac:dyDescent="0.25">
      <c r="A388" s="59"/>
      <c r="B388" t="s">
        <v>652</v>
      </c>
      <c r="C388" t="s">
        <v>653</v>
      </c>
      <c r="D388" t="s">
        <v>38</v>
      </c>
      <c r="E388" t="s">
        <v>18</v>
      </c>
      <c r="F388" s="60">
        <f>COUNTIFS(data_Gnoc!$I:$I,TH!E388,data_Gnoc!$C:$C,"PAKH",data_Gnoc!$N:$N,"&lt;&gt;Dong",data_Gnoc!$F:$F,TH!B388)</f>
        <v>0</v>
      </c>
      <c r="G388" s="60">
        <f>COUNTIFS(data_Gnoc!$I:$I,TH!E388,data_Gnoc!$C:$C,"PAKH",data_Gnoc!$N:$N,"&lt;&gt;Dong",data_Gnoc!$Q:$Q,"quá hạn",data_Gnoc!$F:$F,TH!B388)</f>
        <v>0</v>
      </c>
      <c r="H388" s="61">
        <f t="shared" si="22"/>
        <v>0</v>
      </c>
      <c r="I388" s="62">
        <f>SUMIFS(data_Gnoc!$O:$O,data_Gnoc!$I:$I,TH!E388,data_Gnoc!$C:$C,"PAKH",data_Gnoc!$N:$N,"&lt;&gt;Dong",data_Gnoc!$Q:$Q,"quá hạn",data_Gnoc!$F:$F,TH!B388)</f>
        <v>0</v>
      </c>
      <c r="J388" s="62">
        <f>SUMIFS(data_Gnoc!$P:$P,data_Gnoc!$I:$I,TH!E388,data_Gnoc!$C:$C,"PAKH",data_Gnoc!$N:$N,"&lt;&gt;Dong",data_Gnoc!$Q:$Q,"quá hạn",data_Gnoc!$F:$F,TH!B388)</f>
        <v>0</v>
      </c>
      <c r="K388" s="29">
        <f>COUNTIFS(data_Gnoc!$I:$I,TH!E388,data_Gnoc!$C:$C,"WFM",data_Gnoc!$N:$N,"&lt;&gt;Dong",data_Gnoc!$F:$F,TH!B388)</f>
        <v>0</v>
      </c>
      <c r="L388" s="29">
        <f>COUNTIFS(data_Gnoc!$I:$I,TH!E388,data_Gnoc!$C:$C,"WFM",data_Gnoc!$N:$N,"&lt;&gt;Dong",data_Gnoc!$Q:$Q,"quá hạn",data_Gnoc!$F:$F,TH!B388)</f>
        <v>0</v>
      </c>
      <c r="M388" s="55">
        <f t="shared" si="23"/>
        <v>0</v>
      </c>
      <c r="N388" s="56">
        <f>SUMIFS(data_Gnoc!$O:$O,data_Gnoc!$I:$I,TH!E388,data_Gnoc!$C:$C,"WFM",data_Gnoc!$N:$N,"&lt;&gt;Dong",data_Gnoc!$Q:$Q,"quá hạn",data_Gnoc!$F:$F,TH!B388)</f>
        <v>0</v>
      </c>
      <c r="O388" s="56">
        <f>SUMIFS(data_Gnoc!$P:$P,data_Gnoc!$I:$I,TH!E388,data_Gnoc!$C:$C,"WFM",data_Gnoc!$N:$N,"&lt;&gt;Dong",data_Gnoc!$Q:$Q,"quá hạn",data_Gnoc!$F:$F,TH!B388)</f>
        <v>0</v>
      </c>
      <c r="P388" s="74">
        <f t="shared" si="24"/>
        <v>0</v>
      </c>
      <c r="Q388" s="37">
        <f t="shared" si="25"/>
        <v>0</v>
      </c>
      <c r="R388" s="27"/>
    </row>
    <row r="389" spans="1:18" x14ac:dyDescent="0.25">
      <c r="A389" s="59"/>
      <c r="B389" t="s">
        <v>654</v>
      </c>
      <c r="C389" t="s">
        <v>655</v>
      </c>
      <c r="D389" t="s">
        <v>38</v>
      </c>
      <c r="E389" t="s">
        <v>18</v>
      </c>
      <c r="F389" s="60">
        <f>COUNTIFS(data_Gnoc!$I:$I,TH!E389,data_Gnoc!$C:$C,"PAKH",data_Gnoc!$N:$N,"&lt;&gt;Dong",data_Gnoc!$F:$F,TH!B389)</f>
        <v>0</v>
      </c>
      <c r="G389" s="60">
        <f>COUNTIFS(data_Gnoc!$I:$I,TH!E389,data_Gnoc!$C:$C,"PAKH",data_Gnoc!$N:$N,"&lt;&gt;Dong",data_Gnoc!$Q:$Q,"quá hạn",data_Gnoc!$F:$F,TH!B389)</f>
        <v>0</v>
      </c>
      <c r="H389" s="61">
        <f t="shared" ref="H389:H452" si="26">IFERROR(G389/F389,0)</f>
        <v>0</v>
      </c>
      <c r="I389" s="62">
        <f>SUMIFS(data_Gnoc!$O:$O,data_Gnoc!$I:$I,TH!E389,data_Gnoc!$C:$C,"PAKH",data_Gnoc!$N:$N,"&lt;&gt;Dong",data_Gnoc!$Q:$Q,"quá hạn",data_Gnoc!$F:$F,TH!B389)</f>
        <v>0</v>
      </c>
      <c r="J389" s="62">
        <f>SUMIFS(data_Gnoc!$P:$P,data_Gnoc!$I:$I,TH!E389,data_Gnoc!$C:$C,"PAKH",data_Gnoc!$N:$N,"&lt;&gt;Dong",data_Gnoc!$Q:$Q,"quá hạn",data_Gnoc!$F:$F,TH!B389)</f>
        <v>0</v>
      </c>
      <c r="K389" s="29">
        <f>COUNTIFS(data_Gnoc!$I:$I,TH!E389,data_Gnoc!$C:$C,"WFM",data_Gnoc!$N:$N,"&lt;&gt;Dong",data_Gnoc!$F:$F,TH!B389)</f>
        <v>0</v>
      </c>
      <c r="L389" s="29">
        <f>COUNTIFS(data_Gnoc!$I:$I,TH!E389,data_Gnoc!$C:$C,"WFM",data_Gnoc!$N:$N,"&lt;&gt;Dong",data_Gnoc!$Q:$Q,"quá hạn",data_Gnoc!$F:$F,TH!B389)</f>
        <v>0</v>
      </c>
      <c r="M389" s="55">
        <f t="shared" ref="M389:M452" si="27">IFERROR(L389/K389,0)</f>
        <v>0</v>
      </c>
      <c r="N389" s="56">
        <f>SUMIFS(data_Gnoc!$O:$O,data_Gnoc!$I:$I,TH!E389,data_Gnoc!$C:$C,"WFM",data_Gnoc!$N:$N,"&lt;&gt;Dong",data_Gnoc!$Q:$Q,"quá hạn",data_Gnoc!$F:$F,TH!B389)</f>
        <v>0</v>
      </c>
      <c r="O389" s="56">
        <f>SUMIFS(data_Gnoc!$P:$P,data_Gnoc!$I:$I,TH!E389,data_Gnoc!$C:$C,"WFM",data_Gnoc!$N:$N,"&lt;&gt;Dong",data_Gnoc!$Q:$Q,"quá hạn",data_Gnoc!$F:$F,TH!B389)</f>
        <v>0</v>
      </c>
      <c r="P389" s="74">
        <f t="shared" ref="P389:P452" si="28">N389+I389</f>
        <v>0</v>
      </c>
      <c r="Q389" s="37">
        <f t="shared" ref="Q389:Q452" si="29">F389+K389</f>
        <v>0</v>
      </c>
      <c r="R389" s="27"/>
    </row>
    <row r="390" spans="1:18" x14ac:dyDescent="0.25">
      <c r="A390" s="59"/>
      <c r="B390" t="s">
        <v>656</v>
      </c>
      <c r="C390" t="s">
        <v>657</v>
      </c>
      <c r="D390" t="s">
        <v>38</v>
      </c>
      <c r="E390" t="s">
        <v>18</v>
      </c>
      <c r="F390" s="60">
        <f>COUNTIFS(data_Gnoc!$I:$I,TH!E390,data_Gnoc!$C:$C,"PAKH",data_Gnoc!$N:$N,"&lt;&gt;Dong",data_Gnoc!$F:$F,TH!B390)</f>
        <v>1</v>
      </c>
      <c r="G390" s="60">
        <f>COUNTIFS(data_Gnoc!$I:$I,TH!E390,data_Gnoc!$C:$C,"PAKH",data_Gnoc!$N:$N,"&lt;&gt;Dong",data_Gnoc!$Q:$Q,"quá hạn",data_Gnoc!$F:$F,TH!B390)</f>
        <v>0</v>
      </c>
      <c r="H390" s="61">
        <f t="shared" si="26"/>
        <v>0</v>
      </c>
      <c r="I390" s="62">
        <f>SUMIFS(data_Gnoc!$O:$O,data_Gnoc!$I:$I,TH!E390,data_Gnoc!$C:$C,"PAKH",data_Gnoc!$N:$N,"&lt;&gt;Dong",data_Gnoc!$Q:$Q,"quá hạn",data_Gnoc!$F:$F,TH!B390)</f>
        <v>0</v>
      </c>
      <c r="J390" s="62">
        <f>SUMIFS(data_Gnoc!$P:$P,data_Gnoc!$I:$I,TH!E390,data_Gnoc!$C:$C,"PAKH",data_Gnoc!$N:$N,"&lt;&gt;Dong",data_Gnoc!$Q:$Q,"quá hạn",data_Gnoc!$F:$F,TH!B390)</f>
        <v>0</v>
      </c>
      <c r="K390" s="29">
        <f>COUNTIFS(data_Gnoc!$I:$I,TH!E390,data_Gnoc!$C:$C,"WFM",data_Gnoc!$N:$N,"&lt;&gt;Dong",data_Gnoc!$F:$F,TH!B390)</f>
        <v>0</v>
      </c>
      <c r="L390" s="29">
        <f>COUNTIFS(data_Gnoc!$I:$I,TH!E390,data_Gnoc!$C:$C,"WFM",data_Gnoc!$N:$N,"&lt;&gt;Dong",data_Gnoc!$Q:$Q,"quá hạn",data_Gnoc!$F:$F,TH!B390)</f>
        <v>0</v>
      </c>
      <c r="M390" s="55">
        <f t="shared" si="27"/>
        <v>0</v>
      </c>
      <c r="N390" s="56">
        <f>SUMIFS(data_Gnoc!$O:$O,data_Gnoc!$I:$I,TH!E390,data_Gnoc!$C:$C,"WFM",data_Gnoc!$N:$N,"&lt;&gt;Dong",data_Gnoc!$Q:$Q,"quá hạn",data_Gnoc!$F:$F,TH!B390)</f>
        <v>0</v>
      </c>
      <c r="O390" s="56">
        <f>SUMIFS(data_Gnoc!$P:$P,data_Gnoc!$I:$I,TH!E390,data_Gnoc!$C:$C,"WFM",data_Gnoc!$N:$N,"&lt;&gt;Dong",data_Gnoc!$Q:$Q,"quá hạn",data_Gnoc!$F:$F,TH!B390)</f>
        <v>0</v>
      </c>
      <c r="P390" s="74">
        <f t="shared" si="28"/>
        <v>0</v>
      </c>
      <c r="Q390" s="37">
        <f t="shared" si="29"/>
        <v>1</v>
      </c>
      <c r="R390" s="27"/>
    </row>
    <row r="391" spans="1:18" x14ac:dyDescent="0.25">
      <c r="A391" s="59"/>
      <c r="B391" t="s">
        <v>658</v>
      </c>
      <c r="C391" t="s">
        <v>659</v>
      </c>
      <c r="D391" t="s">
        <v>69</v>
      </c>
      <c r="E391" t="s">
        <v>18</v>
      </c>
      <c r="F391" s="60">
        <f>COUNTIFS(data_Gnoc!$I:$I,TH!E391,data_Gnoc!$C:$C,"PAKH",data_Gnoc!$N:$N,"&lt;&gt;Dong",data_Gnoc!$F:$F,TH!B391)</f>
        <v>0</v>
      </c>
      <c r="G391" s="60">
        <f>COUNTIFS(data_Gnoc!$I:$I,TH!E391,data_Gnoc!$C:$C,"PAKH",data_Gnoc!$N:$N,"&lt;&gt;Dong",data_Gnoc!$Q:$Q,"quá hạn",data_Gnoc!$F:$F,TH!B391)</f>
        <v>0</v>
      </c>
      <c r="H391" s="61">
        <f t="shared" si="26"/>
        <v>0</v>
      </c>
      <c r="I391" s="62">
        <f>SUMIFS(data_Gnoc!$O:$O,data_Gnoc!$I:$I,TH!E391,data_Gnoc!$C:$C,"PAKH",data_Gnoc!$N:$N,"&lt;&gt;Dong",data_Gnoc!$Q:$Q,"quá hạn",data_Gnoc!$F:$F,TH!B391)</f>
        <v>0</v>
      </c>
      <c r="J391" s="62">
        <f>SUMIFS(data_Gnoc!$P:$P,data_Gnoc!$I:$I,TH!E391,data_Gnoc!$C:$C,"PAKH",data_Gnoc!$N:$N,"&lt;&gt;Dong",data_Gnoc!$Q:$Q,"quá hạn",data_Gnoc!$F:$F,TH!B391)</f>
        <v>0</v>
      </c>
      <c r="K391" s="29">
        <f>COUNTIFS(data_Gnoc!$I:$I,TH!E391,data_Gnoc!$C:$C,"WFM",data_Gnoc!$N:$N,"&lt;&gt;Dong",data_Gnoc!$F:$F,TH!B391)</f>
        <v>0</v>
      </c>
      <c r="L391" s="29">
        <f>COUNTIFS(data_Gnoc!$I:$I,TH!E391,data_Gnoc!$C:$C,"WFM",data_Gnoc!$N:$N,"&lt;&gt;Dong",data_Gnoc!$Q:$Q,"quá hạn",data_Gnoc!$F:$F,TH!B391)</f>
        <v>0</v>
      </c>
      <c r="M391" s="55">
        <f t="shared" si="27"/>
        <v>0</v>
      </c>
      <c r="N391" s="56">
        <f>SUMIFS(data_Gnoc!$O:$O,data_Gnoc!$I:$I,TH!E391,data_Gnoc!$C:$C,"WFM",data_Gnoc!$N:$N,"&lt;&gt;Dong",data_Gnoc!$Q:$Q,"quá hạn",data_Gnoc!$F:$F,TH!B391)</f>
        <v>0</v>
      </c>
      <c r="O391" s="56">
        <f>SUMIFS(data_Gnoc!$P:$P,data_Gnoc!$I:$I,TH!E391,data_Gnoc!$C:$C,"WFM",data_Gnoc!$N:$N,"&lt;&gt;Dong",data_Gnoc!$Q:$Q,"quá hạn",data_Gnoc!$F:$F,TH!B391)</f>
        <v>0</v>
      </c>
      <c r="P391" s="74">
        <f t="shared" si="28"/>
        <v>0</v>
      </c>
      <c r="Q391" s="37">
        <f t="shared" si="29"/>
        <v>0</v>
      </c>
      <c r="R391" s="27"/>
    </row>
    <row r="392" spans="1:18" x14ac:dyDescent="0.25">
      <c r="A392" s="59"/>
      <c r="B392" t="s">
        <v>660</v>
      </c>
      <c r="C392" t="s">
        <v>661</v>
      </c>
      <c r="D392" t="s">
        <v>69</v>
      </c>
      <c r="E392" t="s">
        <v>18</v>
      </c>
      <c r="F392" s="60">
        <f>COUNTIFS(data_Gnoc!$I:$I,TH!E392,data_Gnoc!$C:$C,"PAKH",data_Gnoc!$N:$N,"&lt;&gt;Dong",data_Gnoc!$F:$F,TH!B392)</f>
        <v>0</v>
      </c>
      <c r="G392" s="60">
        <f>COUNTIFS(data_Gnoc!$I:$I,TH!E392,data_Gnoc!$C:$C,"PAKH",data_Gnoc!$N:$N,"&lt;&gt;Dong",data_Gnoc!$Q:$Q,"quá hạn",data_Gnoc!$F:$F,TH!B392)</f>
        <v>0</v>
      </c>
      <c r="H392" s="61">
        <f t="shared" si="26"/>
        <v>0</v>
      </c>
      <c r="I392" s="62">
        <f>SUMIFS(data_Gnoc!$O:$O,data_Gnoc!$I:$I,TH!E392,data_Gnoc!$C:$C,"PAKH",data_Gnoc!$N:$N,"&lt;&gt;Dong",data_Gnoc!$Q:$Q,"quá hạn",data_Gnoc!$F:$F,TH!B392)</f>
        <v>0</v>
      </c>
      <c r="J392" s="62">
        <f>SUMIFS(data_Gnoc!$P:$P,data_Gnoc!$I:$I,TH!E392,data_Gnoc!$C:$C,"PAKH",data_Gnoc!$N:$N,"&lt;&gt;Dong",data_Gnoc!$Q:$Q,"quá hạn",data_Gnoc!$F:$F,TH!B392)</f>
        <v>0</v>
      </c>
      <c r="K392" s="29">
        <f>COUNTIFS(data_Gnoc!$I:$I,TH!E392,data_Gnoc!$C:$C,"WFM",data_Gnoc!$N:$N,"&lt;&gt;Dong",data_Gnoc!$F:$F,TH!B392)</f>
        <v>0</v>
      </c>
      <c r="L392" s="29">
        <f>COUNTIFS(data_Gnoc!$I:$I,TH!E392,data_Gnoc!$C:$C,"WFM",data_Gnoc!$N:$N,"&lt;&gt;Dong",data_Gnoc!$Q:$Q,"quá hạn",data_Gnoc!$F:$F,TH!B392)</f>
        <v>0</v>
      </c>
      <c r="M392" s="55">
        <f t="shared" si="27"/>
        <v>0</v>
      </c>
      <c r="N392" s="56">
        <f>SUMIFS(data_Gnoc!$O:$O,data_Gnoc!$I:$I,TH!E392,data_Gnoc!$C:$C,"WFM",data_Gnoc!$N:$N,"&lt;&gt;Dong",data_Gnoc!$Q:$Q,"quá hạn",data_Gnoc!$F:$F,TH!B392)</f>
        <v>0</v>
      </c>
      <c r="O392" s="56">
        <f>SUMIFS(data_Gnoc!$P:$P,data_Gnoc!$I:$I,TH!E392,data_Gnoc!$C:$C,"WFM",data_Gnoc!$N:$N,"&lt;&gt;Dong",data_Gnoc!$Q:$Q,"quá hạn",data_Gnoc!$F:$F,TH!B392)</f>
        <v>0</v>
      </c>
      <c r="P392" s="74">
        <f t="shared" si="28"/>
        <v>0</v>
      </c>
      <c r="Q392" s="37">
        <f t="shared" si="29"/>
        <v>0</v>
      </c>
      <c r="R392" s="27"/>
    </row>
    <row r="393" spans="1:18" x14ac:dyDescent="0.25">
      <c r="A393" s="59"/>
      <c r="B393" t="s">
        <v>662</v>
      </c>
      <c r="C393" t="s">
        <v>663</v>
      </c>
      <c r="D393" t="s">
        <v>69</v>
      </c>
      <c r="E393" t="s">
        <v>18</v>
      </c>
      <c r="F393" s="60">
        <f>COUNTIFS(data_Gnoc!$I:$I,TH!E393,data_Gnoc!$C:$C,"PAKH",data_Gnoc!$N:$N,"&lt;&gt;Dong",data_Gnoc!$F:$F,TH!B393)</f>
        <v>0</v>
      </c>
      <c r="G393" s="60">
        <f>COUNTIFS(data_Gnoc!$I:$I,TH!E393,data_Gnoc!$C:$C,"PAKH",data_Gnoc!$N:$N,"&lt;&gt;Dong",data_Gnoc!$Q:$Q,"quá hạn",data_Gnoc!$F:$F,TH!B393)</f>
        <v>0</v>
      </c>
      <c r="H393" s="61">
        <f t="shared" si="26"/>
        <v>0</v>
      </c>
      <c r="I393" s="62">
        <f>SUMIFS(data_Gnoc!$O:$O,data_Gnoc!$I:$I,TH!E393,data_Gnoc!$C:$C,"PAKH",data_Gnoc!$N:$N,"&lt;&gt;Dong",data_Gnoc!$Q:$Q,"quá hạn",data_Gnoc!$F:$F,TH!B393)</f>
        <v>0</v>
      </c>
      <c r="J393" s="62">
        <f>SUMIFS(data_Gnoc!$P:$P,data_Gnoc!$I:$I,TH!E393,data_Gnoc!$C:$C,"PAKH",data_Gnoc!$N:$N,"&lt;&gt;Dong",data_Gnoc!$Q:$Q,"quá hạn",data_Gnoc!$F:$F,TH!B393)</f>
        <v>0</v>
      </c>
      <c r="K393" s="29">
        <f>COUNTIFS(data_Gnoc!$I:$I,TH!E393,data_Gnoc!$C:$C,"WFM",data_Gnoc!$N:$N,"&lt;&gt;Dong",data_Gnoc!$F:$F,TH!B393)</f>
        <v>0</v>
      </c>
      <c r="L393" s="29">
        <f>COUNTIFS(data_Gnoc!$I:$I,TH!E393,data_Gnoc!$C:$C,"WFM",data_Gnoc!$N:$N,"&lt;&gt;Dong",data_Gnoc!$Q:$Q,"quá hạn",data_Gnoc!$F:$F,TH!B393)</f>
        <v>0</v>
      </c>
      <c r="M393" s="55">
        <f t="shared" si="27"/>
        <v>0</v>
      </c>
      <c r="N393" s="56">
        <f>SUMIFS(data_Gnoc!$O:$O,data_Gnoc!$I:$I,TH!E393,data_Gnoc!$C:$C,"WFM",data_Gnoc!$N:$N,"&lt;&gt;Dong",data_Gnoc!$Q:$Q,"quá hạn",data_Gnoc!$F:$F,TH!B393)</f>
        <v>0</v>
      </c>
      <c r="O393" s="56">
        <f>SUMIFS(data_Gnoc!$P:$P,data_Gnoc!$I:$I,TH!E393,data_Gnoc!$C:$C,"WFM",data_Gnoc!$N:$N,"&lt;&gt;Dong",data_Gnoc!$Q:$Q,"quá hạn",data_Gnoc!$F:$F,TH!B393)</f>
        <v>0</v>
      </c>
      <c r="P393" s="74">
        <f t="shared" si="28"/>
        <v>0</v>
      </c>
      <c r="Q393" s="37">
        <f t="shared" si="29"/>
        <v>0</v>
      </c>
      <c r="R393" s="27"/>
    </row>
    <row r="394" spans="1:18" x14ac:dyDescent="0.25">
      <c r="A394" s="59"/>
      <c r="B394" t="s">
        <v>664</v>
      </c>
      <c r="C394" t="s">
        <v>665</v>
      </c>
      <c r="D394" t="s">
        <v>101</v>
      </c>
      <c r="E394" t="s">
        <v>18</v>
      </c>
      <c r="F394" s="60">
        <f>COUNTIFS(data_Gnoc!$I:$I,TH!E394,data_Gnoc!$C:$C,"PAKH",data_Gnoc!$N:$N,"&lt;&gt;Dong",data_Gnoc!$F:$F,TH!B394)</f>
        <v>0</v>
      </c>
      <c r="G394" s="60">
        <f>COUNTIFS(data_Gnoc!$I:$I,TH!E394,data_Gnoc!$C:$C,"PAKH",data_Gnoc!$N:$N,"&lt;&gt;Dong",data_Gnoc!$Q:$Q,"quá hạn",data_Gnoc!$F:$F,TH!B394)</f>
        <v>0</v>
      </c>
      <c r="H394" s="61">
        <f t="shared" si="26"/>
        <v>0</v>
      </c>
      <c r="I394" s="62">
        <f>SUMIFS(data_Gnoc!$O:$O,data_Gnoc!$I:$I,TH!E394,data_Gnoc!$C:$C,"PAKH",data_Gnoc!$N:$N,"&lt;&gt;Dong",data_Gnoc!$Q:$Q,"quá hạn",data_Gnoc!$F:$F,TH!B394)</f>
        <v>0</v>
      </c>
      <c r="J394" s="62">
        <f>SUMIFS(data_Gnoc!$P:$P,data_Gnoc!$I:$I,TH!E394,data_Gnoc!$C:$C,"PAKH",data_Gnoc!$N:$N,"&lt;&gt;Dong",data_Gnoc!$Q:$Q,"quá hạn",data_Gnoc!$F:$F,TH!B394)</f>
        <v>0</v>
      </c>
      <c r="K394" s="29">
        <f>COUNTIFS(data_Gnoc!$I:$I,TH!E394,data_Gnoc!$C:$C,"WFM",data_Gnoc!$N:$N,"&lt;&gt;Dong",data_Gnoc!$F:$F,TH!B394)</f>
        <v>0</v>
      </c>
      <c r="L394" s="29">
        <f>COUNTIFS(data_Gnoc!$I:$I,TH!E394,data_Gnoc!$C:$C,"WFM",data_Gnoc!$N:$N,"&lt;&gt;Dong",data_Gnoc!$Q:$Q,"quá hạn",data_Gnoc!$F:$F,TH!B394)</f>
        <v>0</v>
      </c>
      <c r="M394" s="55">
        <f t="shared" si="27"/>
        <v>0</v>
      </c>
      <c r="N394" s="56">
        <f>SUMIFS(data_Gnoc!$O:$O,data_Gnoc!$I:$I,TH!E394,data_Gnoc!$C:$C,"WFM",data_Gnoc!$N:$N,"&lt;&gt;Dong",data_Gnoc!$Q:$Q,"quá hạn",data_Gnoc!$F:$F,TH!B394)</f>
        <v>0</v>
      </c>
      <c r="O394" s="56">
        <f>SUMIFS(data_Gnoc!$P:$P,data_Gnoc!$I:$I,TH!E394,data_Gnoc!$C:$C,"WFM",data_Gnoc!$N:$N,"&lt;&gt;Dong",data_Gnoc!$Q:$Q,"quá hạn",data_Gnoc!$F:$F,TH!B394)</f>
        <v>0</v>
      </c>
      <c r="P394" s="74">
        <f t="shared" si="28"/>
        <v>0</v>
      </c>
      <c r="Q394" s="37">
        <f t="shared" si="29"/>
        <v>0</v>
      </c>
      <c r="R394" s="27"/>
    </row>
    <row r="395" spans="1:18" x14ac:dyDescent="0.25">
      <c r="A395" s="59"/>
      <c r="B395" t="s">
        <v>666</v>
      </c>
      <c r="C395" t="s">
        <v>667</v>
      </c>
      <c r="D395" t="s">
        <v>76</v>
      </c>
      <c r="E395" t="s">
        <v>18</v>
      </c>
      <c r="F395" s="60">
        <f>COUNTIFS(data_Gnoc!$I:$I,TH!E395,data_Gnoc!$C:$C,"PAKH",data_Gnoc!$N:$N,"&lt;&gt;Dong",data_Gnoc!$F:$F,TH!B395)</f>
        <v>0</v>
      </c>
      <c r="G395" s="60">
        <f>COUNTIFS(data_Gnoc!$I:$I,TH!E395,data_Gnoc!$C:$C,"PAKH",data_Gnoc!$N:$N,"&lt;&gt;Dong",data_Gnoc!$Q:$Q,"quá hạn",data_Gnoc!$F:$F,TH!B395)</f>
        <v>0</v>
      </c>
      <c r="H395" s="61">
        <f t="shared" si="26"/>
        <v>0</v>
      </c>
      <c r="I395" s="62">
        <f>SUMIFS(data_Gnoc!$O:$O,data_Gnoc!$I:$I,TH!E395,data_Gnoc!$C:$C,"PAKH",data_Gnoc!$N:$N,"&lt;&gt;Dong",data_Gnoc!$Q:$Q,"quá hạn",data_Gnoc!$F:$F,TH!B395)</f>
        <v>0</v>
      </c>
      <c r="J395" s="62">
        <f>SUMIFS(data_Gnoc!$P:$P,data_Gnoc!$I:$I,TH!E395,data_Gnoc!$C:$C,"PAKH",data_Gnoc!$N:$N,"&lt;&gt;Dong",data_Gnoc!$Q:$Q,"quá hạn",data_Gnoc!$F:$F,TH!B395)</f>
        <v>0</v>
      </c>
      <c r="K395" s="29">
        <f>COUNTIFS(data_Gnoc!$I:$I,TH!E395,data_Gnoc!$C:$C,"WFM",data_Gnoc!$N:$N,"&lt;&gt;Dong",data_Gnoc!$F:$F,TH!B395)</f>
        <v>0</v>
      </c>
      <c r="L395" s="29">
        <f>COUNTIFS(data_Gnoc!$I:$I,TH!E395,data_Gnoc!$C:$C,"WFM",data_Gnoc!$N:$N,"&lt;&gt;Dong",data_Gnoc!$Q:$Q,"quá hạn",data_Gnoc!$F:$F,TH!B395)</f>
        <v>0</v>
      </c>
      <c r="M395" s="55">
        <f t="shared" si="27"/>
        <v>0</v>
      </c>
      <c r="N395" s="56">
        <f>SUMIFS(data_Gnoc!$O:$O,data_Gnoc!$I:$I,TH!E395,data_Gnoc!$C:$C,"WFM",data_Gnoc!$N:$N,"&lt;&gt;Dong",data_Gnoc!$Q:$Q,"quá hạn",data_Gnoc!$F:$F,TH!B395)</f>
        <v>0</v>
      </c>
      <c r="O395" s="56">
        <f>SUMIFS(data_Gnoc!$P:$P,data_Gnoc!$I:$I,TH!E395,data_Gnoc!$C:$C,"WFM",data_Gnoc!$N:$N,"&lt;&gt;Dong",data_Gnoc!$Q:$Q,"quá hạn",data_Gnoc!$F:$F,TH!B395)</f>
        <v>0</v>
      </c>
      <c r="P395" s="74">
        <f t="shared" si="28"/>
        <v>0</v>
      </c>
      <c r="Q395" s="37">
        <f t="shared" si="29"/>
        <v>0</v>
      </c>
      <c r="R395" s="27"/>
    </row>
    <row r="396" spans="1:18" x14ac:dyDescent="0.25">
      <c r="A396" s="59"/>
      <c r="B396" t="s">
        <v>668</v>
      </c>
      <c r="C396" t="s">
        <v>669</v>
      </c>
      <c r="D396" t="s">
        <v>76</v>
      </c>
      <c r="E396" t="s">
        <v>18</v>
      </c>
      <c r="F396" s="60">
        <f>COUNTIFS(data_Gnoc!$I:$I,TH!E396,data_Gnoc!$C:$C,"PAKH",data_Gnoc!$N:$N,"&lt;&gt;Dong",data_Gnoc!$F:$F,TH!B396)</f>
        <v>0</v>
      </c>
      <c r="G396" s="60">
        <f>COUNTIFS(data_Gnoc!$I:$I,TH!E396,data_Gnoc!$C:$C,"PAKH",data_Gnoc!$N:$N,"&lt;&gt;Dong",data_Gnoc!$Q:$Q,"quá hạn",data_Gnoc!$F:$F,TH!B396)</f>
        <v>0</v>
      </c>
      <c r="H396" s="61">
        <f t="shared" si="26"/>
        <v>0</v>
      </c>
      <c r="I396" s="62">
        <f>SUMIFS(data_Gnoc!$O:$O,data_Gnoc!$I:$I,TH!E396,data_Gnoc!$C:$C,"PAKH",data_Gnoc!$N:$N,"&lt;&gt;Dong",data_Gnoc!$Q:$Q,"quá hạn",data_Gnoc!$F:$F,TH!B396)</f>
        <v>0</v>
      </c>
      <c r="J396" s="62">
        <f>SUMIFS(data_Gnoc!$P:$P,data_Gnoc!$I:$I,TH!E396,data_Gnoc!$C:$C,"PAKH",data_Gnoc!$N:$N,"&lt;&gt;Dong",data_Gnoc!$Q:$Q,"quá hạn",data_Gnoc!$F:$F,TH!B396)</f>
        <v>0</v>
      </c>
      <c r="K396" s="29">
        <f>COUNTIFS(data_Gnoc!$I:$I,TH!E396,data_Gnoc!$C:$C,"WFM",data_Gnoc!$N:$N,"&lt;&gt;Dong",data_Gnoc!$F:$F,TH!B396)</f>
        <v>0</v>
      </c>
      <c r="L396" s="29">
        <f>COUNTIFS(data_Gnoc!$I:$I,TH!E396,data_Gnoc!$C:$C,"WFM",data_Gnoc!$N:$N,"&lt;&gt;Dong",data_Gnoc!$Q:$Q,"quá hạn",data_Gnoc!$F:$F,TH!B396)</f>
        <v>0</v>
      </c>
      <c r="M396" s="55">
        <f t="shared" si="27"/>
        <v>0</v>
      </c>
      <c r="N396" s="56">
        <f>SUMIFS(data_Gnoc!$O:$O,data_Gnoc!$I:$I,TH!E396,data_Gnoc!$C:$C,"WFM",data_Gnoc!$N:$N,"&lt;&gt;Dong",data_Gnoc!$Q:$Q,"quá hạn",data_Gnoc!$F:$F,TH!B396)</f>
        <v>0</v>
      </c>
      <c r="O396" s="56">
        <f>SUMIFS(data_Gnoc!$P:$P,data_Gnoc!$I:$I,TH!E396,data_Gnoc!$C:$C,"WFM",data_Gnoc!$N:$N,"&lt;&gt;Dong",data_Gnoc!$Q:$Q,"quá hạn",data_Gnoc!$F:$F,TH!B396)</f>
        <v>0</v>
      </c>
      <c r="P396" s="74">
        <f t="shared" si="28"/>
        <v>0</v>
      </c>
      <c r="Q396" s="37">
        <f t="shared" si="29"/>
        <v>0</v>
      </c>
      <c r="R396" s="27"/>
    </row>
    <row r="397" spans="1:18" x14ac:dyDescent="0.25">
      <c r="A397" s="59"/>
      <c r="B397" t="s">
        <v>670</v>
      </c>
      <c r="C397" t="s">
        <v>671</v>
      </c>
      <c r="D397" t="s">
        <v>76</v>
      </c>
      <c r="E397" t="s">
        <v>18</v>
      </c>
      <c r="F397" s="60">
        <f>COUNTIFS(data_Gnoc!$I:$I,TH!E397,data_Gnoc!$C:$C,"PAKH",data_Gnoc!$N:$N,"&lt;&gt;Dong",data_Gnoc!$F:$F,TH!B397)</f>
        <v>0</v>
      </c>
      <c r="G397" s="60">
        <f>COUNTIFS(data_Gnoc!$I:$I,TH!E397,data_Gnoc!$C:$C,"PAKH",data_Gnoc!$N:$N,"&lt;&gt;Dong",data_Gnoc!$Q:$Q,"quá hạn",data_Gnoc!$F:$F,TH!B397)</f>
        <v>0</v>
      </c>
      <c r="H397" s="61">
        <f t="shared" si="26"/>
        <v>0</v>
      </c>
      <c r="I397" s="62">
        <f>SUMIFS(data_Gnoc!$O:$O,data_Gnoc!$I:$I,TH!E397,data_Gnoc!$C:$C,"PAKH",data_Gnoc!$N:$N,"&lt;&gt;Dong",data_Gnoc!$Q:$Q,"quá hạn",data_Gnoc!$F:$F,TH!B397)</f>
        <v>0</v>
      </c>
      <c r="J397" s="62">
        <f>SUMIFS(data_Gnoc!$P:$P,data_Gnoc!$I:$I,TH!E397,data_Gnoc!$C:$C,"PAKH",data_Gnoc!$N:$N,"&lt;&gt;Dong",data_Gnoc!$Q:$Q,"quá hạn",data_Gnoc!$F:$F,TH!B397)</f>
        <v>0</v>
      </c>
      <c r="K397" s="29">
        <f>COUNTIFS(data_Gnoc!$I:$I,TH!E397,data_Gnoc!$C:$C,"WFM",data_Gnoc!$N:$N,"&lt;&gt;Dong",data_Gnoc!$F:$F,TH!B397)</f>
        <v>0</v>
      </c>
      <c r="L397" s="29">
        <f>COUNTIFS(data_Gnoc!$I:$I,TH!E397,data_Gnoc!$C:$C,"WFM",data_Gnoc!$N:$N,"&lt;&gt;Dong",data_Gnoc!$Q:$Q,"quá hạn",data_Gnoc!$F:$F,TH!B397)</f>
        <v>0</v>
      </c>
      <c r="M397" s="55">
        <f t="shared" si="27"/>
        <v>0</v>
      </c>
      <c r="N397" s="56">
        <f>SUMIFS(data_Gnoc!$O:$O,data_Gnoc!$I:$I,TH!E397,data_Gnoc!$C:$C,"WFM",data_Gnoc!$N:$N,"&lt;&gt;Dong",data_Gnoc!$Q:$Q,"quá hạn",data_Gnoc!$F:$F,TH!B397)</f>
        <v>0</v>
      </c>
      <c r="O397" s="56">
        <f>SUMIFS(data_Gnoc!$P:$P,data_Gnoc!$I:$I,TH!E397,data_Gnoc!$C:$C,"WFM",data_Gnoc!$N:$N,"&lt;&gt;Dong",data_Gnoc!$Q:$Q,"quá hạn",data_Gnoc!$F:$F,TH!B397)</f>
        <v>0</v>
      </c>
      <c r="P397" s="74">
        <f t="shared" si="28"/>
        <v>0</v>
      </c>
      <c r="Q397" s="37">
        <f t="shared" si="29"/>
        <v>0</v>
      </c>
      <c r="R397" s="27"/>
    </row>
    <row r="398" spans="1:18" x14ac:dyDescent="0.25">
      <c r="A398" s="59"/>
      <c r="B398" t="s">
        <v>672</v>
      </c>
      <c r="C398" t="s">
        <v>673</v>
      </c>
      <c r="D398" t="s">
        <v>76</v>
      </c>
      <c r="E398" t="s">
        <v>18</v>
      </c>
      <c r="F398" s="60">
        <f>COUNTIFS(data_Gnoc!$I:$I,TH!E398,data_Gnoc!$C:$C,"PAKH",data_Gnoc!$N:$N,"&lt;&gt;Dong",data_Gnoc!$F:$F,TH!B398)</f>
        <v>0</v>
      </c>
      <c r="G398" s="60">
        <f>COUNTIFS(data_Gnoc!$I:$I,TH!E398,data_Gnoc!$C:$C,"PAKH",data_Gnoc!$N:$N,"&lt;&gt;Dong",data_Gnoc!$Q:$Q,"quá hạn",data_Gnoc!$F:$F,TH!B398)</f>
        <v>0</v>
      </c>
      <c r="H398" s="61">
        <f t="shared" si="26"/>
        <v>0</v>
      </c>
      <c r="I398" s="62">
        <f>SUMIFS(data_Gnoc!$O:$O,data_Gnoc!$I:$I,TH!E398,data_Gnoc!$C:$C,"PAKH",data_Gnoc!$N:$N,"&lt;&gt;Dong",data_Gnoc!$Q:$Q,"quá hạn",data_Gnoc!$F:$F,TH!B398)</f>
        <v>0</v>
      </c>
      <c r="J398" s="62">
        <f>SUMIFS(data_Gnoc!$P:$P,data_Gnoc!$I:$I,TH!E398,data_Gnoc!$C:$C,"PAKH",data_Gnoc!$N:$N,"&lt;&gt;Dong",data_Gnoc!$Q:$Q,"quá hạn",data_Gnoc!$F:$F,TH!B398)</f>
        <v>0</v>
      </c>
      <c r="K398" s="29">
        <f>COUNTIFS(data_Gnoc!$I:$I,TH!E398,data_Gnoc!$C:$C,"WFM",data_Gnoc!$N:$N,"&lt;&gt;Dong",data_Gnoc!$F:$F,TH!B398)</f>
        <v>0</v>
      </c>
      <c r="L398" s="29">
        <f>COUNTIFS(data_Gnoc!$I:$I,TH!E398,data_Gnoc!$C:$C,"WFM",data_Gnoc!$N:$N,"&lt;&gt;Dong",data_Gnoc!$Q:$Q,"quá hạn",data_Gnoc!$F:$F,TH!B398)</f>
        <v>0</v>
      </c>
      <c r="M398" s="55">
        <f t="shared" si="27"/>
        <v>0</v>
      </c>
      <c r="N398" s="56">
        <f>SUMIFS(data_Gnoc!$O:$O,data_Gnoc!$I:$I,TH!E398,data_Gnoc!$C:$C,"WFM",data_Gnoc!$N:$N,"&lt;&gt;Dong",data_Gnoc!$Q:$Q,"quá hạn",data_Gnoc!$F:$F,TH!B398)</f>
        <v>0</v>
      </c>
      <c r="O398" s="56">
        <f>SUMIFS(data_Gnoc!$P:$P,data_Gnoc!$I:$I,TH!E398,data_Gnoc!$C:$C,"WFM",data_Gnoc!$N:$N,"&lt;&gt;Dong",data_Gnoc!$Q:$Q,"quá hạn",data_Gnoc!$F:$F,TH!B398)</f>
        <v>0</v>
      </c>
      <c r="P398" s="74">
        <f t="shared" si="28"/>
        <v>0</v>
      </c>
      <c r="Q398" s="37">
        <f t="shared" si="29"/>
        <v>0</v>
      </c>
      <c r="R398" s="27"/>
    </row>
    <row r="399" spans="1:18" x14ac:dyDescent="0.25">
      <c r="A399" s="59"/>
      <c r="B399" t="s">
        <v>674</v>
      </c>
      <c r="C399" t="s">
        <v>675</v>
      </c>
      <c r="D399" t="s">
        <v>76</v>
      </c>
      <c r="E399" t="s">
        <v>18</v>
      </c>
      <c r="F399" s="60">
        <f>COUNTIFS(data_Gnoc!$I:$I,TH!E399,data_Gnoc!$C:$C,"PAKH",data_Gnoc!$N:$N,"&lt;&gt;Dong",data_Gnoc!$F:$F,TH!B399)</f>
        <v>0</v>
      </c>
      <c r="G399" s="60">
        <f>COUNTIFS(data_Gnoc!$I:$I,TH!E399,data_Gnoc!$C:$C,"PAKH",data_Gnoc!$N:$N,"&lt;&gt;Dong",data_Gnoc!$Q:$Q,"quá hạn",data_Gnoc!$F:$F,TH!B399)</f>
        <v>0</v>
      </c>
      <c r="H399" s="61">
        <f t="shared" si="26"/>
        <v>0</v>
      </c>
      <c r="I399" s="62">
        <f>SUMIFS(data_Gnoc!$O:$O,data_Gnoc!$I:$I,TH!E399,data_Gnoc!$C:$C,"PAKH",data_Gnoc!$N:$N,"&lt;&gt;Dong",data_Gnoc!$Q:$Q,"quá hạn",data_Gnoc!$F:$F,TH!B399)</f>
        <v>0</v>
      </c>
      <c r="J399" s="62">
        <f>SUMIFS(data_Gnoc!$P:$P,data_Gnoc!$I:$I,TH!E399,data_Gnoc!$C:$C,"PAKH",data_Gnoc!$N:$N,"&lt;&gt;Dong",data_Gnoc!$Q:$Q,"quá hạn",data_Gnoc!$F:$F,TH!B399)</f>
        <v>0</v>
      </c>
      <c r="K399" s="29">
        <f>COUNTIFS(data_Gnoc!$I:$I,TH!E399,data_Gnoc!$C:$C,"WFM",data_Gnoc!$N:$N,"&lt;&gt;Dong",data_Gnoc!$F:$F,TH!B399)</f>
        <v>0</v>
      </c>
      <c r="L399" s="29">
        <f>COUNTIFS(data_Gnoc!$I:$I,TH!E399,data_Gnoc!$C:$C,"WFM",data_Gnoc!$N:$N,"&lt;&gt;Dong",data_Gnoc!$Q:$Q,"quá hạn",data_Gnoc!$F:$F,TH!B399)</f>
        <v>0</v>
      </c>
      <c r="M399" s="55">
        <f t="shared" si="27"/>
        <v>0</v>
      </c>
      <c r="N399" s="56">
        <f>SUMIFS(data_Gnoc!$O:$O,data_Gnoc!$I:$I,TH!E399,data_Gnoc!$C:$C,"WFM",data_Gnoc!$N:$N,"&lt;&gt;Dong",data_Gnoc!$Q:$Q,"quá hạn",data_Gnoc!$F:$F,TH!B399)</f>
        <v>0</v>
      </c>
      <c r="O399" s="56">
        <f>SUMIFS(data_Gnoc!$P:$P,data_Gnoc!$I:$I,TH!E399,data_Gnoc!$C:$C,"WFM",data_Gnoc!$N:$N,"&lt;&gt;Dong",data_Gnoc!$Q:$Q,"quá hạn",data_Gnoc!$F:$F,TH!B399)</f>
        <v>0</v>
      </c>
      <c r="P399" s="74">
        <f t="shared" si="28"/>
        <v>0</v>
      </c>
      <c r="Q399" s="37">
        <f t="shared" si="29"/>
        <v>0</v>
      </c>
      <c r="R399" s="27"/>
    </row>
    <row r="400" spans="1:18" x14ac:dyDescent="0.25">
      <c r="A400" s="59"/>
      <c r="B400" t="s">
        <v>676</v>
      </c>
      <c r="C400" t="s">
        <v>677</v>
      </c>
      <c r="D400" t="s">
        <v>48</v>
      </c>
      <c r="E400" t="s">
        <v>18</v>
      </c>
      <c r="F400" s="60">
        <f>COUNTIFS(data_Gnoc!$I:$I,TH!E400,data_Gnoc!$C:$C,"PAKH",data_Gnoc!$N:$N,"&lt;&gt;Dong",data_Gnoc!$F:$F,TH!B400)</f>
        <v>0</v>
      </c>
      <c r="G400" s="60">
        <f>COUNTIFS(data_Gnoc!$I:$I,TH!E400,data_Gnoc!$C:$C,"PAKH",data_Gnoc!$N:$N,"&lt;&gt;Dong",data_Gnoc!$Q:$Q,"quá hạn",data_Gnoc!$F:$F,TH!B400)</f>
        <v>0</v>
      </c>
      <c r="H400" s="61">
        <f t="shared" si="26"/>
        <v>0</v>
      </c>
      <c r="I400" s="62">
        <f>SUMIFS(data_Gnoc!$O:$O,data_Gnoc!$I:$I,TH!E400,data_Gnoc!$C:$C,"PAKH",data_Gnoc!$N:$N,"&lt;&gt;Dong",data_Gnoc!$Q:$Q,"quá hạn",data_Gnoc!$F:$F,TH!B400)</f>
        <v>0</v>
      </c>
      <c r="J400" s="62">
        <f>SUMIFS(data_Gnoc!$P:$P,data_Gnoc!$I:$I,TH!E400,data_Gnoc!$C:$C,"PAKH",data_Gnoc!$N:$N,"&lt;&gt;Dong",data_Gnoc!$Q:$Q,"quá hạn",data_Gnoc!$F:$F,TH!B400)</f>
        <v>0</v>
      </c>
      <c r="K400" s="29">
        <f>COUNTIFS(data_Gnoc!$I:$I,TH!E400,data_Gnoc!$C:$C,"WFM",data_Gnoc!$N:$N,"&lt;&gt;Dong",data_Gnoc!$F:$F,TH!B400)</f>
        <v>0</v>
      </c>
      <c r="L400" s="29">
        <f>COUNTIFS(data_Gnoc!$I:$I,TH!E400,data_Gnoc!$C:$C,"WFM",data_Gnoc!$N:$N,"&lt;&gt;Dong",data_Gnoc!$Q:$Q,"quá hạn",data_Gnoc!$F:$F,TH!B400)</f>
        <v>0</v>
      </c>
      <c r="M400" s="55">
        <f t="shared" si="27"/>
        <v>0</v>
      </c>
      <c r="N400" s="56">
        <f>SUMIFS(data_Gnoc!$O:$O,data_Gnoc!$I:$I,TH!E400,data_Gnoc!$C:$C,"WFM",data_Gnoc!$N:$N,"&lt;&gt;Dong",data_Gnoc!$Q:$Q,"quá hạn",data_Gnoc!$F:$F,TH!B400)</f>
        <v>0</v>
      </c>
      <c r="O400" s="56">
        <f>SUMIFS(data_Gnoc!$P:$P,data_Gnoc!$I:$I,TH!E400,data_Gnoc!$C:$C,"WFM",data_Gnoc!$N:$N,"&lt;&gt;Dong",data_Gnoc!$Q:$Q,"quá hạn",data_Gnoc!$F:$F,TH!B400)</f>
        <v>0</v>
      </c>
      <c r="P400" s="74">
        <f t="shared" si="28"/>
        <v>0</v>
      </c>
      <c r="Q400" s="37">
        <f t="shared" si="29"/>
        <v>0</v>
      </c>
      <c r="R400" s="27"/>
    </row>
    <row r="401" spans="1:18" x14ac:dyDescent="0.25">
      <c r="A401" s="59"/>
      <c r="B401" t="s">
        <v>678</v>
      </c>
      <c r="C401" t="s">
        <v>679</v>
      </c>
      <c r="D401" t="s">
        <v>48</v>
      </c>
      <c r="E401" t="s">
        <v>18</v>
      </c>
      <c r="F401" s="60">
        <f>COUNTIFS(data_Gnoc!$I:$I,TH!E401,data_Gnoc!$C:$C,"PAKH",data_Gnoc!$N:$N,"&lt;&gt;Dong",data_Gnoc!$F:$F,TH!B401)</f>
        <v>0</v>
      </c>
      <c r="G401" s="60">
        <f>COUNTIFS(data_Gnoc!$I:$I,TH!E401,data_Gnoc!$C:$C,"PAKH",data_Gnoc!$N:$N,"&lt;&gt;Dong",data_Gnoc!$Q:$Q,"quá hạn",data_Gnoc!$F:$F,TH!B401)</f>
        <v>0</v>
      </c>
      <c r="H401" s="61">
        <f t="shared" si="26"/>
        <v>0</v>
      </c>
      <c r="I401" s="62">
        <f>SUMIFS(data_Gnoc!$O:$O,data_Gnoc!$I:$I,TH!E401,data_Gnoc!$C:$C,"PAKH",data_Gnoc!$N:$N,"&lt;&gt;Dong",data_Gnoc!$Q:$Q,"quá hạn",data_Gnoc!$F:$F,TH!B401)</f>
        <v>0</v>
      </c>
      <c r="J401" s="62">
        <f>SUMIFS(data_Gnoc!$P:$P,data_Gnoc!$I:$I,TH!E401,data_Gnoc!$C:$C,"PAKH",data_Gnoc!$N:$N,"&lt;&gt;Dong",data_Gnoc!$Q:$Q,"quá hạn",data_Gnoc!$F:$F,TH!B401)</f>
        <v>0</v>
      </c>
      <c r="K401" s="29">
        <f>COUNTIFS(data_Gnoc!$I:$I,TH!E401,data_Gnoc!$C:$C,"WFM",data_Gnoc!$N:$N,"&lt;&gt;Dong",data_Gnoc!$F:$F,TH!B401)</f>
        <v>3</v>
      </c>
      <c r="L401" s="29">
        <f>COUNTIFS(data_Gnoc!$I:$I,TH!E401,data_Gnoc!$C:$C,"WFM",data_Gnoc!$N:$N,"&lt;&gt;Dong",data_Gnoc!$Q:$Q,"quá hạn",data_Gnoc!$F:$F,TH!B401)</f>
        <v>3</v>
      </c>
      <c r="M401" s="55">
        <f t="shared" si="27"/>
        <v>1</v>
      </c>
      <c r="N401" s="56">
        <f>SUMIFS(data_Gnoc!$O:$O,data_Gnoc!$I:$I,TH!E401,data_Gnoc!$C:$C,"WFM",data_Gnoc!$N:$N,"&lt;&gt;Dong",data_Gnoc!$Q:$Q,"quá hạn",data_Gnoc!$F:$F,TH!B401)</f>
        <v>3500000</v>
      </c>
      <c r="O401" s="56">
        <f>SUMIFS(data_Gnoc!$P:$P,data_Gnoc!$I:$I,TH!E401,data_Gnoc!$C:$C,"WFM",data_Gnoc!$N:$N,"&lt;&gt;Dong",data_Gnoc!$Q:$Q,"quá hạn",data_Gnoc!$F:$F,TH!B401)</f>
        <v>27500000</v>
      </c>
      <c r="P401" s="74">
        <f t="shared" si="28"/>
        <v>3500000</v>
      </c>
      <c r="Q401" s="37">
        <f t="shared" si="29"/>
        <v>3</v>
      </c>
      <c r="R401" s="27"/>
    </row>
    <row r="402" spans="1:18" x14ac:dyDescent="0.25">
      <c r="A402" s="59"/>
      <c r="B402" t="s">
        <v>680</v>
      </c>
      <c r="C402" t="s">
        <v>681</v>
      </c>
      <c r="D402" t="s">
        <v>48</v>
      </c>
      <c r="E402" t="s">
        <v>18</v>
      </c>
      <c r="F402" s="60">
        <f>COUNTIFS(data_Gnoc!$I:$I,TH!E402,data_Gnoc!$C:$C,"PAKH",data_Gnoc!$N:$N,"&lt;&gt;Dong",data_Gnoc!$F:$F,TH!B402)</f>
        <v>0</v>
      </c>
      <c r="G402" s="60">
        <f>COUNTIFS(data_Gnoc!$I:$I,TH!E402,data_Gnoc!$C:$C,"PAKH",data_Gnoc!$N:$N,"&lt;&gt;Dong",data_Gnoc!$Q:$Q,"quá hạn",data_Gnoc!$F:$F,TH!B402)</f>
        <v>0</v>
      </c>
      <c r="H402" s="61">
        <f t="shared" si="26"/>
        <v>0</v>
      </c>
      <c r="I402" s="62">
        <f>SUMIFS(data_Gnoc!$O:$O,data_Gnoc!$I:$I,TH!E402,data_Gnoc!$C:$C,"PAKH",data_Gnoc!$N:$N,"&lt;&gt;Dong",data_Gnoc!$Q:$Q,"quá hạn",data_Gnoc!$F:$F,TH!B402)</f>
        <v>0</v>
      </c>
      <c r="J402" s="62">
        <f>SUMIFS(data_Gnoc!$P:$P,data_Gnoc!$I:$I,TH!E402,data_Gnoc!$C:$C,"PAKH",data_Gnoc!$N:$N,"&lt;&gt;Dong",data_Gnoc!$Q:$Q,"quá hạn",data_Gnoc!$F:$F,TH!B402)</f>
        <v>0</v>
      </c>
      <c r="K402" s="29">
        <f>COUNTIFS(data_Gnoc!$I:$I,TH!E402,data_Gnoc!$C:$C,"WFM",data_Gnoc!$N:$N,"&lt;&gt;Dong",data_Gnoc!$F:$F,TH!B402)</f>
        <v>0</v>
      </c>
      <c r="L402" s="29">
        <f>COUNTIFS(data_Gnoc!$I:$I,TH!E402,data_Gnoc!$C:$C,"WFM",data_Gnoc!$N:$N,"&lt;&gt;Dong",data_Gnoc!$Q:$Q,"quá hạn",data_Gnoc!$F:$F,TH!B402)</f>
        <v>0</v>
      </c>
      <c r="M402" s="55">
        <f t="shared" si="27"/>
        <v>0</v>
      </c>
      <c r="N402" s="56">
        <f>SUMIFS(data_Gnoc!$O:$O,data_Gnoc!$I:$I,TH!E402,data_Gnoc!$C:$C,"WFM",data_Gnoc!$N:$N,"&lt;&gt;Dong",data_Gnoc!$Q:$Q,"quá hạn",data_Gnoc!$F:$F,TH!B402)</f>
        <v>0</v>
      </c>
      <c r="O402" s="56">
        <f>SUMIFS(data_Gnoc!$P:$P,data_Gnoc!$I:$I,TH!E402,data_Gnoc!$C:$C,"WFM",data_Gnoc!$N:$N,"&lt;&gt;Dong",data_Gnoc!$Q:$Q,"quá hạn",data_Gnoc!$F:$F,TH!B402)</f>
        <v>0</v>
      </c>
      <c r="P402" s="74">
        <f t="shared" si="28"/>
        <v>0</v>
      </c>
      <c r="Q402" s="37">
        <f t="shared" si="29"/>
        <v>0</v>
      </c>
      <c r="R402" s="27"/>
    </row>
    <row r="403" spans="1:18" x14ac:dyDescent="0.25">
      <c r="A403" s="59"/>
      <c r="B403" t="s">
        <v>682</v>
      </c>
      <c r="C403" t="s">
        <v>683</v>
      </c>
      <c r="D403" t="s">
        <v>48</v>
      </c>
      <c r="E403" t="s">
        <v>18</v>
      </c>
      <c r="F403" s="60">
        <f>COUNTIFS(data_Gnoc!$I:$I,TH!E403,data_Gnoc!$C:$C,"PAKH",data_Gnoc!$N:$N,"&lt;&gt;Dong",data_Gnoc!$F:$F,TH!B403)</f>
        <v>0</v>
      </c>
      <c r="G403" s="60">
        <f>COUNTIFS(data_Gnoc!$I:$I,TH!E403,data_Gnoc!$C:$C,"PAKH",data_Gnoc!$N:$N,"&lt;&gt;Dong",data_Gnoc!$Q:$Q,"quá hạn",data_Gnoc!$F:$F,TH!B403)</f>
        <v>0</v>
      </c>
      <c r="H403" s="61">
        <f t="shared" si="26"/>
        <v>0</v>
      </c>
      <c r="I403" s="62">
        <f>SUMIFS(data_Gnoc!$O:$O,data_Gnoc!$I:$I,TH!E403,data_Gnoc!$C:$C,"PAKH",data_Gnoc!$N:$N,"&lt;&gt;Dong",data_Gnoc!$Q:$Q,"quá hạn",data_Gnoc!$F:$F,TH!B403)</f>
        <v>0</v>
      </c>
      <c r="J403" s="62">
        <f>SUMIFS(data_Gnoc!$P:$P,data_Gnoc!$I:$I,TH!E403,data_Gnoc!$C:$C,"PAKH",data_Gnoc!$N:$N,"&lt;&gt;Dong",data_Gnoc!$Q:$Q,"quá hạn",data_Gnoc!$F:$F,TH!B403)</f>
        <v>0</v>
      </c>
      <c r="K403" s="29">
        <f>COUNTIFS(data_Gnoc!$I:$I,TH!E403,data_Gnoc!$C:$C,"WFM",data_Gnoc!$N:$N,"&lt;&gt;Dong",data_Gnoc!$F:$F,TH!B403)</f>
        <v>1</v>
      </c>
      <c r="L403" s="29">
        <f>COUNTIFS(data_Gnoc!$I:$I,TH!E403,data_Gnoc!$C:$C,"WFM",data_Gnoc!$N:$N,"&lt;&gt;Dong",data_Gnoc!$Q:$Q,"quá hạn",data_Gnoc!$F:$F,TH!B403)</f>
        <v>0</v>
      </c>
      <c r="M403" s="55">
        <f t="shared" si="27"/>
        <v>0</v>
      </c>
      <c r="N403" s="56">
        <f>SUMIFS(data_Gnoc!$O:$O,data_Gnoc!$I:$I,TH!E403,data_Gnoc!$C:$C,"WFM",data_Gnoc!$N:$N,"&lt;&gt;Dong",data_Gnoc!$Q:$Q,"quá hạn",data_Gnoc!$F:$F,TH!B403)</f>
        <v>0</v>
      </c>
      <c r="O403" s="56">
        <f>SUMIFS(data_Gnoc!$P:$P,data_Gnoc!$I:$I,TH!E403,data_Gnoc!$C:$C,"WFM",data_Gnoc!$N:$N,"&lt;&gt;Dong",data_Gnoc!$Q:$Q,"quá hạn",data_Gnoc!$F:$F,TH!B403)</f>
        <v>0</v>
      </c>
      <c r="P403" s="74">
        <f t="shared" si="28"/>
        <v>0</v>
      </c>
      <c r="Q403" s="37">
        <f t="shared" si="29"/>
        <v>1</v>
      </c>
      <c r="R403" s="27"/>
    </row>
    <row r="404" spans="1:18" x14ac:dyDescent="0.25">
      <c r="A404" s="59"/>
      <c r="B404" t="s">
        <v>684</v>
      </c>
      <c r="C404" t="s">
        <v>685</v>
      </c>
      <c r="D404" t="s">
        <v>48</v>
      </c>
      <c r="E404" t="s">
        <v>18</v>
      </c>
      <c r="F404" s="60">
        <f>COUNTIFS(data_Gnoc!$I:$I,TH!E404,data_Gnoc!$C:$C,"PAKH",data_Gnoc!$N:$N,"&lt;&gt;Dong",data_Gnoc!$F:$F,TH!B404)</f>
        <v>0</v>
      </c>
      <c r="G404" s="60">
        <f>COUNTIFS(data_Gnoc!$I:$I,TH!E404,data_Gnoc!$C:$C,"PAKH",data_Gnoc!$N:$N,"&lt;&gt;Dong",data_Gnoc!$Q:$Q,"quá hạn",data_Gnoc!$F:$F,TH!B404)</f>
        <v>0</v>
      </c>
      <c r="H404" s="61">
        <f t="shared" si="26"/>
        <v>0</v>
      </c>
      <c r="I404" s="62">
        <f>SUMIFS(data_Gnoc!$O:$O,data_Gnoc!$I:$I,TH!E404,data_Gnoc!$C:$C,"PAKH",data_Gnoc!$N:$N,"&lt;&gt;Dong",data_Gnoc!$Q:$Q,"quá hạn",data_Gnoc!$F:$F,TH!B404)</f>
        <v>0</v>
      </c>
      <c r="J404" s="62">
        <f>SUMIFS(data_Gnoc!$P:$P,data_Gnoc!$I:$I,TH!E404,data_Gnoc!$C:$C,"PAKH",data_Gnoc!$N:$N,"&lt;&gt;Dong",data_Gnoc!$Q:$Q,"quá hạn",data_Gnoc!$F:$F,TH!B404)</f>
        <v>0</v>
      </c>
      <c r="K404" s="29">
        <f>COUNTIFS(data_Gnoc!$I:$I,TH!E404,data_Gnoc!$C:$C,"WFM",data_Gnoc!$N:$N,"&lt;&gt;Dong",data_Gnoc!$F:$F,TH!B404)</f>
        <v>0</v>
      </c>
      <c r="L404" s="29">
        <f>COUNTIFS(data_Gnoc!$I:$I,TH!E404,data_Gnoc!$C:$C,"WFM",data_Gnoc!$N:$N,"&lt;&gt;Dong",data_Gnoc!$Q:$Q,"quá hạn",data_Gnoc!$F:$F,TH!B404)</f>
        <v>0</v>
      </c>
      <c r="M404" s="55">
        <f t="shared" si="27"/>
        <v>0</v>
      </c>
      <c r="N404" s="56">
        <f>SUMIFS(data_Gnoc!$O:$O,data_Gnoc!$I:$I,TH!E404,data_Gnoc!$C:$C,"WFM",data_Gnoc!$N:$N,"&lt;&gt;Dong",data_Gnoc!$Q:$Q,"quá hạn",data_Gnoc!$F:$F,TH!B404)</f>
        <v>0</v>
      </c>
      <c r="O404" s="56">
        <f>SUMIFS(data_Gnoc!$P:$P,data_Gnoc!$I:$I,TH!E404,data_Gnoc!$C:$C,"WFM",data_Gnoc!$N:$N,"&lt;&gt;Dong",data_Gnoc!$Q:$Q,"quá hạn",data_Gnoc!$F:$F,TH!B404)</f>
        <v>0</v>
      </c>
      <c r="P404" s="74">
        <f t="shared" si="28"/>
        <v>0</v>
      </c>
      <c r="Q404" s="37">
        <f t="shared" si="29"/>
        <v>0</v>
      </c>
      <c r="R404" s="27"/>
    </row>
    <row r="405" spans="1:18" x14ac:dyDescent="0.25">
      <c r="A405" s="59"/>
      <c r="B405" t="s">
        <v>686</v>
      </c>
      <c r="C405" t="s">
        <v>687</v>
      </c>
      <c r="D405" t="s">
        <v>72</v>
      </c>
      <c r="E405" t="s">
        <v>18</v>
      </c>
      <c r="F405" s="60">
        <f>COUNTIFS(data_Gnoc!$I:$I,TH!E405,data_Gnoc!$C:$C,"PAKH",data_Gnoc!$N:$N,"&lt;&gt;Dong",data_Gnoc!$F:$F,TH!B405)</f>
        <v>0</v>
      </c>
      <c r="G405" s="60">
        <f>COUNTIFS(data_Gnoc!$I:$I,TH!E405,data_Gnoc!$C:$C,"PAKH",data_Gnoc!$N:$N,"&lt;&gt;Dong",data_Gnoc!$Q:$Q,"quá hạn",data_Gnoc!$F:$F,TH!B405)</f>
        <v>0</v>
      </c>
      <c r="H405" s="61">
        <f t="shared" si="26"/>
        <v>0</v>
      </c>
      <c r="I405" s="62">
        <f>SUMIFS(data_Gnoc!$O:$O,data_Gnoc!$I:$I,TH!E405,data_Gnoc!$C:$C,"PAKH",data_Gnoc!$N:$N,"&lt;&gt;Dong",data_Gnoc!$Q:$Q,"quá hạn",data_Gnoc!$F:$F,TH!B405)</f>
        <v>0</v>
      </c>
      <c r="J405" s="62">
        <f>SUMIFS(data_Gnoc!$P:$P,data_Gnoc!$I:$I,TH!E405,data_Gnoc!$C:$C,"PAKH",data_Gnoc!$N:$N,"&lt;&gt;Dong",data_Gnoc!$Q:$Q,"quá hạn",data_Gnoc!$F:$F,TH!B405)</f>
        <v>0</v>
      </c>
      <c r="K405" s="29">
        <f>COUNTIFS(data_Gnoc!$I:$I,TH!E405,data_Gnoc!$C:$C,"WFM",data_Gnoc!$N:$N,"&lt;&gt;Dong",data_Gnoc!$F:$F,TH!B405)</f>
        <v>0</v>
      </c>
      <c r="L405" s="29">
        <f>COUNTIFS(data_Gnoc!$I:$I,TH!E405,data_Gnoc!$C:$C,"WFM",data_Gnoc!$N:$N,"&lt;&gt;Dong",data_Gnoc!$Q:$Q,"quá hạn",data_Gnoc!$F:$F,TH!B405)</f>
        <v>0</v>
      </c>
      <c r="M405" s="55">
        <f t="shared" si="27"/>
        <v>0</v>
      </c>
      <c r="N405" s="56">
        <f>SUMIFS(data_Gnoc!$O:$O,data_Gnoc!$I:$I,TH!E405,data_Gnoc!$C:$C,"WFM",data_Gnoc!$N:$N,"&lt;&gt;Dong",data_Gnoc!$Q:$Q,"quá hạn",data_Gnoc!$F:$F,TH!B405)</f>
        <v>0</v>
      </c>
      <c r="O405" s="56">
        <f>SUMIFS(data_Gnoc!$P:$P,data_Gnoc!$I:$I,TH!E405,data_Gnoc!$C:$C,"WFM",data_Gnoc!$N:$N,"&lt;&gt;Dong",data_Gnoc!$Q:$Q,"quá hạn",data_Gnoc!$F:$F,TH!B405)</f>
        <v>0</v>
      </c>
      <c r="P405" s="74">
        <f t="shared" si="28"/>
        <v>0</v>
      </c>
      <c r="Q405" s="37">
        <f t="shared" si="29"/>
        <v>0</v>
      </c>
      <c r="R405" s="27"/>
    </row>
    <row r="406" spans="1:18" x14ac:dyDescent="0.25">
      <c r="A406" s="59"/>
      <c r="B406" t="s">
        <v>688</v>
      </c>
      <c r="C406" t="s">
        <v>689</v>
      </c>
      <c r="D406" t="s">
        <v>72</v>
      </c>
      <c r="E406" t="s">
        <v>18</v>
      </c>
      <c r="F406" s="60">
        <f>COUNTIFS(data_Gnoc!$I:$I,TH!E406,data_Gnoc!$C:$C,"PAKH",data_Gnoc!$N:$N,"&lt;&gt;Dong",data_Gnoc!$F:$F,TH!B406)</f>
        <v>0</v>
      </c>
      <c r="G406" s="60">
        <f>COUNTIFS(data_Gnoc!$I:$I,TH!E406,data_Gnoc!$C:$C,"PAKH",data_Gnoc!$N:$N,"&lt;&gt;Dong",data_Gnoc!$Q:$Q,"quá hạn",data_Gnoc!$F:$F,TH!B406)</f>
        <v>0</v>
      </c>
      <c r="H406" s="61">
        <f t="shared" si="26"/>
        <v>0</v>
      </c>
      <c r="I406" s="62">
        <f>SUMIFS(data_Gnoc!$O:$O,data_Gnoc!$I:$I,TH!E406,data_Gnoc!$C:$C,"PAKH",data_Gnoc!$N:$N,"&lt;&gt;Dong",data_Gnoc!$Q:$Q,"quá hạn",data_Gnoc!$F:$F,TH!B406)</f>
        <v>0</v>
      </c>
      <c r="J406" s="62">
        <f>SUMIFS(data_Gnoc!$P:$P,data_Gnoc!$I:$I,TH!E406,data_Gnoc!$C:$C,"PAKH",data_Gnoc!$N:$N,"&lt;&gt;Dong",data_Gnoc!$Q:$Q,"quá hạn",data_Gnoc!$F:$F,TH!B406)</f>
        <v>0</v>
      </c>
      <c r="K406" s="29">
        <f>COUNTIFS(data_Gnoc!$I:$I,TH!E406,data_Gnoc!$C:$C,"WFM",data_Gnoc!$N:$N,"&lt;&gt;Dong",data_Gnoc!$F:$F,TH!B406)</f>
        <v>0</v>
      </c>
      <c r="L406" s="29">
        <f>COUNTIFS(data_Gnoc!$I:$I,TH!E406,data_Gnoc!$C:$C,"WFM",data_Gnoc!$N:$N,"&lt;&gt;Dong",data_Gnoc!$Q:$Q,"quá hạn",data_Gnoc!$F:$F,TH!B406)</f>
        <v>0</v>
      </c>
      <c r="M406" s="55">
        <f t="shared" si="27"/>
        <v>0</v>
      </c>
      <c r="N406" s="56">
        <f>SUMIFS(data_Gnoc!$O:$O,data_Gnoc!$I:$I,TH!E406,data_Gnoc!$C:$C,"WFM",data_Gnoc!$N:$N,"&lt;&gt;Dong",data_Gnoc!$Q:$Q,"quá hạn",data_Gnoc!$F:$F,TH!B406)</f>
        <v>0</v>
      </c>
      <c r="O406" s="56">
        <f>SUMIFS(data_Gnoc!$P:$P,data_Gnoc!$I:$I,TH!E406,data_Gnoc!$C:$C,"WFM",data_Gnoc!$N:$N,"&lt;&gt;Dong",data_Gnoc!$Q:$Q,"quá hạn",data_Gnoc!$F:$F,TH!B406)</f>
        <v>0</v>
      </c>
      <c r="P406" s="74">
        <f t="shared" si="28"/>
        <v>0</v>
      </c>
      <c r="Q406" s="37">
        <f t="shared" si="29"/>
        <v>0</v>
      </c>
      <c r="R406" s="27"/>
    </row>
    <row r="407" spans="1:18" x14ac:dyDescent="0.25">
      <c r="A407" s="59"/>
      <c r="B407" t="s">
        <v>690</v>
      </c>
      <c r="C407" t="s">
        <v>691</v>
      </c>
      <c r="D407" t="s">
        <v>72</v>
      </c>
      <c r="E407" t="s">
        <v>18</v>
      </c>
      <c r="F407" s="60">
        <f>COUNTIFS(data_Gnoc!$I:$I,TH!E407,data_Gnoc!$C:$C,"PAKH",data_Gnoc!$N:$N,"&lt;&gt;Dong",data_Gnoc!$F:$F,TH!B407)</f>
        <v>0</v>
      </c>
      <c r="G407" s="60">
        <f>COUNTIFS(data_Gnoc!$I:$I,TH!E407,data_Gnoc!$C:$C,"PAKH",data_Gnoc!$N:$N,"&lt;&gt;Dong",data_Gnoc!$Q:$Q,"quá hạn",data_Gnoc!$F:$F,TH!B407)</f>
        <v>0</v>
      </c>
      <c r="H407" s="61">
        <f t="shared" si="26"/>
        <v>0</v>
      </c>
      <c r="I407" s="62">
        <f>SUMIFS(data_Gnoc!$O:$O,data_Gnoc!$I:$I,TH!E407,data_Gnoc!$C:$C,"PAKH",data_Gnoc!$N:$N,"&lt;&gt;Dong",data_Gnoc!$Q:$Q,"quá hạn",data_Gnoc!$F:$F,TH!B407)</f>
        <v>0</v>
      </c>
      <c r="J407" s="62">
        <f>SUMIFS(data_Gnoc!$P:$P,data_Gnoc!$I:$I,TH!E407,data_Gnoc!$C:$C,"PAKH",data_Gnoc!$N:$N,"&lt;&gt;Dong",data_Gnoc!$Q:$Q,"quá hạn",data_Gnoc!$F:$F,TH!B407)</f>
        <v>0</v>
      </c>
      <c r="K407" s="29">
        <f>COUNTIFS(data_Gnoc!$I:$I,TH!E407,data_Gnoc!$C:$C,"WFM",data_Gnoc!$N:$N,"&lt;&gt;Dong",data_Gnoc!$F:$F,TH!B407)</f>
        <v>0</v>
      </c>
      <c r="L407" s="29">
        <f>COUNTIFS(data_Gnoc!$I:$I,TH!E407,data_Gnoc!$C:$C,"WFM",data_Gnoc!$N:$N,"&lt;&gt;Dong",data_Gnoc!$Q:$Q,"quá hạn",data_Gnoc!$F:$F,TH!B407)</f>
        <v>0</v>
      </c>
      <c r="M407" s="55">
        <f t="shared" si="27"/>
        <v>0</v>
      </c>
      <c r="N407" s="56">
        <f>SUMIFS(data_Gnoc!$O:$O,data_Gnoc!$I:$I,TH!E407,data_Gnoc!$C:$C,"WFM",data_Gnoc!$N:$N,"&lt;&gt;Dong",data_Gnoc!$Q:$Q,"quá hạn",data_Gnoc!$F:$F,TH!B407)</f>
        <v>0</v>
      </c>
      <c r="O407" s="56">
        <f>SUMIFS(data_Gnoc!$P:$P,data_Gnoc!$I:$I,TH!E407,data_Gnoc!$C:$C,"WFM",data_Gnoc!$N:$N,"&lt;&gt;Dong",data_Gnoc!$Q:$Q,"quá hạn",data_Gnoc!$F:$F,TH!B407)</f>
        <v>0</v>
      </c>
      <c r="P407" s="74">
        <f t="shared" si="28"/>
        <v>0</v>
      </c>
      <c r="Q407" s="37">
        <f t="shared" si="29"/>
        <v>0</v>
      </c>
      <c r="R407" s="27"/>
    </row>
    <row r="408" spans="1:18" x14ac:dyDescent="0.25">
      <c r="A408" s="59"/>
      <c r="B408" t="s">
        <v>692</v>
      </c>
      <c r="C408" t="s">
        <v>693</v>
      </c>
      <c r="D408" t="s">
        <v>58</v>
      </c>
      <c r="E408" t="s">
        <v>21</v>
      </c>
      <c r="F408" s="60">
        <f>COUNTIFS(data_Gnoc!$I:$I,TH!E408,data_Gnoc!$C:$C,"PAKH",data_Gnoc!$N:$N,"&lt;&gt;Dong",data_Gnoc!$F:$F,TH!B408)</f>
        <v>0</v>
      </c>
      <c r="G408" s="60">
        <f>COUNTIFS(data_Gnoc!$I:$I,TH!E408,data_Gnoc!$C:$C,"PAKH",data_Gnoc!$N:$N,"&lt;&gt;Dong",data_Gnoc!$Q:$Q,"quá hạn",data_Gnoc!$F:$F,TH!B408)</f>
        <v>0</v>
      </c>
      <c r="H408" s="61">
        <f t="shared" si="26"/>
        <v>0</v>
      </c>
      <c r="I408" s="62">
        <f>SUMIFS(data_Gnoc!$O:$O,data_Gnoc!$I:$I,TH!E408,data_Gnoc!$C:$C,"PAKH",data_Gnoc!$N:$N,"&lt;&gt;Dong",data_Gnoc!$Q:$Q,"quá hạn",data_Gnoc!$F:$F,TH!B408)</f>
        <v>0</v>
      </c>
      <c r="J408" s="62">
        <f>SUMIFS(data_Gnoc!$P:$P,data_Gnoc!$I:$I,TH!E408,data_Gnoc!$C:$C,"PAKH",data_Gnoc!$N:$N,"&lt;&gt;Dong",data_Gnoc!$Q:$Q,"quá hạn",data_Gnoc!$F:$F,TH!B408)</f>
        <v>0</v>
      </c>
      <c r="K408" s="29">
        <f>COUNTIFS(data_Gnoc!$I:$I,TH!E408,data_Gnoc!$C:$C,"WFM",data_Gnoc!$N:$N,"&lt;&gt;Dong",data_Gnoc!$F:$F,TH!B408)</f>
        <v>0</v>
      </c>
      <c r="L408" s="29">
        <f>COUNTIFS(data_Gnoc!$I:$I,TH!E408,data_Gnoc!$C:$C,"WFM",data_Gnoc!$N:$N,"&lt;&gt;Dong",data_Gnoc!$Q:$Q,"quá hạn",data_Gnoc!$F:$F,TH!B408)</f>
        <v>0</v>
      </c>
      <c r="M408" s="55">
        <f t="shared" si="27"/>
        <v>0</v>
      </c>
      <c r="N408" s="56">
        <f>SUMIFS(data_Gnoc!$O:$O,data_Gnoc!$I:$I,TH!E408,data_Gnoc!$C:$C,"WFM",data_Gnoc!$N:$N,"&lt;&gt;Dong",data_Gnoc!$Q:$Q,"quá hạn",data_Gnoc!$F:$F,TH!B408)</f>
        <v>0</v>
      </c>
      <c r="O408" s="56">
        <f>SUMIFS(data_Gnoc!$P:$P,data_Gnoc!$I:$I,TH!E408,data_Gnoc!$C:$C,"WFM",data_Gnoc!$N:$N,"&lt;&gt;Dong",data_Gnoc!$Q:$Q,"quá hạn",data_Gnoc!$F:$F,TH!B408)</f>
        <v>0</v>
      </c>
      <c r="P408" s="74">
        <f t="shared" si="28"/>
        <v>0</v>
      </c>
      <c r="Q408" s="37">
        <f t="shared" si="29"/>
        <v>0</v>
      </c>
      <c r="R408" s="27"/>
    </row>
    <row r="409" spans="1:18" x14ac:dyDescent="0.25">
      <c r="A409" s="59"/>
      <c r="B409" t="s">
        <v>694</v>
      </c>
      <c r="C409" t="s">
        <v>695</v>
      </c>
      <c r="D409" t="s">
        <v>58</v>
      </c>
      <c r="E409" t="s">
        <v>21</v>
      </c>
      <c r="F409" s="60">
        <f>COUNTIFS(data_Gnoc!$I:$I,TH!E409,data_Gnoc!$C:$C,"PAKH",data_Gnoc!$N:$N,"&lt;&gt;Dong",data_Gnoc!$F:$F,TH!B409)</f>
        <v>0</v>
      </c>
      <c r="G409" s="60">
        <f>COUNTIFS(data_Gnoc!$I:$I,TH!E409,data_Gnoc!$C:$C,"PAKH",data_Gnoc!$N:$N,"&lt;&gt;Dong",data_Gnoc!$Q:$Q,"quá hạn",data_Gnoc!$F:$F,TH!B409)</f>
        <v>0</v>
      </c>
      <c r="H409" s="61">
        <f t="shared" si="26"/>
        <v>0</v>
      </c>
      <c r="I409" s="62">
        <f>SUMIFS(data_Gnoc!$O:$O,data_Gnoc!$I:$I,TH!E409,data_Gnoc!$C:$C,"PAKH",data_Gnoc!$N:$N,"&lt;&gt;Dong",data_Gnoc!$Q:$Q,"quá hạn",data_Gnoc!$F:$F,TH!B409)</f>
        <v>0</v>
      </c>
      <c r="J409" s="62">
        <f>SUMIFS(data_Gnoc!$P:$P,data_Gnoc!$I:$I,TH!E409,data_Gnoc!$C:$C,"PAKH",data_Gnoc!$N:$N,"&lt;&gt;Dong",data_Gnoc!$Q:$Q,"quá hạn",data_Gnoc!$F:$F,TH!B409)</f>
        <v>0</v>
      </c>
      <c r="K409" s="29">
        <f>COUNTIFS(data_Gnoc!$I:$I,TH!E409,data_Gnoc!$C:$C,"WFM",data_Gnoc!$N:$N,"&lt;&gt;Dong",data_Gnoc!$F:$F,TH!B409)</f>
        <v>0</v>
      </c>
      <c r="L409" s="29">
        <f>COUNTIFS(data_Gnoc!$I:$I,TH!E409,data_Gnoc!$C:$C,"WFM",data_Gnoc!$N:$N,"&lt;&gt;Dong",data_Gnoc!$Q:$Q,"quá hạn",data_Gnoc!$F:$F,TH!B409)</f>
        <v>0</v>
      </c>
      <c r="M409" s="55">
        <f t="shared" si="27"/>
        <v>0</v>
      </c>
      <c r="N409" s="56">
        <f>SUMIFS(data_Gnoc!$O:$O,data_Gnoc!$I:$I,TH!E409,data_Gnoc!$C:$C,"WFM",data_Gnoc!$N:$N,"&lt;&gt;Dong",data_Gnoc!$Q:$Q,"quá hạn",data_Gnoc!$F:$F,TH!B409)</f>
        <v>0</v>
      </c>
      <c r="O409" s="56">
        <f>SUMIFS(data_Gnoc!$P:$P,data_Gnoc!$I:$I,TH!E409,data_Gnoc!$C:$C,"WFM",data_Gnoc!$N:$N,"&lt;&gt;Dong",data_Gnoc!$Q:$Q,"quá hạn",data_Gnoc!$F:$F,TH!B409)</f>
        <v>0</v>
      </c>
      <c r="P409" s="74">
        <f t="shared" si="28"/>
        <v>0</v>
      </c>
      <c r="Q409" s="37">
        <f t="shared" si="29"/>
        <v>0</v>
      </c>
      <c r="R409" s="27"/>
    </row>
    <row r="410" spans="1:18" x14ac:dyDescent="0.25">
      <c r="A410" s="59"/>
      <c r="B410" t="s">
        <v>696</v>
      </c>
      <c r="C410" t="s">
        <v>697</v>
      </c>
      <c r="D410" t="s">
        <v>58</v>
      </c>
      <c r="E410" t="s">
        <v>21</v>
      </c>
      <c r="F410" s="60">
        <f>COUNTIFS(data_Gnoc!$I:$I,TH!E410,data_Gnoc!$C:$C,"PAKH",data_Gnoc!$N:$N,"&lt;&gt;Dong",data_Gnoc!$F:$F,TH!B410)</f>
        <v>0</v>
      </c>
      <c r="G410" s="60">
        <f>COUNTIFS(data_Gnoc!$I:$I,TH!E410,data_Gnoc!$C:$C,"PAKH",data_Gnoc!$N:$N,"&lt;&gt;Dong",data_Gnoc!$Q:$Q,"quá hạn",data_Gnoc!$F:$F,TH!B410)</f>
        <v>0</v>
      </c>
      <c r="H410" s="61">
        <f t="shared" si="26"/>
        <v>0</v>
      </c>
      <c r="I410" s="62">
        <f>SUMIFS(data_Gnoc!$O:$O,data_Gnoc!$I:$I,TH!E410,data_Gnoc!$C:$C,"PAKH",data_Gnoc!$N:$N,"&lt;&gt;Dong",data_Gnoc!$Q:$Q,"quá hạn",data_Gnoc!$F:$F,TH!B410)</f>
        <v>0</v>
      </c>
      <c r="J410" s="62">
        <f>SUMIFS(data_Gnoc!$P:$P,data_Gnoc!$I:$I,TH!E410,data_Gnoc!$C:$C,"PAKH",data_Gnoc!$N:$N,"&lt;&gt;Dong",data_Gnoc!$Q:$Q,"quá hạn",data_Gnoc!$F:$F,TH!B410)</f>
        <v>0</v>
      </c>
      <c r="K410" s="29">
        <f>COUNTIFS(data_Gnoc!$I:$I,TH!E410,data_Gnoc!$C:$C,"WFM",data_Gnoc!$N:$N,"&lt;&gt;Dong",data_Gnoc!$F:$F,TH!B410)</f>
        <v>1</v>
      </c>
      <c r="L410" s="29">
        <f>COUNTIFS(data_Gnoc!$I:$I,TH!E410,data_Gnoc!$C:$C,"WFM",data_Gnoc!$N:$N,"&lt;&gt;Dong",data_Gnoc!$Q:$Q,"quá hạn",data_Gnoc!$F:$F,TH!B410)</f>
        <v>0</v>
      </c>
      <c r="M410" s="55">
        <f t="shared" si="27"/>
        <v>0</v>
      </c>
      <c r="N410" s="56">
        <f>SUMIFS(data_Gnoc!$O:$O,data_Gnoc!$I:$I,TH!E410,data_Gnoc!$C:$C,"WFM",data_Gnoc!$N:$N,"&lt;&gt;Dong",data_Gnoc!$Q:$Q,"quá hạn",data_Gnoc!$F:$F,TH!B410)</f>
        <v>0</v>
      </c>
      <c r="O410" s="56">
        <f>SUMIFS(data_Gnoc!$P:$P,data_Gnoc!$I:$I,TH!E410,data_Gnoc!$C:$C,"WFM",data_Gnoc!$N:$N,"&lt;&gt;Dong",data_Gnoc!$Q:$Q,"quá hạn",data_Gnoc!$F:$F,TH!B410)</f>
        <v>0</v>
      </c>
      <c r="P410" s="74">
        <f t="shared" si="28"/>
        <v>0</v>
      </c>
      <c r="Q410" s="37">
        <f t="shared" si="29"/>
        <v>1</v>
      </c>
      <c r="R410" s="27"/>
    </row>
    <row r="411" spans="1:18" x14ac:dyDescent="0.25">
      <c r="A411" s="59"/>
      <c r="B411" t="s">
        <v>698</v>
      </c>
      <c r="C411" t="s">
        <v>699</v>
      </c>
      <c r="D411" t="s">
        <v>92</v>
      </c>
      <c r="E411" t="s">
        <v>21</v>
      </c>
      <c r="F411" s="60">
        <f>COUNTIFS(data_Gnoc!$I:$I,TH!E411,data_Gnoc!$C:$C,"PAKH",data_Gnoc!$N:$N,"&lt;&gt;Dong",data_Gnoc!$F:$F,TH!B411)</f>
        <v>0</v>
      </c>
      <c r="G411" s="60">
        <f>COUNTIFS(data_Gnoc!$I:$I,TH!E411,data_Gnoc!$C:$C,"PAKH",data_Gnoc!$N:$N,"&lt;&gt;Dong",data_Gnoc!$Q:$Q,"quá hạn",data_Gnoc!$F:$F,TH!B411)</f>
        <v>0</v>
      </c>
      <c r="H411" s="61">
        <f t="shared" si="26"/>
        <v>0</v>
      </c>
      <c r="I411" s="62">
        <f>SUMIFS(data_Gnoc!$O:$O,data_Gnoc!$I:$I,TH!E411,data_Gnoc!$C:$C,"PAKH",data_Gnoc!$N:$N,"&lt;&gt;Dong",data_Gnoc!$Q:$Q,"quá hạn",data_Gnoc!$F:$F,TH!B411)</f>
        <v>0</v>
      </c>
      <c r="J411" s="62">
        <f>SUMIFS(data_Gnoc!$P:$P,data_Gnoc!$I:$I,TH!E411,data_Gnoc!$C:$C,"PAKH",data_Gnoc!$N:$N,"&lt;&gt;Dong",data_Gnoc!$Q:$Q,"quá hạn",data_Gnoc!$F:$F,TH!B411)</f>
        <v>0</v>
      </c>
      <c r="K411" s="29">
        <f>COUNTIFS(data_Gnoc!$I:$I,TH!E411,data_Gnoc!$C:$C,"WFM",data_Gnoc!$N:$N,"&lt;&gt;Dong",data_Gnoc!$F:$F,TH!B411)</f>
        <v>0</v>
      </c>
      <c r="L411" s="29">
        <f>COUNTIFS(data_Gnoc!$I:$I,TH!E411,data_Gnoc!$C:$C,"WFM",data_Gnoc!$N:$N,"&lt;&gt;Dong",data_Gnoc!$Q:$Q,"quá hạn",data_Gnoc!$F:$F,TH!B411)</f>
        <v>0</v>
      </c>
      <c r="M411" s="55">
        <f t="shared" si="27"/>
        <v>0</v>
      </c>
      <c r="N411" s="56">
        <f>SUMIFS(data_Gnoc!$O:$O,data_Gnoc!$I:$I,TH!E411,data_Gnoc!$C:$C,"WFM",data_Gnoc!$N:$N,"&lt;&gt;Dong",data_Gnoc!$Q:$Q,"quá hạn",data_Gnoc!$F:$F,TH!B411)</f>
        <v>0</v>
      </c>
      <c r="O411" s="56">
        <f>SUMIFS(data_Gnoc!$P:$P,data_Gnoc!$I:$I,TH!E411,data_Gnoc!$C:$C,"WFM",data_Gnoc!$N:$N,"&lt;&gt;Dong",data_Gnoc!$Q:$Q,"quá hạn",data_Gnoc!$F:$F,TH!B411)</f>
        <v>0</v>
      </c>
      <c r="P411" s="74">
        <f t="shared" si="28"/>
        <v>0</v>
      </c>
      <c r="Q411" s="37">
        <f t="shared" si="29"/>
        <v>0</v>
      </c>
      <c r="R411" s="27"/>
    </row>
    <row r="412" spans="1:18" x14ac:dyDescent="0.25">
      <c r="A412" s="59"/>
      <c r="B412" t="s">
        <v>700</v>
      </c>
      <c r="C412" t="s">
        <v>701</v>
      </c>
      <c r="D412" t="s">
        <v>92</v>
      </c>
      <c r="E412" t="s">
        <v>21</v>
      </c>
      <c r="F412" s="60">
        <f>COUNTIFS(data_Gnoc!$I:$I,TH!E412,data_Gnoc!$C:$C,"PAKH",data_Gnoc!$N:$N,"&lt;&gt;Dong",data_Gnoc!$F:$F,TH!B412)</f>
        <v>0</v>
      </c>
      <c r="G412" s="60">
        <f>COUNTIFS(data_Gnoc!$I:$I,TH!E412,data_Gnoc!$C:$C,"PAKH",data_Gnoc!$N:$N,"&lt;&gt;Dong",data_Gnoc!$Q:$Q,"quá hạn",data_Gnoc!$F:$F,TH!B412)</f>
        <v>0</v>
      </c>
      <c r="H412" s="61">
        <f t="shared" si="26"/>
        <v>0</v>
      </c>
      <c r="I412" s="62">
        <f>SUMIFS(data_Gnoc!$O:$O,data_Gnoc!$I:$I,TH!E412,data_Gnoc!$C:$C,"PAKH",data_Gnoc!$N:$N,"&lt;&gt;Dong",data_Gnoc!$Q:$Q,"quá hạn",data_Gnoc!$F:$F,TH!B412)</f>
        <v>0</v>
      </c>
      <c r="J412" s="62">
        <f>SUMIFS(data_Gnoc!$P:$P,data_Gnoc!$I:$I,TH!E412,data_Gnoc!$C:$C,"PAKH",data_Gnoc!$N:$N,"&lt;&gt;Dong",data_Gnoc!$Q:$Q,"quá hạn",data_Gnoc!$F:$F,TH!B412)</f>
        <v>0</v>
      </c>
      <c r="K412" s="29">
        <f>COUNTIFS(data_Gnoc!$I:$I,TH!E412,data_Gnoc!$C:$C,"WFM",data_Gnoc!$N:$N,"&lt;&gt;Dong",data_Gnoc!$F:$F,TH!B412)</f>
        <v>0</v>
      </c>
      <c r="L412" s="29">
        <f>COUNTIFS(data_Gnoc!$I:$I,TH!E412,data_Gnoc!$C:$C,"WFM",data_Gnoc!$N:$N,"&lt;&gt;Dong",data_Gnoc!$Q:$Q,"quá hạn",data_Gnoc!$F:$F,TH!B412)</f>
        <v>0</v>
      </c>
      <c r="M412" s="55">
        <f t="shared" si="27"/>
        <v>0</v>
      </c>
      <c r="N412" s="56">
        <f>SUMIFS(data_Gnoc!$O:$O,data_Gnoc!$I:$I,TH!E412,data_Gnoc!$C:$C,"WFM",data_Gnoc!$N:$N,"&lt;&gt;Dong",data_Gnoc!$Q:$Q,"quá hạn",data_Gnoc!$F:$F,TH!B412)</f>
        <v>0</v>
      </c>
      <c r="O412" s="56">
        <f>SUMIFS(data_Gnoc!$P:$P,data_Gnoc!$I:$I,TH!E412,data_Gnoc!$C:$C,"WFM",data_Gnoc!$N:$N,"&lt;&gt;Dong",data_Gnoc!$Q:$Q,"quá hạn",data_Gnoc!$F:$F,TH!B412)</f>
        <v>0</v>
      </c>
      <c r="P412" s="74">
        <f t="shared" si="28"/>
        <v>0</v>
      </c>
      <c r="Q412" s="37">
        <f t="shared" si="29"/>
        <v>0</v>
      </c>
      <c r="R412" s="27"/>
    </row>
    <row r="413" spans="1:18" x14ac:dyDescent="0.25">
      <c r="A413" s="59"/>
      <c r="B413" t="s">
        <v>702</v>
      </c>
      <c r="C413" t="s">
        <v>703</v>
      </c>
      <c r="D413" t="s">
        <v>92</v>
      </c>
      <c r="E413" t="s">
        <v>21</v>
      </c>
      <c r="F413" s="60">
        <f>COUNTIFS(data_Gnoc!$I:$I,TH!E413,data_Gnoc!$C:$C,"PAKH",data_Gnoc!$N:$N,"&lt;&gt;Dong",data_Gnoc!$F:$F,TH!B413)</f>
        <v>0</v>
      </c>
      <c r="G413" s="60">
        <f>COUNTIFS(data_Gnoc!$I:$I,TH!E413,data_Gnoc!$C:$C,"PAKH",data_Gnoc!$N:$N,"&lt;&gt;Dong",data_Gnoc!$Q:$Q,"quá hạn",data_Gnoc!$F:$F,TH!B413)</f>
        <v>0</v>
      </c>
      <c r="H413" s="61">
        <f t="shared" si="26"/>
        <v>0</v>
      </c>
      <c r="I413" s="62">
        <f>SUMIFS(data_Gnoc!$O:$O,data_Gnoc!$I:$I,TH!E413,data_Gnoc!$C:$C,"PAKH",data_Gnoc!$N:$N,"&lt;&gt;Dong",data_Gnoc!$Q:$Q,"quá hạn",data_Gnoc!$F:$F,TH!B413)</f>
        <v>0</v>
      </c>
      <c r="J413" s="62">
        <f>SUMIFS(data_Gnoc!$P:$P,data_Gnoc!$I:$I,TH!E413,data_Gnoc!$C:$C,"PAKH",data_Gnoc!$N:$N,"&lt;&gt;Dong",data_Gnoc!$Q:$Q,"quá hạn",data_Gnoc!$F:$F,TH!B413)</f>
        <v>0</v>
      </c>
      <c r="K413" s="29">
        <f>COUNTIFS(data_Gnoc!$I:$I,TH!E413,data_Gnoc!$C:$C,"WFM",data_Gnoc!$N:$N,"&lt;&gt;Dong",data_Gnoc!$F:$F,TH!B413)</f>
        <v>0</v>
      </c>
      <c r="L413" s="29">
        <f>COUNTIFS(data_Gnoc!$I:$I,TH!E413,data_Gnoc!$C:$C,"WFM",data_Gnoc!$N:$N,"&lt;&gt;Dong",data_Gnoc!$Q:$Q,"quá hạn",data_Gnoc!$F:$F,TH!B413)</f>
        <v>0</v>
      </c>
      <c r="M413" s="55">
        <f t="shared" si="27"/>
        <v>0</v>
      </c>
      <c r="N413" s="56">
        <f>SUMIFS(data_Gnoc!$O:$O,data_Gnoc!$I:$I,TH!E413,data_Gnoc!$C:$C,"WFM",data_Gnoc!$N:$N,"&lt;&gt;Dong",data_Gnoc!$Q:$Q,"quá hạn",data_Gnoc!$F:$F,TH!B413)</f>
        <v>0</v>
      </c>
      <c r="O413" s="56">
        <f>SUMIFS(data_Gnoc!$P:$P,data_Gnoc!$I:$I,TH!E413,data_Gnoc!$C:$C,"WFM",data_Gnoc!$N:$N,"&lt;&gt;Dong",data_Gnoc!$Q:$Q,"quá hạn",data_Gnoc!$F:$F,TH!B413)</f>
        <v>0</v>
      </c>
      <c r="P413" s="74">
        <f t="shared" si="28"/>
        <v>0</v>
      </c>
      <c r="Q413" s="37">
        <f t="shared" si="29"/>
        <v>0</v>
      </c>
      <c r="R413" s="27"/>
    </row>
    <row r="414" spans="1:18" x14ac:dyDescent="0.25">
      <c r="A414" s="59"/>
      <c r="B414" t="s">
        <v>704</v>
      </c>
      <c r="C414" t="s">
        <v>705</v>
      </c>
      <c r="D414" t="s">
        <v>92</v>
      </c>
      <c r="E414" t="s">
        <v>21</v>
      </c>
      <c r="F414" s="60">
        <f>COUNTIFS(data_Gnoc!$I:$I,TH!E414,data_Gnoc!$C:$C,"PAKH",data_Gnoc!$N:$N,"&lt;&gt;Dong",data_Gnoc!$F:$F,TH!B414)</f>
        <v>0</v>
      </c>
      <c r="G414" s="60">
        <f>COUNTIFS(data_Gnoc!$I:$I,TH!E414,data_Gnoc!$C:$C,"PAKH",data_Gnoc!$N:$N,"&lt;&gt;Dong",data_Gnoc!$Q:$Q,"quá hạn",data_Gnoc!$F:$F,TH!B414)</f>
        <v>0</v>
      </c>
      <c r="H414" s="61">
        <f t="shared" si="26"/>
        <v>0</v>
      </c>
      <c r="I414" s="62">
        <f>SUMIFS(data_Gnoc!$O:$O,data_Gnoc!$I:$I,TH!E414,data_Gnoc!$C:$C,"PAKH",data_Gnoc!$N:$N,"&lt;&gt;Dong",data_Gnoc!$Q:$Q,"quá hạn",data_Gnoc!$F:$F,TH!B414)</f>
        <v>0</v>
      </c>
      <c r="J414" s="62">
        <f>SUMIFS(data_Gnoc!$P:$P,data_Gnoc!$I:$I,TH!E414,data_Gnoc!$C:$C,"PAKH",data_Gnoc!$N:$N,"&lt;&gt;Dong",data_Gnoc!$Q:$Q,"quá hạn",data_Gnoc!$F:$F,TH!B414)</f>
        <v>0</v>
      </c>
      <c r="K414" s="29">
        <f>COUNTIFS(data_Gnoc!$I:$I,TH!E414,data_Gnoc!$C:$C,"WFM",data_Gnoc!$N:$N,"&lt;&gt;Dong",data_Gnoc!$F:$F,TH!B414)</f>
        <v>0</v>
      </c>
      <c r="L414" s="29">
        <f>COUNTIFS(data_Gnoc!$I:$I,TH!E414,data_Gnoc!$C:$C,"WFM",data_Gnoc!$N:$N,"&lt;&gt;Dong",data_Gnoc!$Q:$Q,"quá hạn",data_Gnoc!$F:$F,TH!B414)</f>
        <v>0</v>
      </c>
      <c r="M414" s="55">
        <f t="shared" si="27"/>
        <v>0</v>
      </c>
      <c r="N414" s="56">
        <f>SUMIFS(data_Gnoc!$O:$O,data_Gnoc!$I:$I,TH!E414,data_Gnoc!$C:$C,"WFM",data_Gnoc!$N:$N,"&lt;&gt;Dong",data_Gnoc!$Q:$Q,"quá hạn",data_Gnoc!$F:$F,TH!B414)</f>
        <v>0</v>
      </c>
      <c r="O414" s="56">
        <f>SUMIFS(data_Gnoc!$P:$P,data_Gnoc!$I:$I,TH!E414,data_Gnoc!$C:$C,"WFM",data_Gnoc!$N:$N,"&lt;&gt;Dong",data_Gnoc!$Q:$Q,"quá hạn",data_Gnoc!$F:$F,TH!B414)</f>
        <v>0</v>
      </c>
      <c r="P414" s="74">
        <f t="shared" si="28"/>
        <v>0</v>
      </c>
      <c r="Q414" s="37">
        <f t="shared" si="29"/>
        <v>0</v>
      </c>
      <c r="R414" s="27"/>
    </row>
    <row r="415" spans="1:18" x14ac:dyDescent="0.25">
      <c r="A415" s="59"/>
      <c r="B415" t="s">
        <v>706</v>
      </c>
      <c r="C415" t="s">
        <v>707</v>
      </c>
      <c r="D415" t="s">
        <v>92</v>
      </c>
      <c r="E415" t="s">
        <v>21</v>
      </c>
      <c r="F415" s="60">
        <f>COUNTIFS(data_Gnoc!$I:$I,TH!E415,data_Gnoc!$C:$C,"PAKH",data_Gnoc!$N:$N,"&lt;&gt;Dong",data_Gnoc!$F:$F,TH!B415)</f>
        <v>0</v>
      </c>
      <c r="G415" s="60">
        <f>COUNTIFS(data_Gnoc!$I:$I,TH!E415,data_Gnoc!$C:$C,"PAKH",data_Gnoc!$N:$N,"&lt;&gt;Dong",data_Gnoc!$Q:$Q,"quá hạn",data_Gnoc!$F:$F,TH!B415)</f>
        <v>0</v>
      </c>
      <c r="H415" s="61">
        <f t="shared" si="26"/>
        <v>0</v>
      </c>
      <c r="I415" s="62">
        <f>SUMIFS(data_Gnoc!$O:$O,data_Gnoc!$I:$I,TH!E415,data_Gnoc!$C:$C,"PAKH",data_Gnoc!$N:$N,"&lt;&gt;Dong",data_Gnoc!$Q:$Q,"quá hạn",data_Gnoc!$F:$F,TH!B415)</f>
        <v>0</v>
      </c>
      <c r="J415" s="62">
        <f>SUMIFS(data_Gnoc!$P:$P,data_Gnoc!$I:$I,TH!E415,data_Gnoc!$C:$C,"PAKH",data_Gnoc!$N:$N,"&lt;&gt;Dong",data_Gnoc!$Q:$Q,"quá hạn",data_Gnoc!$F:$F,TH!B415)</f>
        <v>0</v>
      </c>
      <c r="K415" s="29">
        <f>COUNTIFS(data_Gnoc!$I:$I,TH!E415,data_Gnoc!$C:$C,"WFM",data_Gnoc!$N:$N,"&lt;&gt;Dong",data_Gnoc!$F:$F,TH!B415)</f>
        <v>0</v>
      </c>
      <c r="L415" s="29">
        <f>COUNTIFS(data_Gnoc!$I:$I,TH!E415,data_Gnoc!$C:$C,"WFM",data_Gnoc!$N:$N,"&lt;&gt;Dong",data_Gnoc!$Q:$Q,"quá hạn",data_Gnoc!$F:$F,TH!B415)</f>
        <v>0</v>
      </c>
      <c r="M415" s="55">
        <f t="shared" si="27"/>
        <v>0</v>
      </c>
      <c r="N415" s="56">
        <f>SUMIFS(data_Gnoc!$O:$O,data_Gnoc!$I:$I,TH!E415,data_Gnoc!$C:$C,"WFM",data_Gnoc!$N:$N,"&lt;&gt;Dong",data_Gnoc!$Q:$Q,"quá hạn",data_Gnoc!$F:$F,TH!B415)</f>
        <v>0</v>
      </c>
      <c r="O415" s="56">
        <f>SUMIFS(data_Gnoc!$P:$P,data_Gnoc!$I:$I,TH!E415,data_Gnoc!$C:$C,"WFM",data_Gnoc!$N:$N,"&lt;&gt;Dong",data_Gnoc!$Q:$Q,"quá hạn",data_Gnoc!$F:$F,TH!B415)</f>
        <v>0</v>
      </c>
      <c r="P415" s="74">
        <f t="shared" si="28"/>
        <v>0</v>
      </c>
      <c r="Q415" s="37">
        <f t="shared" si="29"/>
        <v>0</v>
      </c>
      <c r="R415" s="27"/>
    </row>
    <row r="416" spans="1:18" x14ac:dyDescent="0.25">
      <c r="A416" s="59"/>
      <c r="B416" t="s">
        <v>708</v>
      </c>
      <c r="C416" t="s">
        <v>709</v>
      </c>
      <c r="D416" t="s">
        <v>54</v>
      </c>
      <c r="E416" t="s">
        <v>21</v>
      </c>
      <c r="F416" s="60">
        <f>COUNTIFS(data_Gnoc!$I:$I,TH!E416,data_Gnoc!$C:$C,"PAKH",data_Gnoc!$N:$N,"&lt;&gt;Dong",data_Gnoc!$F:$F,TH!B416)</f>
        <v>0</v>
      </c>
      <c r="G416" s="60">
        <f>COUNTIFS(data_Gnoc!$I:$I,TH!E416,data_Gnoc!$C:$C,"PAKH",data_Gnoc!$N:$N,"&lt;&gt;Dong",data_Gnoc!$Q:$Q,"quá hạn",data_Gnoc!$F:$F,TH!B416)</f>
        <v>0</v>
      </c>
      <c r="H416" s="61">
        <f t="shared" si="26"/>
        <v>0</v>
      </c>
      <c r="I416" s="62">
        <f>SUMIFS(data_Gnoc!$O:$O,data_Gnoc!$I:$I,TH!E416,data_Gnoc!$C:$C,"PAKH",data_Gnoc!$N:$N,"&lt;&gt;Dong",data_Gnoc!$Q:$Q,"quá hạn",data_Gnoc!$F:$F,TH!B416)</f>
        <v>0</v>
      </c>
      <c r="J416" s="62">
        <f>SUMIFS(data_Gnoc!$P:$P,data_Gnoc!$I:$I,TH!E416,data_Gnoc!$C:$C,"PAKH",data_Gnoc!$N:$N,"&lt;&gt;Dong",data_Gnoc!$Q:$Q,"quá hạn",data_Gnoc!$F:$F,TH!B416)</f>
        <v>0</v>
      </c>
      <c r="K416" s="29">
        <f>COUNTIFS(data_Gnoc!$I:$I,TH!E416,data_Gnoc!$C:$C,"WFM",data_Gnoc!$N:$N,"&lt;&gt;Dong",data_Gnoc!$F:$F,TH!B416)</f>
        <v>0</v>
      </c>
      <c r="L416" s="29">
        <f>COUNTIFS(data_Gnoc!$I:$I,TH!E416,data_Gnoc!$C:$C,"WFM",data_Gnoc!$N:$N,"&lt;&gt;Dong",data_Gnoc!$Q:$Q,"quá hạn",data_Gnoc!$F:$F,TH!B416)</f>
        <v>0</v>
      </c>
      <c r="M416" s="55">
        <f t="shared" si="27"/>
        <v>0</v>
      </c>
      <c r="N416" s="56">
        <f>SUMIFS(data_Gnoc!$O:$O,data_Gnoc!$I:$I,TH!E416,data_Gnoc!$C:$C,"WFM",data_Gnoc!$N:$N,"&lt;&gt;Dong",data_Gnoc!$Q:$Q,"quá hạn",data_Gnoc!$F:$F,TH!B416)</f>
        <v>0</v>
      </c>
      <c r="O416" s="56">
        <f>SUMIFS(data_Gnoc!$P:$P,data_Gnoc!$I:$I,TH!E416,data_Gnoc!$C:$C,"WFM",data_Gnoc!$N:$N,"&lt;&gt;Dong",data_Gnoc!$Q:$Q,"quá hạn",data_Gnoc!$F:$F,TH!B416)</f>
        <v>0</v>
      </c>
      <c r="P416" s="74">
        <f t="shared" si="28"/>
        <v>0</v>
      </c>
      <c r="Q416" s="37">
        <f t="shared" si="29"/>
        <v>0</v>
      </c>
      <c r="R416" s="27"/>
    </row>
    <row r="417" spans="1:18" x14ac:dyDescent="0.25">
      <c r="A417" s="59"/>
      <c r="B417" t="s">
        <v>710</v>
      </c>
      <c r="C417" t="s">
        <v>711</v>
      </c>
      <c r="D417" t="s">
        <v>54</v>
      </c>
      <c r="E417" t="s">
        <v>21</v>
      </c>
      <c r="F417" s="60">
        <f>COUNTIFS(data_Gnoc!$I:$I,TH!E417,data_Gnoc!$C:$C,"PAKH",data_Gnoc!$N:$N,"&lt;&gt;Dong",data_Gnoc!$F:$F,TH!B417)</f>
        <v>0</v>
      </c>
      <c r="G417" s="60">
        <f>COUNTIFS(data_Gnoc!$I:$I,TH!E417,data_Gnoc!$C:$C,"PAKH",data_Gnoc!$N:$N,"&lt;&gt;Dong",data_Gnoc!$Q:$Q,"quá hạn",data_Gnoc!$F:$F,TH!B417)</f>
        <v>0</v>
      </c>
      <c r="H417" s="61">
        <f t="shared" si="26"/>
        <v>0</v>
      </c>
      <c r="I417" s="62">
        <f>SUMIFS(data_Gnoc!$O:$O,data_Gnoc!$I:$I,TH!E417,data_Gnoc!$C:$C,"PAKH",data_Gnoc!$N:$N,"&lt;&gt;Dong",data_Gnoc!$Q:$Q,"quá hạn",data_Gnoc!$F:$F,TH!B417)</f>
        <v>0</v>
      </c>
      <c r="J417" s="62">
        <f>SUMIFS(data_Gnoc!$P:$P,data_Gnoc!$I:$I,TH!E417,data_Gnoc!$C:$C,"PAKH",data_Gnoc!$N:$N,"&lt;&gt;Dong",data_Gnoc!$Q:$Q,"quá hạn",data_Gnoc!$F:$F,TH!B417)</f>
        <v>0</v>
      </c>
      <c r="K417" s="29">
        <f>COUNTIFS(data_Gnoc!$I:$I,TH!E417,data_Gnoc!$C:$C,"WFM",data_Gnoc!$N:$N,"&lt;&gt;Dong",data_Gnoc!$F:$F,TH!B417)</f>
        <v>0</v>
      </c>
      <c r="L417" s="29">
        <f>COUNTIFS(data_Gnoc!$I:$I,TH!E417,data_Gnoc!$C:$C,"WFM",data_Gnoc!$N:$N,"&lt;&gt;Dong",data_Gnoc!$Q:$Q,"quá hạn",data_Gnoc!$F:$F,TH!B417)</f>
        <v>0</v>
      </c>
      <c r="M417" s="55">
        <f t="shared" si="27"/>
        <v>0</v>
      </c>
      <c r="N417" s="56">
        <f>SUMIFS(data_Gnoc!$O:$O,data_Gnoc!$I:$I,TH!E417,data_Gnoc!$C:$C,"WFM",data_Gnoc!$N:$N,"&lt;&gt;Dong",data_Gnoc!$Q:$Q,"quá hạn",data_Gnoc!$F:$F,TH!B417)</f>
        <v>0</v>
      </c>
      <c r="O417" s="56">
        <f>SUMIFS(data_Gnoc!$P:$P,data_Gnoc!$I:$I,TH!E417,data_Gnoc!$C:$C,"WFM",data_Gnoc!$N:$N,"&lt;&gt;Dong",data_Gnoc!$Q:$Q,"quá hạn",data_Gnoc!$F:$F,TH!B417)</f>
        <v>0</v>
      </c>
      <c r="P417" s="74">
        <f t="shared" si="28"/>
        <v>0</v>
      </c>
      <c r="Q417" s="37">
        <f t="shared" si="29"/>
        <v>0</v>
      </c>
      <c r="R417" s="27"/>
    </row>
    <row r="418" spans="1:18" x14ac:dyDescent="0.25">
      <c r="A418" s="59"/>
      <c r="B418" t="s">
        <v>712</v>
      </c>
      <c r="C418" t="s">
        <v>713</v>
      </c>
      <c r="D418" t="s">
        <v>54</v>
      </c>
      <c r="E418" t="s">
        <v>21</v>
      </c>
      <c r="F418" s="60">
        <f>COUNTIFS(data_Gnoc!$I:$I,TH!E418,data_Gnoc!$C:$C,"PAKH",data_Gnoc!$N:$N,"&lt;&gt;Dong",data_Gnoc!$F:$F,TH!B418)</f>
        <v>0</v>
      </c>
      <c r="G418" s="60">
        <f>COUNTIFS(data_Gnoc!$I:$I,TH!E418,data_Gnoc!$C:$C,"PAKH",data_Gnoc!$N:$N,"&lt;&gt;Dong",data_Gnoc!$Q:$Q,"quá hạn",data_Gnoc!$F:$F,TH!B418)</f>
        <v>0</v>
      </c>
      <c r="H418" s="61">
        <f t="shared" si="26"/>
        <v>0</v>
      </c>
      <c r="I418" s="62">
        <f>SUMIFS(data_Gnoc!$O:$O,data_Gnoc!$I:$I,TH!E418,data_Gnoc!$C:$C,"PAKH",data_Gnoc!$N:$N,"&lt;&gt;Dong",data_Gnoc!$Q:$Q,"quá hạn",data_Gnoc!$F:$F,TH!B418)</f>
        <v>0</v>
      </c>
      <c r="J418" s="62">
        <f>SUMIFS(data_Gnoc!$P:$P,data_Gnoc!$I:$I,TH!E418,data_Gnoc!$C:$C,"PAKH",data_Gnoc!$N:$N,"&lt;&gt;Dong",data_Gnoc!$Q:$Q,"quá hạn",data_Gnoc!$F:$F,TH!B418)</f>
        <v>0</v>
      </c>
      <c r="K418" s="29">
        <f>COUNTIFS(data_Gnoc!$I:$I,TH!E418,data_Gnoc!$C:$C,"WFM",data_Gnoc!$N:$N,"&lt;&gt;Dong",data_Gnoc!$F:$F,TH!B418)</f>
        <v>0</v>
      </c>
      <c r="L418" s="29">
        <f>COUNTIFS(data_Gnoc!$I:$I,TH!E418,data_Gnoc!$C:$C,"WFM",data_Gnoc!$N:$N,"&lt;&gt;Dong",data_Gnoc!$Q:$Q,"quá hạn",data_Gnoc!$F:$F,TH!B418)</f>
        <v>0</v>
      </c>
      <c r="M418" s="55">
        <f t="shared" si="27"/>
        <v>0</v>
      </c>
      <c r="N418" s="56">
        <f>SUMIFS(data_Gnoc!$O:$O,data_Gnoc!$I:$I,TH!E418,data_Gnoc!$C:$C,"WFM",data_Gnoc!$N:$N,"&lt;&gt;Dong",data_Gnoc!$Q:$Q,"quá hạn",data_Gnoc!$F:$F,TH!B418)</f>
        <v>0</v>
      </c>
      <c r="O418" s="56">
        <f>SUMIFS(data_Gnoc!$P:$P,data_Gnoc!$I:$I,TH!E418,data_Gnoc!$C:$C,"WFM",data_Gnoc!$N:$N,"&lt;&gt;Dong",data_Gnoc!$Q:$Q,"quá hạn",data_Gnoc!$F:$F,TH!B418)</f>
        <v>0</v>
      </c>
      <c r="P418" s="74">
        <f t="shared" si="28"/>
        <v>0</v>
      </c>
      <c r="Q418" s="37">
        <f t="shared" si="29"/>
        <v>0</v>
      </c>
      <c r="R418" s="27"/>
    </row>
    <row r="419" spans="1:18" x14ac:dyDescent="0.25">
      <c r="A419" s="59"/>
      <c r="B419" t="s">
        <v>714</v>
      </c>
      <c r="C419" t="s">
        <v>715</v>
      </c>
      <c r="D419" t="s">
        <v>54</v>
      </c>
      <c r="E419" t="s">
        <v>21</v>
      </c>
      <c r="F419" s="60">
        <f>COUNTIFS(data_Gnoc!$I:$I,TH!E419,data_Gnoc!$C:$C,"PAKH",data_Gnoc!$N:$N,"&lt;&gt;Dong",data_Gnoc!$F:$F,TH!B419)</f>
        <v>0</v>
      </c>
      <c r="G419" s="60">
        <f>COUNTIFS(data_Gnoc!$I:$I,TH!E419,data_Gnoc!$C:$C,"PAKH",data_Gnoc!$N:$N,"&lt;&gt;Dong",data_Gnoc!$Q:$Q,"quá hạn",data_Gnoc!$F:$F,TH!B419)</f>
        <v>0</v>
      </c>
      <c r="H419" s="61">
        <f t="shared" si="26"/>
        <v>0</v>
      </c>
      <c r="I419" s="62">
        <f>SUMIFS(data_Gnoc!$O:$O,data_Gnoc!$I:$I,TH!E419,data_Gnoc!$C:$C,"PAKH",data_Gnoc!$N:$N,"&lt;&gt;Dong",data_Gnoc!$Q:$Q,"quá hạn",data_Gnoc!$F:$F,TH!B419)</f>
        <v>0</v>
      </c>
      <c r="J419" s="62">
        <f>SUMIFS(data_Gnoc!$P:$P,data_Gnoc!$I:$I,TH!E419,data_Gnoc!$C:$C,"PAKH",data_Gnoc!$N:$N,"&lt;&gt;Dong",data_Gnoc!$Q:$Q,"quá hạn",data_Gnoc!$F:$F,TH!B419)</f>
        <v>0</v>
      </c>
      <c r="K419" s="29">
        <f>COUNTIFS(data_Gnoc!$I:$I,TH!E419,data_Gnoc!$C:$C,"WFM",data_Gnoc!$N:$N,"&lt;&gt;Dong",data_Gnoc!$F:$F,TH!B419)</f>
        <v>0</v>
      </c>
      <c r="L419" s="29">
        <f>COUNTIFS(data_Gnoc!$I:$I,TH!E419,data_Gnoc!$C:$C,"WFM",data_Gnoc!$N:$N,"&lt;&gt;Dong",data_Gnoc!$Q:$Q,"quá hạn",data_Gnoc!$F:$F,TH!B419)</f>
        <v>0</v>
      </c>
      <c r="M419" s="55">
        <f t="shared" si="27"/>
        <v>0</v>
      </c>
      <c r="N419" s="56">
        <f>SUMIFS(data_Gnoc!$O:$O,data_Gnoc!$I:$I,TH!E419,data_Gnoc!$C:$C,"WFM",data_Gnoc!$N:$N,"&lt;&gt;Dong",data_Gnoc!$Q:$Q,"quá hạn",data_Gnoc!$F:$F,TH!B419)</f>
        <v>0</v>
      </c>
      <c r="O419" s="56">
        <f>SUMIFS(data_Gnoc!$P:$P,data_Gnoc!$I:$I,TH!E419,data_Gnoc!$C:$C,"WFM",data_Gnoc!$N:$N,"&lt;&gt;Dong",data_Gnoc!$Q:$Q,"quá hạn",data_Gnoc!$F:$F,TH!B419)</f>
        <v>0</v>
      </c>
      <c r="P419" s="74">
        <f t="shared" si="28"/>
        <v>0</v>
      </c>
      <c r="Q419" s="37">
        <f t="shared" si="29"/>
        <v>0</v>
      </c>
      <c r="R419" s="27"/>
    </row>
    <row r="420" spans="1:18" x14ac:dyDescent="0.25">
      <c r="A420" s="59"/>
      <c r="B420" t="s">
        <v>716</v>
      </c>
      <c r="C420" t="s">
        <v>717</v>
      </c>
      <c r="D420" t="s">
        <v>54</v>
      </c>
      <c r="E420" t="s">
        <v>21</v>
      </c>
      <c r="F420" s="60">
        <f>COUNTIFS(data_Gnoc!$I:$I,TH!E420,data_Gnoc!$C:$C,"PAKH",data_Gnoc!$N:$N,"&lt;&gt;Dong",data_Gnoc!$F:$F,TH!B420)</f>
        <v>0</v>
      </c>
      <c r="G420" s="60">
        <f>COUNTIFS(data_Gnoc!$I:$I,TH!E420,data_Gnoc!$C:$C,"PAKH",data_Gnoc!$N:$N,"&lt;&gt;Dong",data_Gnoc!$Q:$Q,"quá hạn",data_Gnoc!$F:$F,TH!B420)</f>
        <v>0</v>
      </c>
      <c r="H420" s="61">
        <f t="shared" si="26"/>
        <v>0</v>
      </c>
      <c r="I420" s="62">
        <f>SUMIFS(data_Gnoc!$O:$O,data_Gnoc!$I:$I,TH!E420,data_Gnoc!$C:$C,"PAKH",data_Gnoc!$N:$N,"&lt;&gt;Dong",data_Gnoc!$Q:$Q,"quá hạn",data_Gnoc!$F:$F,TH!B420)</f>
        <v>0</v>
      </c>
      <c r="J420" s="62">
        <f>SUMIFS(data_Gnoc!$P:$P,data_Gnoc!$I:$I,TH!E420,data_Gnoc!$C:$C,"PAKH",data_Gnoc!$N:$N,"&lt;&gt;Dong",data_Gnoc!$Q:$Q,"quá hạn",data_Gnoc!$F:$F,TH!B420)</f>
        <v>0</v>
      </c>
      <c r="K420" s="29">
        <f>COUNTIFS(data_Gnoc!$I:$I,TH!E420,data_Gnoc!$C:$C,"WFM",data_Gnoc!$N:$N,"&lt;&gt;Dong",data_Gnoc!$F:$F,TH!B420)</f>
        <v>0</v>
      </c>
      <c r="L420" s="29">
        <f>COUNTIFS(data_Gnoc!$I:$I,TH!E420,data_Gnoc!$C:$C,"WFM",data_Gnoc!$N:$N,"&lt;&gt;Dong",data_Gnoc!$Q:$Q,"quá hạn",data_Gnoc!$F:$F,TH!B420)</f>
        <v>0</v>
      </c>
      <c r="M420" s="55">
        <f t="shared" si="27"/>
        <v>0</v>
      </c>
      <c r="N420" s="56">
        <f>SUMIFS(data_Gnoc!$O:$O,data_Gnoc!$I:$I,TH!E420,data_Gnoc!$C:$C,"WFM",data_Gnoc!$N:$N,"&lt;&gt;Dong",data_Gnoc!$Q:$Q,"quá hạn",data_Gnoc!$F:$F,TH!B420)</f>
        <v>0</v>
      </c>
      <c r="O420" s="56">
        <f>SUMIFS(data_Gnoc!$P:$P,data_Gnoc!$I:$I,TH!E420,data_Gnoc!$C:$C,"WFM",data_Gnoc!$N:$N,"&lt;&gt;Dong",data_Gnoc!$Q:$Q,"quá hạn",data_Gnoc!$F:$F,TH!B420)</f>
        <v>0</v>
      </c>
      <c r="P420" s="74">
        <f t="shared" si="28"/>
        <v>0</v>
      </c>
      <c r="Q420" s="37">
        <f t="shared" si="29"/>
        <v>0</v>
      </c>
      <c r="R420" s="27"/>
    </row>
    <row r="421" spans="1:18" x14ac:dyDescent="0.25">
      <c r="A421" s="59"/>
      <c r="B421" t="s">
        <v>718</v>
      </c>
      <c r="C421" t="s">
        <v>719</v>
      </c>
      <c r="D421" t="s">
        <v>54</v>
      </c>
      <c r="E421" t="s">
        <v>21</v>
      </c>
      <c r="F421" s="60">
        <f>COUNTIFS(data_Gnoc!$I:$I,TH!E421,data_Gnoc!$C:$C,"PAKH",data_Gnoc!$N:$N,"&lt;&gt;Dong",data_Gnoc!$F:$F,TH!B421)</f>
        <v>0</v>
      </c>
      <c r="G421" s="60">
        <f>COUNTIFS(data_Gnoc!$I:$I,TH!E421,data_Gnoc!$C:$C,"PAKH",data_Gnoc!$N:$N,"&lt;&gt;Dong",data_Gnoc!$Q:$Q,"quá hạn",data_Gnoc!$F:$F,TH!B421)</f>
        <v>0</v>
      </c>
      <c r="H421" s="61">
        <f t="shared" si="26"/>
        <v>0</v>
      </c>
      <c r="I421" s="62">
        <f>SUMIFS(data_Gnoc!$O:$O,data_Gnoc!$I:$I,TH!E421,data_Gnoc!$C:$C,"PAKH",data_Gnoc!$N:$N,"&lt;&gt;Dong",data_Gnoc!$Q:$Q,"quá hạn",data_Gnoc!$F:$F,TH!B421)</f>
        <v>0</v>
      </c>
      <c r="J421" s="62">
        <f>SUMIFS(data_Gnoc!$P:$P,data_Gnoc!$I:$I,TH!E421,data_Gnoc!$C:$C,"PAKH",data_Gnoc!$N:$N,"&lt;&gt;Dong",data_Gnoc!$Q:$Q,"quá hạn",data_Gnoc!$F:$F,TH!B421)</f>
        <v>0</v>
      </c>
      <c r="K421" s="29">
        <f>COUNTIFS(data_Gnoc!$I:$I,TH!E421,data_Gnoc!$C:$C,"WFM",data_Gnoc!$N:$N,"&lt;&gt;Dong",data_Gnoc!$F:$F,TH!B421)</f>
        <v>0</v>
      </c>
      <c r="L421" s="29">
        <f>COUNTIFS(data_Gnoc!$I:$I,TH!E421,data_Gnoc!$C:$C,"WFM",data_Gnoc!$N:$N,"&lt;&gt;Dong",data_Gnoc!$Q:$Q,"quá hạn",data_Gnoc!$F:$F,TH!B421)</f>
        <v>0</v>
      </c>
      <c r="M421" s="55">
        <f t="shared" si="27"/>
        <v>0</v>
      </c>
      <c r="N421" s="56">
        <f>SUMIFS(data_Gnoc!$O:$O,data_Gnoc!$I:$I,TH!E421,data_Gnoc!$C:$C,"WFM",data_Gnoc!$N:$N,"&lt;&gt;Dong",data_Gnoc!$Q:$Q,"quá hạn",data_Gnoc!$F:$F,TH!B421)</f>
        <v>0</v>
      </c>
      <c r="O421" s="56">
        <f>SUMIFS(data_Gnoc!$P:$P,data_Gnoc!$I:$I,TH!E421,data_Gnoc!$C:$C,"WFM",data_Gnoc!$N:$N,"&lt;&gt;Dong",data_Gnoc!$Q:$Q,"quá hạn",data_Gnoc!$F:$F,TH!B421)</f>
        <v>0</v>
      </c>
      <c r="P421" s="74">
        <f t="shared" si="28"/>
        <v>0</v>
      </c>
      <c r="Q421" s="37">
        <f t="shared" si="29"/>
        <v>0</v>
      </c>
      <c r="R421" s="27"/>
    </row>
    <row r="422" spans="1:18" x14ac:dyDescent="0.25">
      <c r="A422" s="59"/>
      <c r="B422" t="s">
        <v>720</v>
      </c>
      <c r="C422" t="s">
        <v>721</v>
      </c>
      <c r="D422" t="s">
        <v>54</v>
      </c>
      <c r="E422" t="s">
        <v>21</v>
      </c>
      <c r="F422" s="60">
        <f>COUNTIFS(data_Gnoc!$I:$I,TH!E422,data_Gnoc!$C:$C,"PAKH",data_Gnoc!$N:$N,"&lt;&gt;Dong",data_Gnoc!$F:$F,TH!B422)</f>
        <v>0</v>
      </c>
      <c r="G422" s="60">
        <f>COUNTIFS(data_Gnoc!$I:$I,TH!E422,data_Gnoc!$C:$C,"PAKH",data_Gnoc!$N:$N,"&lt;&gt;Dong",data_Gnoc!$Q:$Q,"quá hạn",data_Gnoc!$F:$F,TH!B422)</f>
        <v>0</v>
      </c>
      <c r="H422" s="61">
        <f t="shared" si="26"/>
        <v>0</v>
      </c>
      <c r="I422" s="62">
        <f>SUMIFS(data_Gnoc!$O:$O,data_Gnoc!$I:$I,TH!E422,data_Gnoc!$C:$C,"PAKH",data_Gnoc!$N:$N,"&lt;&gt;Dong",data_Gnoc!$Q:$Q,"quá hạn",data_Gnoc!$F:$F,TH!B422)</f>
        <v>0</v>
      </c>
      <c r="J422" s="62">
        <f>SUMIFS(data_Gnoc!$P:$P,data_Gnoc!$I:$I,TH!E422,data_Gnoc!$C:$C,"PAKH",data_Gnoc!$N:$N,"&lt;&gt;Dong",data_Gnoc!$Q:$Q,"quá hạn",data_Gnoc!$F:$F,TH!B422)</f>
        <v>0</v>
      </c>
      <c r="K422" s="29">
        <f>COUNTIFS(data_Gnoc!$I:$I,TH!E422,data_Gnoc!$C:$C,"WFM",data_Gnoc!$N:$N,"&lt;&gt;Dong",data_Gnoc!$F:$F,TH!B422)</f>
        <v>0</v>
      </c>
      <c r="L422" s="29">
        <f>COUNTIFS(data_Gnoc!$I:$I,TH!E422,data_Gnoc!$C:$C,"WFM",data_Gnoc!$N:$N,"&lt;&gt;Dong",data_Gnoc!$Q:$Q,"quá hạn",data_Gnoc!$F:$F,TH!B422)</f>
        <v>0</v>
      </c>
      <c r="M422" s="55">
        <f t="shared" si="27"/>
        <v>0</v>
      </c>
      <c r="N422" s="56">
        <f>SUMIFS(data_Gnoc!$O:$O,data_Gnoc!$I:$I,TH!E422,data_Gnoc!$C:$C,"WFM",data_Gnoc!$N:$N,"&lt;&gt;Dong",data_Gnoc!$Q:$Q,"quá hạn",data_Gnoc!$F:$F,TH!B422)</f>
        <v>0</v>
      </c>
      <c r="O422" s="56">
        <f>SUMIFS(data_Gnoc!$P:$P,data_Gnoc!$I:$I,TH!E422,data_Gnoc!$C:$C,"WFM",data_Gnoc!$N:$N,"&lt;&gt;Dong",data_Gnoc!$Q:$Q,"quá hạn",data_Gnoc!$F:$F,TH!B422)</f>
        <v>0</v>
      </c>
      <c r="P422" s="74">
        <f t="shared" si="28"/>
        <v>0</v>
      </c>
      <c r="Q422" s="37">
        <f t="shared" si="29"/>
        <v>0</v>
      </c>
      <c r="R422" s="27"/>
    </row>
    <row r="423" spans="1:18" x14ac:dyDescent="0.25">
      <c r="A423" s="59"/>
      <c r="B423" t="s">
        <v>722</v>
      </c>
      <c r="C423" t="s">
        <v>723</v>
      </c>
      <c r="D423" t="s">
        <v>724</v>
      </c>
      <c r="E423" t="s">
        <v>21</v>
      </c>
      <c r="F423" s="60">
        <f>COUNTIFS(data_Gnoc!$I:$I,TH!E423,data_Gnoc!$C:$C,"PAKH",data_Gnoc!$N:$N,"&lt;&gt;Dong",data_Gnoc!$F:$F,TH!B423)</f>
        <v>0</v>
      </c>
      <c r="G423" s="60">
        <f>COUNTIFS(data_Gnoc!$I:$I,TH!E423,data_Gnoc!$C:$C,"PAKH",data_Gnoc!$N:$N,"&lt;&gt;Dong",data_Gnoc!$Q:$Q,"quá hạn",data_Gnoc!$F:$F,TH!B423)</f>
        <v>0</v>
      </c>
      <c r="H423" s="61">
        <f t="shared" si="26"/>
        <v>0</v>
      </c>
      <c r="I423" s="62">
        <f>SUMIFS(data_Gnoc!$O:$O,data_Gnoc!$I:$I,TH!E423,data_Gnoc!$C:$C,"PAKH",data_Gnoc!$N:$N,"&lt;&gt;Dong",data_Gnoc!$Q:$Q,"quá hạn",data_Gnoc!$F:$F,TH!B423)</f>
        <v>0</v>
      </c>
      <c r="J423" s="62">
        <f>SUMIFS(data_Gnoc!$P:$P,data_Gnoc!$I:$I,TH!E423,data_Gnoc!$C:$C,"PAKH",data_Gnoc!$N:$N,"&lt;&gt;Dong",data_Gnoc!$Q:$Q,"quá hạn",data_Gnoc!$F:$F,TH!B423)</f>
        <v>0</v>
      </c>
      <c r="K423" s="29">
        <f>COUNTIFS(data_Gnoc!$I:$I,TH!E423,data_Gnoc!$C:$C,"WFM",data_Gnoc!$N:$N,"&lt;&gt;Dong",data_Gnoc!$F:$F,TH!B423)</f>
        <v>0</v>
      </c>
      <c r="L423" s="29">
        <f>COUNTIFS(data_Gnoc!$I:$I,TH!E423,data_Gnoc!$C:$C,"WFM",data_Gnoc!$N:$N,"&lt;&gt;Dong",data_Gnoc!$Q:$Q,"quá hạn",data_Gnoc!$F:$F,TH!B423)</f>
        <v>0</v>
      </c>
      <c r="M423" s="55">
        <f t="shared" si="27"/>
        <v>0</v>
      </c>
      <c r="N423" s="56">
        <f>SUMIFS(data_Gnoc!$O:$O,data_Gnoc!$I:$I,TH!E423,data_Gnoc!$C:$C,"WFM",data_Gnoc!$N:$N,"&lt;&gt;Dong",data_Gnoc!$Q:$Q,"quá hạn",data_Gnoc!$F:$F,TH!B423)</f>
        <v>0</v>
      </c>
      <c r="O423" s="56">
        <f>SUMIFS(data_Gnoc!$P:$P,data_Gnoc!$I:$I,TH!E423,data_Gnoc!$C:$C,"WFM",data_Gnoc!$N:$N,"&lt;&gt;Dong",data_Gnoc!$Q:$Q,"quá hạn",data_Gnoc!$F:$F,TH!B423)</f>
        <v>0</v>
      </c>
      <c r="P423" s="74">
        <f t="shared" si="28"/>
        <v>0</v>
      </c>
      <c r="Q423" s="37">
        <f t="shared" si="29"/>
        <v>0</v>
      </c>
      <c r="R423" s="27"/>
    </row>
    <row r="424" spans="1:18" x14ac:dyDescent="0.25">
      <c r="A424" s="59"/>
      <c r="B424" t="s">
        <v>725</v>
      </c>
      <c r="C424" t="s">
        <v>726</v>
      </c>
      <c r="D424" t="s">
        <v>43</v>
      </c>
      <c r="E424" t="s">
        <v>21</v>
      </c>
      <c r="F424" s="60">
        <f>COUNTIFS(data_Gnoc!$I:$I,TH!E424,data_Gnoc!$C:$C,"PAKH",data_Gnoc!$N:$N,"&lt;&gt;Dong",data_Gnoc!$F:$F,TH!B424)</f>
        <v>0</v>
      </c>
      <c r="G424" s="60">
        <f>COUNTIFS(data_Gnoc!$I:$I,TH!E424,data_Gnoc!$C:$C,"PAKH",data_Gnoc!$N:$N,"&lt;&gt;Dong",data_Gnoc!$Q:$Q,"quá hạn",data_Gnoc!$F:$F,TH!B424)</f>
        <v>0</v>
      </c>
      <c r="H424" s="61">
        <f t="shared" si="26"/>
        <v>0</v>
      </c>
      <c r="I424" s="62">
        <f>SUMIFS(data_Gnoc!$O:$O,data_Gnoc!$I:$I,TH!E424,data_Gnoc!$C:$C,"PAKH",data_Gnoc!$N:$N,"&lt;&gt;Dong",data_Gnoc!$Q:$Q,"quá hạn",data_Gnoc!$F:$F,TH!B424)</f>
        <v>0</v>
      </c>
      <c r="J424" s="62">
        <f>SUMIFS(data_Gnoc!$P:$P,data_Gnoc!$I:$I,TH!E424,data_Gnoc!$C:$C,"PAKH",data_Gnoc!$N:$N,"&lt;&gt;Dong",data_Gnoc!$Q:$Q,"quá hạn",data_Gnoc!$F:$F,TH!B424)</f>
        <v>0</v>
      </c>
      <c r="K424" s="29">
        <f>COUNTIFS(data_Gnoc!$I:$I,TH!E424,data_Gnoc!$C:$C,"WFM",data_Gnoc!$N:$N,"&lt;&gt;Dong",data_Gnoc!$F:$F,TH!B424)</f>
        <v>0</v>
      </c>
      <c r="L424" s="29">
        <f>COUNTIFS(data_Gnoc!$I:$I,TH!E424,data_Gnoc!$C:$C,"WFM",data_Gnoc!$N:$N,"&lt;&gt;Dong",data_Gnoc!$Q:$Q,"quá hạn",data_Gnoc!$F:$F,TH!B424)</f>
        <v>0</v>
      </c>
      <c r="M424" s="55">
        <f t="shared" si="27"/>
        <v>0</v>
      </c>
      <c r="N424" s="56">
        <f>SUMIFS(data_Gnoc!$O:$O,data_Gnoc!$I:$I,TH!E424,data_Gnoc!$C:$C,"WFM",data_Gnoc!$N:$N,"&lt;&gt;Dong",data_Gnoc!$Q:$Q,"quá hạn",data_Gnoc!$F:$F,TH!B424)</f>
        <v>0</v>
      </c>
      <c r="O424" s="56">
        <f>SUMIFS(data_Gnoc!$P:$P,data_Gnoc!$I:$I,TH!E424,data_Gnoc!$C:$C,"WFM",data_Gnoc!$N:$N,"&lt;&gt;Dong",data_Gnoc!$Q:$Q,"quá hạn",data_Gnoc!$F:$F,TH!B424)</f>
        <v>0</v>
      </c>
      <c r="P424" s="74">
        <f t="shared" si="28"/>
        <v>0</v>
      </c>
      <c r="Q424" s="37">
        <f t="shared" si="29"/>
        <v>0</v>
      </c>
      <c r="R424" s="27"/>
    </row>
    <row r="425" spans="1:18" x14ac:dyDescent="0.25">
      <c r="A425" s="59"/>
      <c r="B425" t="s">
        <v>727</v>
      </c>
      <c r="C425" t="s">
        <v>728</v>
      </c>
      <c r="D425" t="s">
        <v>43</v>
      </c>
      <c r="E425" t="s">
        <v>21</v>
      </c>
      <c r="F425" s="60">
        <f>COUNTIFS(data_Gnoc!$I:$I,TH!E425,data_Gnoc!$C:$C,"PAKH",data_Gnoc!$N:$N,"&lt;&gt;Dong",data_Gnoc!$F:$F,TH!B425)</f>
        <v>0</v>
      </c>
      <c r="G425" s="60">
        <f>COUNTIFS(data_Gnoc!$I:$I,TH!E425,data_Gnoc!$C:$C,"PAKH",data_Gnoc!$N:$N,"&lt;&gt;Dong",data_Gnoc!$Q:$Q,"quá hạn",data_Gnoc!$F:$F,TH!B425)</f>
        <v>0</v>
      </c>
      <c r="H425" s="61">
        <f t="shared" si="26"/>
        <v>0</v>
      </c>
      <c r="I425" s="62">
        <f>SUMIFS(data_Gnoc!$O:$O,data_Gnoc!$I:$I,TH!E425,data_Gnoc!$C:$C,"PAKH",data_Gnoc!$N:$N,"&lt;&gt;Dong",data_Gnoc!$Q:$Q,"quá hạn",data_Gnoc!$F:$F,TH!B425)</f>
        <v>0</v>
      </c>
      <c r="J425" s="62">
        <f>SUMIFS(data_Gnoc!$P:$P,data_Gnoc!$I:$I,TH!E425,data_Gnoc!$C:$C,"PAKH",data_Gnoc!$N:$N,"&lt;&gt;Dong",data_Gnoc!$Q:$Q,"quá hạn",data_Gnoc!$F:$F,TH!B425)</f>
        <v>0</v>
      </c>
      <c r="K425" s="29">
        <f>COUNTIFS(data_Gnoc!$I:$I,TH!E425,data_Gnoc!$C:$C,"WFM",data_Gnoc!$N:$N,"&lt;&gt;Dong",data_Gnoc!$F:$F,TH!B425)</f>
        <v>0</v>
      </c>
      <c r="L425" s="29">
        <f>COUNTIFS(data_Gnoc!$I:$I,TH!E425,data_Gnoc!$C:$C,"WFM",data_Gnoc!$N:$N,"&lt;&gt;Dong",data_Gnoc!$Q:$Q,"quá hạn",data_Gnoc!$F:$F,TH!B425)</f>
        <v>0</v>
      </c>
      <c r="M425" s="55">
        <f t="shared" si="27"/>
        <v>0</v>
      </c>
      <c r="N425" s="56">
        <f>SUMIFS(data_Gnoc!$O:$O,data_Gnoc!$I:$I,TH!E425,data_Gnoc!$C:$C,"WFM",data_Gnoc!$N:$N,"&lt;&gt;Dong",data_Gnoc!$Q:$Q,"quá hạn",data_Gnoc!$F:$F,TH!B425)</f>
        <v>0</v>
      </c>
      <c r="O425" s="56">
        <f>SUMIFS(data_Gnoc!$P:$P,data_Gnoc!$I:$I,TH!E425,data_Gnoc!$C:$C,"WFM",data_Gnoc!$N:$N,"&lt;&gt;Dong",data_Gnoc!$Q:$Q,"quá hạn",data_Gnoc!$F:$F,TH!B425)</f>
        <v>0</v>
      </c>
      <c r="P425" s="74">
        <f t="shared" si="28"/>
        <v>0</v>
      </c>
      <c r="Q425" s="37">
        <f t="shared" si="29"/>
        <v>0</v>
      </c>
      <c r="R425" s="27"/>
    </row>
    <row r="426" spans="1:18" x14ac:dyDescent="0.25">
      <c r="A426" s="59"/>
      <c r="B426" t="s">
        <v>729</v>
      </c>
      <c r="C426" t="s">
        <v>730</v>
      </c>
      <c r="D426" t="s">
        <v>43</v>
      </c>
      <c r="E426" t="s">
        <v>21</v>
      </c>
      <c r="F426" s="60">
        <f>COUNTIFS(data_Gnoc!$I:$I,TH!E426,data_Gnoc!$C:$C,"PAKH",data_Gnoc!$N:$N,"&lt;&gt;Dong",data_Gnoc!$F:$F,TH!B426)</f>
        <v>0</v>
      </c>
      <c r="G426" s="60">
        <f>COUNTIFS(data_Gnoc!$I:$I,TH!E426,data_Gnoc!$C:$C,"PAKH",data_Gnoc!$N:$N,"&lt;&gt;Dong",data_Gnoc!$Q:$Q,"quá hạn",data_Gnoc!$F:$F,TH!B426)</f>
        <v>0</v>
      </c>
      <c r="H426" s="61">
        <f t="shared" si="26"/>
        <v>0</v>
      </c>
      <c r="I426" s="62">
        <f>SUMIFS(data_Gnoc!$O:$O,data_Gnoc!$I:$I,TH!E426,data_Gnoc!$C:$C,"PAKH",data_Gnoc!$N:$N,"&lt;&gt;Dong",data_Gnoc!$Q:$Q,"quá hạn",data_Gnoc!$F:$F,TH!B426)</f>
        <v>0</v>
      </c>
      <c r="J426" s="62">
        <f>SUMIFS(data_Gnoc!$P:$P,data_Gnoc!$I:$I,TH!E426,data_Gnoc!$C:$C,"PAKH",data_Gnoc!$N:$N,"&lt;&gt;Dong",data_Gnoc!$Q:$Q,"quá hạn",data_Gnoc!$F:$F,TH!B426)</f>
        <v>0</v>
      </c>
      <c r="K426" s="29">
        <f>COUNTIFS(data_Gnoc!$I:$I,TH!E426,data_Gnoc!$C:$C,"WFM",data_Gnoc!$N:$N,"&lt;&gt;Dong",data_Gnoc!$F:$F,TH!B426)</f>
        <v>0</v>
      </c>
      <c r="L426" s="29">
        <f>COUNTIFS(data_Gnoc!$I:$I,TH!E426,data_Gnoc!$C:$C,"WFM",data_Gnoc!$N:$N,"&lt;&gt;Dong",data_Gnoc!$Q:$Q,"quá hạn",data_Gnoc!$F:$F,TH!B426)</f>
        <v>0</v>
      </c>
      <c r="M426" s="55">
        <f t="shared" si="27"/>
        <v>0</v>
      </c>
      <c r="N426" s="56">
        <f>SUMIFS(data_Gnoc!$O:$O,data_Gnoc!$I:$I,TH!E426,data_Gnoc!$C:$C,"WFM",data_Gnoc!$N:$N,"&lt;&gt;Dong",data_Gnoc!$Q:$Q,"quá hạn",data_Gnoc!$F:$F,TH!B426)</f>
        <v>0</v>
      </c>
      <c r="O426" s="56">
        <f>SUMIFS(data_Gnoc!$P:$P,data_Gnoc!$I:$I,TH!E426,data_Gnoc!$C:$C,"WFM",data_Gnoc!$N:$N,"&lt;&gt;Dong",data_Gnoc!$Q:$Q,"quá hạn",data_Gnoc!$F:$F,TH!B426)</f>
        <v>0</v>
      </c>
      <c r="P426" s="74">
        <f t="shared" si="28"/>
        <v>0</v>
      </c>
      <c r="Q426" s="37">
        <f t="shared" si="29"/>
        <v>0</v>
      </c>
      <c r="R426" s="27"/>
    </row>
    <row r="427" spans="1:18" x14ac:dyDescent="0.25">
      <c r="A427" s="59"/>
      <c r="B427" t="s">
        <v>731</v>
      </c>
      <c r="C427" t="s">
        <v>732</v>
      </c>
      <c r="D427" t="s">
        <v>98</v>
      </c>
      <c r="E427" t="s">
        <v>21</v>
      </c>
      <c r="F427" s="60">
        <f>COUNTIFS(data_Gnoc!$I:$I,TH!E427,data_Gnoc!$C:$C,"PAKH",data_Gnoc!$N:$N,"&lt;&gt;Dong",data_Gnoc!$F:$F,TH!B427)</f>
        <v>0</v>
      </c>
      <c r="G427" s="60">
        <f>COUNTIFS(data_Gnoc!$I:$I,TH!E427,data_Gnoc!$C:$C,"PAKH",data_Gnoc!$N:$N,"&lt;&gt;Dong",data_Gnoc!$Q:$Q,"quá hạn",data_Gnoc!$F:$F,TH!B427)</f>
        <v>0</v>
      </c>
      <c r="H427" s="61">
        <f t="shared" si="26"/>
        <v>0</v>
      </c>
      <c r="I427" s="62">
        <f>SUMIFS(data_Gnoc!$O:$O,data_Gnoc!$I:$I,TH!E427,data_Gnoc!$C:$C,"PAKH",data_Gnoc!$N:$N,"&lt;&gt;Dong",data_Gnoc!$Q:$Q,"quá hạn",data_Gnoc!$F:$F,TH!B427)</f>
        <v>0</v>
      </c>
      <c r="J427" s="62">
        <f>SUMIFS(data_Gnoc!$P:$P,data_Gnoc!$I:$I,TH!E427,data_Gnoc!$C:$C,"PAKH",data_Gnoc!$N:$N,"&lt;&gt;Dong",data_Gnoc!$Q:$Q,"quá hạn",data_Gnoc!$F:$F,TH!B427)</f>
        <v>0</v>
      </c>
      <c r="K427" s="29">
        <f>COUNTIFS(data_Gnoc!$I:$I,TH!E427,data_Gnoc!$C:$C,"WFM",data_Gnoc!$N:$N,"&lt;&gt;Dong",data_Gnoc!$F:$F,TH!B427)</f>
        <v>0</v>
      </c>
      <c r="L427" s="29">
        <f>COUNTIFS(data_Gnoc!$I:$I,TH!E427,data_Gnoc!$C:$C,"WFM",data_Gnoc!$N:$N,"&lt;&gt;Dong",data_Gnoc!$Q:$Q,"quá hạn",data_Gnoc!$F:$F,TH!B427)</f>
        <v>0</v>
      </c>
      <c r="M427" s="55">
        <f t="shared" si="27"/>
        <v>0</v>
      </c>
      <c r="N427" s="56">
        <f>SUMIFS(data_Gnoc!$O:$O,data_Gnoc!$I:$I,TH!E427,data_Gnoc!$C:$C,"WFM",data_Gnoc!$N:$N,"&lt;&gt;Dong",data_Gnoc!$Q:$Q,"quá hạn",data_Gnoc!$F:$F,TH!B427)</f>
        <v>0</v>
      </c>
      <c r="O427" s="56">
        <f>SUMIFS(data_Gnoc!$P:$P,data_Gnoc!$I:$I,TH!E427,data_Gnoc!$C:$C,"WFM",data_Gnoc!$N:$N,"&lt;&gt;Dong",data_Gnoc!$Q:$Q,"quá hạn",data_Gnoc!$F:$F,TH!B427)</f>
        <v>0</v>
      </c>
      <c r="P427" s="74">
        <f t="shared" si="28"/>
        <v>0</v>
      </c>
      <c r="Q427" s="37">
        <f t="shared" si="29"/>
        <v>0</v>
      </c>
      <c r="R427" s="27"/>
    </row>
    <row r="428" spans="1:18" x14ac:dyDescent="0.25">
      <c r="A428" s="59"/>
      <c r="B428" t="s">
        <v>733</v>
      </c>
      <c r="C428" t="s">
        <v>734</v>
      </c>
      <c r="D428" t="s">
        <v>98</v>
      </c>
      <c r="E428" t="s">
        <v>21</v>
      </c>
      <c r="F428" s="60">
        <f>COUNTIFS(data_Gnoc!$I:$I,TH!E428,data_Gnoc!$C:$C,"PAKH",data_Gnoc!$N:$N,"&lt;&gt;Dong",data_Gnoc!$F:$F,TH!B428)</f>
        <v>0</v>
      </c>
      <c r="G428" s="60">
        <f>COUNTIFS(data_Gnoc!$I:$I,TH!E428,data_Gnoc!$C:$C,"PAKH",data_Gnoc!$N:$N,"&lt;&gt;Dong",data_Gnoc!$Q:$Q,"quá hạn",data_Gnoc!$F:$F,TH!B428)</f>
        <v>0</v>
      </c>
      <c r="H428" s="61">
        <f t="shared" si="26"/>
        <v>0</v>
      </c>
      <c r="I428" s="62">
        <f>SUMIFS(data_Gnoc!$O:$O,data_Gnoc!$I:$I,TH!E428,data_Gnoc!$C:$C,"PAKH",data_Gnoc!$N:$N,"&lt;&gt;Dong",data_Gnoc!$Q:$Q,"quá hạn",data_Gnoc!$F:$F,TH!B428)</f>
        <v>0</v>
      </c>
      <c r="J428" s="62">
        <f>SUMIFS(data_Gnoc!$P:$P,data_Gnoc!$I:$I,TH!E428,data_Gnoc!$C:$C,"PAKH",data_Gnoc!$N:$N,"&lt;&gt;Dong",data_Gnoc!$Q:$Q,"quá hạn",data_Gnoc!$F:$F,TH!B428)</f>
        <v>0</v>
      </c>
      <c r="K428" s="29">
        <f>COUNTIFS(data_Gnoc!$I:$I,TH!E428,data_Gnoc!$C:$C,"WFM",data_Gnoc!$N:$N,"&lt;&gt;Dong",data_Gnoc!$F:$F,TH!B428)</f>
        <v>0</v>
      </c>
      <c r="L428" s="29">
        <f>COUNTIFS(data_Gnoc!$I:$I,TH!E428,data_Gnoc!$C:$C,"WFM",data_Gnoc!$N:$N,"&lt;&gt;Dong",data_Gnoc!$Q:$Q,"quá hạn",data_Gnoc!$F:$F,TH!B428)</f>
        <v>0</v>
      </c>
      <c r="M428" s="55">
        <f t="shared" si="27"/>
        <v>0</v>
      </c>
      <c r="N428" s="56">
        <f>SUMIFS(data_Gnoc!$O:$O,data_Gnoc!$I:$I,TH!E428,data_Gnoc!$C:$C,"WFM",data_Gnoc!$N:$N,"&lt;&gt;Dong",data_Gnoc!$Q:$Q,"quá hạn",data_Gnoc!$F:$F,TH!B428)</f>
        <v>0</v>
      </c>
      <c r="O428" s="56">
        <f>SUMIFS(data_Gnoc!$P:$P,data_Gnoc!$I:$I,TH!E428,data_Gnoc!$C:$C,"WFM",data_Gnoc!$N:$N,"&lt;&gt;Dong",data_Gnoc!$Q:$Q,"quá hạn",data_Gnoc!$F:$F,TH!B428)</f>
        <v>0</v>
      </c>
      <c r="P428" s="74">
        <f t="shared" si="28"/>
        <v>0</v>
      </c>
      <c r="Q428" s="37">
        <f t="shared" si="29"/>
        <v>0</v>
      </c>
      <c r="R428" s="27"/>
    </row>
    <row r="429" spans="1:18" x14ac:dyDescent="0.25">
      <c r="A429" s="59"/>
      <c r="B429" t="s">
        <v>735</v>
      </c>
      <c r="C429" t="s">
        <v>736</v>
      </c>
      <c r="D429" t="s">
        <v>98</v>
      </c>
      <c r="E429" t="s">
        <v>21</v>
      </c>
      <c r="F429" s="60">
        <f>COUNTIFS(data_Gnoc!$I:$I,TH!E429,data_Gnoc!$C:$C,"PAKH",data_Gnoc!$N:$N,"&lt;&gt;Dong",data_Gnoc!$F:$F,TH!B429)</f>
        <v>0</v>
      </c>
      <c r="G429" s="60">
        <f>COUNTIFS(data_Gnoc!$I:$I,TH!E429,data_Gnoc!$C:$C,"PAKH",data_Gnoc!$N:$N,"&lt;&gt;Dong",data_Gnoc!$Q:$Q,"quá hạn",data_Gnoc!$F:$F,TH!B429)</f>
        <v>0</v>
      </c>
      <c r="H429" s="61">
        <f t="shared" si="26"/>
        <v>0</v>
      </c>
      <c r="I429" s="62">
        <f>SUMIFS(data_Gnoc!$O:$O,data_Gnoc!$I:$I,TH!E429,data_Gnoc!$C:$C,"PAKH",data_Gnoc!$N:$N,"&lt;&gt;Dong",data_Gnoc!$Q:$Q,"quá hạn",data_Gnoc!$F:$F,TH!B429)</f>
        <v>0</v>
      </c>
      <c r="J429" s="62">
        <f>SUMIFS(data_Gnoc!$P:$P,data_Gnoc!$I:$I,TH!E429,data_Gnoc!$C:$C,"PAKH",data_Gnoc!$N:$N,"&lt;&gt;Dong",data_Gnoc!$Q:$Q,"quá hạn",data_Gnoc!$F:$F,TH!B429)</f>
        <v>0</v>
      </c>
      <c r="K429" s="29">
        <f>COUNTIFS(data_Gnoc!$I:$I,TH!E429,data_Gnoc!$C:$C,"WFM",data_Gnoc!$N:$N,"&lt;&gt;Dong",data_Gnoc!$F:$F,TH!B429)</f>
        <v>0</v>
      </c>
      <c r="L429" s="29">
        <f>COUNTIFS(data_Gnoc!$I:$I,TH!E429,data_Gnoc!$C:$C,"WFM",data_Gnoc!$N:$N,"&lt;&gt;Dong",data_Gnoc!$Q:$Q,"quá hạn",data_Gnoc!$F:$F,TH!B429)</f>
        <v>0</v>
      </c>
      <c r="M429" s="55">
        <f t="shared" si="27"/>
        <v>0</v>
      </c>
      <c r="N429" s="56">
        <f>SUMIFS(data_Gnoc!$O:$O,data_Gnoc!$I:$I,TH!E429,data_Gnoc!$C:$C,"WFM",data_Gnoc!$N:$N,"&lt;&gt;Dong",data_Gnoc!$Q:$Q,"quá hạn",data_Gnoc!$F:$F,TH!B429)</f>
        <v>0</v>
      </c>
      <c r="O429" s="56">
        <f>SUMIFS(data_Gnoc!$P:$P,data_Gnoc!$I:$I,TH!E429,data_Gnoc!$C:$C,"WFM",data_Gnoc!$N:$N,"&lt;&gt;Dong",data_Gnoc!$Q:$Q,"quá hạn",data_Gnoc!$F:$F,TH!B429)</f>
        <v>0</v>
      </c>
      <c r="P429" s="74">
        <f t="shared" si="28"/>
        <v>0</v>
      </c>
      <c r="Q429" s="37">
        <f t="shared" si="29"/>
        <v>0</v>
      </c>
      <c r="R429" s="27"/>
    </row>
    <row r="430" spans="1:18" x14ac:dyDescent="0.25">
      <c r="A430" s="59"/>
      <c r="B430" t="s">
        <v>737</v>
      </c>
      <c r="C430" t="s">
        <v>738</v>
      </c>
      <c r="D430" t="s">
        <v>98</v>
      </c>
      <c r="E430" t="s">
        <v>21</v>
      </c>
      <c r="F430" s="60">
        <f>COUNTIFS(data_Gnoc!$I:$I,TH!E430,data_Gnoc!$C:$C,"PAKH",data_Gnoc!$N:$N,"&lt;&gt;Dong",data_Gnoc!$F:$F,TH!B430)</f>
        <v>0</v>
      </c>
      <c r="G430" s="60">
        <f>COUNTIFS(data_Gnoc!$I:$I,TH!E430,data_Gnoc!$C:$C,"PAKH",data_Gnoc!$N:$N,"&lt;&gt;Dong",data_Gnoc!$Q:$Q,"quá hạn",data_Gnoc!$F:$F,TH!B430)</f>
        <v>0</v>
      </c>
      <c r="H430" s="61">
        <f t="shared" si="26"/>
        <v>0</v>
      </c>
      <c r="I430" s="62">
        <f>SUMIFS(data_Gnoc!$O:$O,data_Gnoc!$I:$I,TH!E430,data_Gnoc!$C:$C,"PAKH",data_Gnoc!$N:$N,"&lt;&gt;Dong",data_Gnoc!$Q:$Q,"quá hạn",data_Gnoc!$F:$F,TH!B430)</f>
        <v>0</v>
      </c>
      <c r="J430" s="62">
        <f>SUMIFS(data_Gnoc!$P:$P,data_Gnoc!$I:$I,TH!E430,data_Gnoc!$C:$C,"PAKH",data_Gnoc!$N:$N,"&lt;&gt;Dong",data_Gnoc!$Q:$Q,"quá hạn",data_Gnoc!$F:$F,TH!B430)</f>
        <v>0</v>
      </c>
      <c r="K430" s="29">
        <f>COUNTIFS(data_Gnoc!$I:$I,TH!E430,data_Gnoc!$C:$C,"WFM",data_Gnoc!$N:$N,"&lt;&gt;Dong",data_Gnoc!$F:$F,TH!B430)</f>
        <v>0</v>
      </c>
      <c r="L430" s="29">
        <f>COUNTIFS(data_Gnoc!$I:$I,TH!E430,data_Gnoc!$C:$C,"WFM",data_Gnoc!$N:$N,"&lt;&gt;Dong",data_Gnoc!$Q:$Q,"quá hạn",data_Gnoc!$F:$F,TH!B430)</f>
        <v>0</v>
      </c>
      <c r="M430" s="55">
        <f t="shared" si="27"/>
        <v>0</v>
      </c>
      <c r="N430" s="56">
        <f>SUMIFS(data_Gnoc!$O:$O,data_Gnoc!$I:$I,TH!E430,data_Gnoc!$C:$C,"WFM",data_Gnoc!$N:$N,"&lt;&gt;Dong",data_Gnoc!$Q:$Q,"quá hạn",data_Gnoc!$F:$F,TH!B430)</f>
        <v>0</v>
      </c>
      <c r="O430" s="56">
        <f>SUMIFS(data_Gnoc!$P:$P,data_Gnoc!$I:$I,TH!E430,data_Gnoc!$C:$C,"WFM",data_Gnoc!$N:$N,"&lt;&gt;Dong",data_Gnoc!$Q:$Q,"quá hạn",data_Gnoc!$F:$F,TH!B430)</f>
        <v>0</v>
      </c>
      <c r="P430" s="74">
        <f t="shared" si="28"/>
        <v>0</v>
      </c>
      <c r="Q430" s="37">
        <f t="shared" si="29"/>
        <v>0</v>
      </c>
      <c r="R430" s="27"/>
    </row>
    <row r="431" spans="1:18" x14ac:dyDescent="0.25">
      <c r="A431" s="59"/>
      <c r="B431" t="s">
        <v>739</v>
      </c>
      <c r="C431" t="s">
        <v>740</v>
      </c>
      <c r="D431" t="s">
        <v>53</v>
      </c>
      <c r="E431" t="s">
        <v>21</v>
      </c>
      <c r="F431" s="60">
        <f>COUNTIFS(data_Gnoc!$I:$I,TH!E431,data_Gnoc!$C:$C,"PAKH",data_Gnoc!$N:$N,"&lt;&gt;Dong",data_Gnoc!$F:$F,TH!B431)</f>
        <v>0</v>
      </c>
      <c r="G431" s="60">
        <f>COUNTIFS(data_Gnoc!$I:$I,TH!E431,data_Gnoc!$C:$C,"PAKH",data_Gnoc!$N:$N,"&lt;&gt;Dong",data_Gnoc!$Q:$Q,"quá hạn",data_Gnoc!$F:$F,TH!B431)</f>
        <v>0</v>
      </c>
      <c r="H431" s="61">
        <f t="shared" si="26"/>
        <v>0</v>
      </c>
      <c r="I431" s="62">
        <f>SUMIFS(data_Gnoc!$O:$O,data_Gnoc!$I:$I,TH!E431,data_Gnoc!$C:$C,"PAKH",data_Gnoc!$N:$N,"&lt;&gt;Dong",data_Gnoc!$Q:$Q,"quá hạn",data_Gnoc!$F:$F,TH!B431)</f>
        <v>0</v>
      </c>
      <c r="J431" s="62">
        <f>SUMIFS(data_Gnoc!$P:$P,data_Gnoc!$I:$I,TH!E431,data_Gnoc!$C:$C,"PAKH",data_Gnoc!$N:$N,"&lt;&gt;Dong",data_Gnoc!$Q:$Q,"quá hạn",data_Gnoc!$F:$F,TH!B431)</f>
        <v>0</v>
      </c>
      <c r="K431" s="29">
        <f>COUNTIFS(data_Gnoc!$I:$I,TH!E431,data_Gnoc!$C:$C,"WFM",data_Gnoc!$N:$N,"&lt;&gt;Dong",data_Gnoc!$F:$F,TH!B431)</f>
        <v>0</v>
      </c>
      <c r="L431" s="29">
        <f>COUNTIFS(data_Gnoc!$I:$I,TH!E431,data_Gnoc!$C:$C,"WFM",data_Gnoc!$N:$N,"&lt;&gt;Dong",data_Gnoc!$Q:$Q,"quá hạn",data_Gnoc!$F:$F,TH!B431)</f>
        <v>0</v>
      </c>
      <c r="M431" s="55">
        <f t="shared" si="27"/>
        <v>0</v>
      </c>
      <c r="N431" s="56">
        <f>SUMIFS(data_Gnoc!$O:$O,data_Gnoc!$I:$I,TH!E431,data_Gnoc!$C:$C,"WFM",data_Gnoc!$N:$N,"&lt;&gt;Dong",data_Gnoc!$Q:$Q,"quá hạn",data_Gnoc!$F:$F,TH!B431)</f>
        <v>0</v>
      </c>
      <c r="O431" s="56">
        <f>SUMIFS(data_Gnoc!$P:$P,data_Gnoc!$I:$I,TH!E431,data_Gnoc!$C:$C,"WFM",data_Gnoc!$N:$N,"&lt;&gt;Dong",data_Gnoc!$Q:$Q,"quá hạn",data_Gnoc!$F:$F,TH!B431)</f>
        <v>0</v>
      </c>
      <c r="P431" s="74">
        <f t="shared" si="28"/>
        <v>0</v>
      </c>
      <c r="Q431" s="37">
        <f t="shared" si="29"/>
        <v>0</v>
      </c>
      <c r="R431" s="27"/>
    </row>
    <row r="432" spans="1:18" x14ac:dyDescent="0.25">
      <c r="A432" s="59"/>
      <c r="B432" t="s">
        <v>741</v>
      </c>
      <c r="C432" t="s">
        <v>742</v>
      </c>
      <c r="D432" t="s">
        <v>53</v>
      </c>
      <c r="E432" t="s">
        <v>21</v>
      </c>
      <c r="F432" s="60">
        <f>COUNTIFS(data_Gnoc!$I:$I,TH!E432,data_Gnoc!$C:$C,"PAKH",data_Gnoc!$N:$N,"&lt;&gt;Dong",data_Gnoc!$F:$F,TH!B432)</f>
        <v>0</v>
      </c>
      <c r="G432" s="60">
        <f>COUNTIFS(data_Gnoc!$I:$I,TH!E432,data_Gnoc!$C:$C,"PAKH",data_Gnoc!$N:$N,"&lt;&gt;Dong",data_Gnoc!$Q:$Q,"quá hạn",data_Gnoc!$F:$F,TH!B432)</f>
        <v>0</v>
      </c>
      <c r="H432" s="61">
        <f t="shared" si="26"/>
        <v>0</v>
      </c>
      <c r="I432" s="62">
        <f>SUMIFS(data_Gnoc!$O:$O,data_Gnoc!$I:$I,TH!E432,data_Gnoc!$C:$C,"PAKH",data_Gnoc!$N:$N,"&lt;&gt;Dong",data_Gnoc!$Q:$Q,"quá hạn",data_Gnoc!$F:$F,TH!B432)</f>
        <v>0</v>
      </c>
      <c r="J432" s="62">
        <f>SUMIFS(data_Gnoc!$P:$P,data_Gnoc!$I:$I,TH!E432,data_Gnoc!$C:$C,"PAKH",data_Gnoc!$N:$N,"&lt;&gt;Dong",data_Gnoc!$Q:$Q,"quá hạn",data_Gnoc!$F:$F,TH!B432)</f>
        <v>0</v>
      </c>
      <c r="K432" s="29">
        <f>COUNTIFS(data_Gnoc!$I:$I,TH!E432,data_Gnoc!$C:$C,"WFM",data_Gnoc!$N:$N,"&lt;&gt;Dong",data_Gnoc!$F:$F,TH!B432)</f>
        <v>0</v>
      </c>
      <c r="L432" s="29">
        <f>COUNTIFS(data_Gnoc!$I:$I,TH!E432,data_Gnoc!$C:$C,"WFM",data_Gnoc!$N:$N,"&lt;&gt;Dong",data_Gnoc!$Q:$Q,"quá hạn",data_Gnoc!$F:$F,TH!B432)</f>
        <v>0</v>
      </c>
      <c r="M432" s="55">
        <f t="shared" si="27"/>
        <v>0</v>
      </c>
      <c r="N432" s="56">
        <f>SUMIFS(data_Gnoc!$O:$O,data_Gnoc!$I:$I,TH!E432,data_Gnoc!$C:$C,"WFM",data_Gnoc!$N:$N,"&lt;&gt;Dong",data_Gnoc!$Q:$Q,"quá hạn",data_Gnoc!$F:$F,TH!B432)</f>
        <v>0</v>
      </c>
      <c r="O432" s="56">
        <f>SUMIFS(data_Gnoc!$P:$P,data_Gnoc!$I:$I,TH!E432,data_Gnoc!$C:$C,"WFM",data_Gnoc!$N:$N,"&lt;&gt;Dong",data_Gnoc!$Q:$Q,"quá hạn",data_Gnoc!$F:$F,TH!B432)</f>
        <v>0</v>
      </c>
      <c r="P432" s="74">
        <f t="shared" si="28"/>
        <v>0</v>
      </c>
      <c r="Q432" s="37">
        <f t="shared" si="29"/>
        <v>0</v>
      </c>
      <c r="R432" s="27"/>
    </row>
    <row r="433" spans="1:18" x14ac:dyDescent="0.25">
      <c r="A433" s="59"/>
      <c r="B433" t="s">
        <v>743</v>
      </c>
      <c r="C433" t="s">
        <v>744</v>
      </c>
      <c r="D433" t="s">
        <v>53</v>
      </c>
      <c r="E433" t="s">
        <v>21</v>
      </c>
      <c r="F433" s="60">
        <f>COUNTIFS(data_Gnoc!$I:$I,TH!E433,data_Gnoc!$C:$C,"PAKH",data_Gnoc!$N:$N,"&lt;&gt;Dong",data_Gnoc!$F:$F,TH!B433)</f>
        <v>0</v>
      </c>
      <c r="G433" s="60">
        <f>COUNTIFS(data_Gnoc!$I:$I,TH!E433,data_Gnoc!$C:$C,"PAKH",data_Gnoc!$N:$N,"&lt;&gt;Dong",data_Gnoc!$Q:$Q,"quá hạn",data_Gnoc!$F:$F,TH!B433)</f>
        <v>0</v>
      </c>
      <c r="H433" s="61">
        <f t="shared" si="26"/>
        <v>0</v>
      </c>
      <c r="I433" s="62">
        <f>SUMIFS(data_Gnoc!$O:$O,data_Gnoc!$I:$I,TH!E433,data_Gnoc!$C:$C,"PAKH",data_Gnoc!$N:$N,"&lt;&gt;Dong",data_Gnoc!$Q:$Q,"quá hạn",data_Gnoc!$F:$F,TH!B433)</f>
        <v>0</v>
      </c>
      <c r="J433" s="62">
        <f>SUMIFS(data_Gnoc!$P:$P,data_Gnoc!$I:$I,TH!E433,data_Gnoc!$C:$C,"PAKH",data_Gnoc!$N:$N,"&lt;&gt;Dong",data_Gnoc!$Q:$Q,"quá hạn",data_Gnoc!$F:$F,TH!B433)</f>
        <v>0</v>
      </c>
      <c r="K433" s="29">
        <f>COUNTIFS(data_Gnoc!$I:$I,TH!E433,data_Gnoc!$C:$C,"WFM",data_Gnoc!$N:$N,"&lt;&gt;Dong",data_Gnoc!$F:$F,TH!B433)</f>
        <v>0</v>
      </c>
      <c r="L433" s="29">
        <f>COUNTIFS(data_Gnoc!$I:$I,TH!E433,data_Gnoc!$C:$C,"WFM",data_Gnoc!$N:$N,"&lt;&gt;Dong",data_Gnoc!$Q:$Q,"quá hạn",data_Gnoc!$F:$F,TH!B433)</f>
        <v>0</v>
      </c>
      <c r="M433" s="55">
        <f t="shared" si="27"/>
        <v>0</v>
      </c>
      <c r="N433" s="56">
        <f>SUMIFS(data_Gnoc!$O:$O,data_Gnoc!$I:$I,TH!E433,data_Gnoc!$C:$C,"WFM",data_Gnoc!$N:$N,"&lt;&gt;Dong",data_Gnoc!$Q:$Q,"quá hạn",data_Gnoc!$F:$F,TH!B433)</f>
        <v>0</v>
      </c>
      <c r="O433" s="56">
        <f>SUMIFS(data_Gnoc!$P:$P,data_Gnoc!$I:$I,TH!E433,data_Gnoc!$C:$C,"WFM",data_Gnoc!$N:$N,"&lt;&gt;Dong",data_Gnoc!$Q:$Q,"quá hạn",data_Gnoc!$F:$F,TH!B433)</f>
        <v>0</v>
      </c>
      <c r="P433" s="74">
        <f t="shared" si="28"/>
        <v>0</v>
      </c>
      <c r="Q433" s="37">
        <f t="shared" si="29"/>
        <v>0</v>
      </c>
      <c r="R433" s="27"/>
    </row>
    <row r="434" spans="1:18" x14ac:dyDescent="0.25">
      <c r="A434" s="59"/>
      <c r="B434" t="s">
        <v>745</v>
      </c>
      <c r="C434" t="s">
        <v>746</v>
      </c>
      <c r="D434" t="s">
        <v>53</v>
      </c>
      <c r="E434" t="s">
        <v>21</v>
      </c>
      <c r="F434" s="60">
        <f>COUNTIFS(data_Gnoc!$I:$I,TH!E434,data_Gnoc!$C:$C,"PAKH",data_Gnoc!$N:$N,"&lt;&gt;Dong",data_Gnoc!$F:$F,TH!B434)</f>
        <v>0</v>
      </c>
      <c r="G434" s="60">
        <f>COUNTIFS(data_Gnoc!$I:$I,TH!E434,data_Gnoc!$C:$C,"PAKH",data_Gnoc!$N:$N,"&lt;&gt;Dong",data_Gnoc!$Q:$Q,"quá hạn",data_Gnoc!$F:$F,TH!B434)</f>
        <v>0</v>
      </c>
      <c r="H434" s="61">
        <f t="shared" si="26"/>
        <v>0</v>
      </c>
      <c r="I434" s="62">
        <f>SUMIFS(data_Gnoc!$O:$O,data_Gnoc!$I:$I,TH!E434,data_Gnoc!$C:$C,"PAKH",data_Gnoc!$N:$N,"&lt;&gt;Dong",data_Gnoc!$Q:$Q,"quá hạn",data_Gnoc!$F:$F,TH!B434)</f>
        <v>0</v>
      </c>
      <c r="J434" s="62">
        <f>SUMIFS(data_Gnoc!$P:$P,data_Gnoc!$I:$I,TH!E434,data_Gnoc!$C:$C,"PAKH",data_Gnoc!$N:$N,"&lt;&gt;Dong",data_Gnoc!$Q:$Q,"quá hạn",data_Gnoc!$F:$F,TH!B434)</f>
        <v>0</v>
      </c>
      <c r="K434" s="29">
        <f>COUNTIFS(data_Gnoc!$I:$I,TH!E434,data_Gnoc!$C:$C,"WFM",data_Gnoc!$N:$N,"&lt;&gt;Dong",data_Gnoc!$F:$F,TH!B434)</f>
        <v>0</v>
      </c>
      <c r="L434" s="29">
        <f>COUNTIFS(data_Gnoc!$I:$I,TH!E434,data_Gnoc!$C:$C,"WFM",data_Gnoc!$N:$N,"&lt;&gt;Dong",data_Gnoc!$Q:$Q,"quá hạn",data_Gnoc!$F:$F,TH!B434)</f>
        <v>0</v>
      </c>
      <c r="M434" s="55">
        <f t="shared" si="27"/>
        <v>0</v>
      </c>
      <c r="N434" s="56">
        <f>SUMIFS(data_Gnoc!$O:$O,data_Gnoc!$I:$I,TH!E434,data_Gnoc!$C:$C,"WFM",data_Gnoc!$N:$N,"&lt;&gt;Dong",data_Gnoc!$Q:$Q,"quá hạn",data_Gnoc!$F:$F,TH!B434)</f>
        <v>0</v>
      </c>
      <c r="O434" s="56">
        <f>SUMIFS(data_Gnoc!$P:$P,data_Gnoc!$I:$I,TH!E434,data_Gnoc!$C:$C,"WFM",data_Gnoc!$N:$N,"&lt;&gt;Dong",data_Gnoc!$Q:$Q,"quá hạn",data_Gnoc!$F:$F,TH!B434)</f>
        <v>0</v>
      </c>
      <c r="P434" s="74">
        <f t="shared" si="28"/>
        <v>0</v>
      </c>
      <c r="Q434" s="37">
        <f t="shared" si="29"/>
        <v>0</v>
      </c>
      <c r="R434" s="27"/>
    </row>
    <row r="435" spans="1:18" x14ac:dyDescent="0.25">
      <c r="A435" s="59"/>
      <c r="B435" t="s">
        <v>747</v>
      </c>
      <c r="C435" t="s">
        <v>748</v>
      </c>
      <c r="D435" t="s">
        <v>79</v>
      </c>
      <c r="E435" t="s">
        <v>21</v>
      </c>
      <c r="F435" s="60">
        <f>COUNTIFS(data_Gnoc!$I:$I,TH!E435,data_Gnoc!$C:$C,"PAKH",data_Gnoc!$N:$N,"&lt;&gt;Dong",data_Gnoc!$F:$F,TH!B435)</f>
        <v>0</v>
      </c>
      <c r="G435" s="60">
        <f>COUNTIFS(data_Gnoc!$I:$I,TH!E435,data_Gnoc!$C:$C,"PAKH",data_Gnoc!$N:$N,"&lt;&gt;Dong",data_Gnoc!$Q:$Q,"quá hạn",data_Gnoc!$F:$F,TH!B435)</f>
        <v>0</v>
      </c>
      <c r="H435" s="61">
        <f t="shared" si="26"/>
        <v>0</v>
      </c>
      <c r="I435" s="62">
        <f>SUMIFS(data_Gnoc!$O:$O,data_Gnoc!$I:$I,TH!E435,data_Gnoc!$C:$C,"PAKH",data_Gnoc!$N:$N,"&lt;&gt;Dong",data_Gnoc!$Q:$Q,"quá hạn",data_Gnoc!$F:$F,TH!B435)</f>
        <v>0</v>
      </c>
      <c r="J435" s="62">
        <f>SUMIFS(data_Gnoc!$P:$P,data_Gnoc!$I:$I,TH!E435,data_Gnoc!$C:$C,"PAKH",data_Gnoc!$N:$N,"&lt;&gt;Dong",data_Gnoc!$Q:$Q,"quá hạn",data_Gnoc!$F:$F,TH!B435)</f>
        <v>0</v>
      </c>
      <c r="K435" s="29">
        <f>COUNTIFS(data_Gnoc!$I:$I,TH!E435,data_Gnoc!$C:$C,"WFM",data_Gnoc!$N:$N,"&lt;&gt;Dong",data_Gnoc!$F:$F,TH!B435)</f>
        <v>0</v>
      </c>
      <c r="L435" s="29">
        <f>COUNTIFS(data_Gnoc!$I:$I,TH!E435,data_Gnoc!$C:$C,"WFM",data_Gnoc!$N:$N,"&lt;&gt;Dong",data_Gnoc!$Q:$Q,"quá hạn",data_Gnoc!$F:$F,TH!B435)</f>
        <v>0</v>
      </c>
      <c r="M435" s="55">
        <f t="shared" si="27"/>
        <v>0</v>
      </c>
      <c r="N435" s="56">
        <f>SUMIFS(data_Gnoc!$O:$O,data_Gnoc!$I:$I,TH!E435,data_Gnoc!$C:$C,"WFM",data_Gnoc!$N:$N,"&lt;&gt;Dong",data_Gnoc!$Q:$Q,"quá hạn",data_Gnoc!$F:$F,TH!B435)</f>
        <v>0</v>
      </c>
      <c r="O435" s="56">
        <f>SUMIFS(data_Gnoc!$P:$P,data_Gnoc!$I:$I,TH!E435,data_Gnoc!$C:$C,"WFM",data_Gnoc!$N:$N,"&lt;&gt;Dong",data_Gnoc!$Q:$Q,"quá hạn",data_Gnoc!$F:$F,TH!B435)</f>
        <v>0</v>
      </c>
      <c r="P435" s="74">
        <f t="shared" si="28"/>
        <v>0</v>
      </c>
      <c r="Q435" s="37">
        <f t="shared" si="29"/>
        <v>0</v>
      </c>
      <c r="R435" s="27"/>
    </row>
    <row r="436" spans="1:18" x14ac:dyDescent="0.25">
      <c r="A436" s="59"/>
      <c r="B436" t="s">
        <v>749</v>
      </c>
      <c r="C436" t="s">
        <v>750</v>
      </c>
      <c r="D436" t="s">
        <v>79</v>
      </c>
      <c r="E436" t="s">
        <v>21</v>
      </c>
      <c r="F436" s="60">
        <f>COUNTIFS(data_Gnoc!$I:$I,TH!E436,data_Gnoc!$C:$C,"PAKH",data_Gnoc!$N:$N,"&lt;&gt;Dong",data_Gnoc!$F:$F,TH!B436)</f>
        <v>0</v>
      </c>
      <c r="G436" s="60">
        <f>COUNTIFS(data_Gnoc!$I:$I,TH!E436,data_Gnoc!$C:$C,"PAKH",data_Gnoc!$N:$N,"&lt;&gt;Dong",data_Gnoc!$Q:$Q,"quá hạn",data_Gnoc!$F:$F,TH!B436)</f>
        <v>0</v>
      </c>
      <c r="H436" s="61">
        <f t="shared" si="26"/>
        <v>0</v>
      </c>
      <c r="I436" s="62">
        <f>SUMIFS(data_Gnoc!$O:$O,data_Gnoc!$I:$I,TH!E436,data_Gnoc!$C:$C,"PAKH",data_Gnoc!$N:$N,"&lt;&gt;Dong",data_Gnoc!$Q:$Q,"quá hạn",data_Gnoc!$F:$F,TH!B436)</f>
        <v>0</v>
      </c>
      <c r="J436" s="62">
        <f>SUMIFS(data_Gnoc!$P:$P,data_Gnoc!$I:$I,TH!E436,data_Gnoc!$C:$C,"PAKH",data_Gnoc!$N:$N,"&lt;&gt;Dong",data_Gnoc!$Q:$Q,"quá hạn",data_Gnoc!$F:$F,TH!B436)</f>
        <v>0</v>
      </c>
      <c r="K436" s="29">
        <f>COUNTIFS(data_Gnoc!$I:$I,TH!E436,data_Gnoc!$C:$C,"WFM",data_Gnoc!$N:$N,"&lt;&gt;Dong",data_Gnoc!$F:$F,TH!B436)</f>
        <v>0</v>
      </c>
      <c r="L436" s="29">
        <f>COUNTIFS(data_Gnoc!$I:$I,TH!E436,data_Gnoc!$C:$C,"WFM",data_Gnoc!$N:$N,"&lt;&gt;Dong",data_Gnoc!$Q:$Q,"quá hạn",data_Gnoc!$F:$F,TH!B436)</f>
        <v>0</v>
      </c>
      <c r="M436" s="55">
        <f t="shared" si="27"/>
        <v>0</v>
      </c>
      <c r="N436" s="56">
        <f>SUMIFS(data_Gnoc!$O:$O,data_Gnoc!$I:$I,TH!E436,data_Gnoc!$C:$C,"WFM",data_Gnoc!$N:$N,"&lt;&gt;Dong",data_Gnoc!$Q:$Q,"quá hạn",data_Gnoc!$F:$F,TH!B436)</f>
        <v>0</v>
      </c>
      <c r="O436" s="56">
        <f>SUMIFS(data_Gnoc!$P:$P,data_Gnoc!$I:$I,TH!E436,data_Gnoc!$C:$C,"WFM",data_Gnoc!$N:$N,"&lt;&gt;Dong",data_Gnoc!$Q:$Q,"quá hạn",data_Gnoc!$F:$F,TH!B436)</f>
        <v>0</v>
      </c>
      <c r="P436" s="74">
        <f t="shared" si="28"/>
        <v>0</v>
      </c>
      <c r="Q436" s="37">
        <f t="shared" si="29"/>
        <v>0</v>
      </c>
      <c r="R436" s="27"/>
    </row>
    <row r="437" spans="1:18" x14ac:dyDescent="0.25">
      <c r="A437" s="59"/>
      <c r="B437" t="s">
        <v>751</v>
      </c>
      <c r="C437" t="s">
        <v>752</v>
      </c>
      <c r="D437" t="s">
        <v>73</v>
      </c>
      <c r="E437" t="s">
        <v>27</v>
      </c>
      <c r="F437" s="60">
        <f>COUNTIFS(data_Gnoc!$I:$I,TH!E437,data_Gnoc!$C:$C,"PAKH",data_Gnoc!$N:$N,"&lt;&gt;Dong",data_Gnoc!$F:$F,TH!B437)</f>
        <v>0</v>
      </c>
      <c r="G437" s="60">
        <f>COUNTIFS(data_Gnoc!$I:$I,TH!E437,data_Gnoc!$C:$C,"PAKH",data_Gnoc!$N:$N,"&lt;&gt;Dong",data_Gnoc!$Q:$Q,"quá hạn",data_Gnoc!$F:$F,TH!B437)</f>
        <v>0</v>
      </c>
      <c r="H437" s="61">
        <f t="shared" si="26"/>
        <v>0</v>
      </c>
      <c r="I437" s="62">
        <f>SUMIFS(data_Gnoc!$O:$O,data_Gnoc!$I:$I,TH!E437,data_Gnoc!$C:$C,"PAKH",data_Gnoc!$N:$N,"&lt;&gt;Dong",data_Gnoc!$Q:$Q,"quá hạn",data_Gnoc!$F:$F,TH!B437)</f>
        <v>0</v>
      </c>
      <c r="J437" s="62">
        <f>SUMIFS(data_Gnoc!$P:$P,data_Gnoc!$I:$I,TH!E437,data_Gnoc!$C:$C,"PAKH",data_Gnoc!$N:$N,"&lt;&gt;Dong",data_Gnoc!$Q:$Q,"quá hạn",data_Gnoc!$F:$F,TH!B437)</f>
        <v>0</v>
      </c>
      <c r="K437" s="29">
        <f>COUNTIFS(data_Gnoc!$I:$I,TH!E437,data_Gnoc!$C:$C,"WFM",data_Gnoc!$N:$N,"&lt;&gt;Dong",data_Gnoc!$F:$F,TH!B437)</f>
        <v>1</v>
      </c>
      <c r="L437" s="29">
        <f>COUNTIFS(data_Gnoc!$I:$I,TH!E437,data_Gnoc!$C:$C,"WFM",data_Gnoc!$N:$N,"&lt;&gt;Dong",data_Gnoc!$Q:$Q,"quá hạn",data_Gnoc!$F:$F,TH!B437)</f>
        <v>0</v>
      </c>
      <c r="M437" s="55">
        <f t="shared" si="27"/>
        <v>0</v>
      </c>
      <c r="N437" s="56">
        <f>SUMIFS(data_Gnoc!$O:$O,data_Gnoc!$I:$I,TH!E437,data_Gnoc!$C:$C,"WFM",data_Gnoc!$N:$N,"&lt;&gt;Dong",data_Gnoc!$Q:$Q,"quá hạn",data_Gnoc!$F:$F,TH!B437)</f>
        <v>0</v>
      </c>
      <c r="O437" s="56">
        <f>SUMIFS(data_Gnoc!$P:$P,data_Gnoc!$I:$I,TH!E437,data_Gnoc!$C:$C,"WFM",data_Gnoc!$N:$N,"&lt;&gt;Dong",data_Gnoc!$Q:$Q,"quá hạn",data_Gnoc!$F:$F,TH!B437)</f>
        <v>0</v>
      </c>
      <c r="P437" s="74">
        <f t="shared" si="28"/>
        <v>0</v>
      </c>
      <c r="Q437" s="37">
        <f t="shared" si="29"/>
        <v>1</v>
      </c>
      <c r="R437" s="27"/>
    </row>
    <row r="438" spans="1:18" x14ac:dyDescent="0.25">
      <c r="A438" s="59"/>
      <c r="B438" t="s">
        <v>753</v>
      </c>
      <c r="C438" t="s">
        <v>754</v>
      </c>
      <c r="D438" t="s">
        <v>73</v>
      </c>
      <c r="E438" t="s">
        <v>27</v>
      </c>
      <c r="F438" s="60">
        <f>COUNTIFS(data_Gnoc!$I:$I,TH!E438,data_Gnoc!$C:$C,"PAKH",data_Gnoc!$N:$N,"&lt;&gt;Dong",data_Gnoc!$F:$F,TH!B438)</f>
        <v>0</v>
      </c>
      <c r="G438" s="60">
        <f>COUNTIFS(data_Gnoc!$I:$I,TH!E438,data_Gnoc!$C:$C,"PAKH",data_Gnoc!$N:$N,"&lt;&gt;Dong",data_Gnoc!$Q:$Q,"quá hạn",data_Gnoc!$F:$F,TH!B438)</f>
        <v>0</v>
      </c>
      <c r="H438" s="61">
        <f t="shared" si="26"/>
        <v>0</v>
      </c>
      <c r="I438" s="62">
        <f>SUMIFS(data_Gnoc!$O:$O,data_Gnoc!$I:$I,TH!E438,data_Gnoc!$C:$C,"PAKH",data_Gnoc!$N:$N,"&lt;&gt;Dong",data_Gnoc!$Q:$Q,"quá hạn",data_Gnoc!$F:$F,TH!B438)</f>
        <v>0</v>
      </c>
      <c r="J438" s="62">
        <f>SUMIFS(data_Gnoc!$P:$P,data_Gnoc!$I:$I,TH!E438,data_Gnoc!$C:$C,"PAKH",data_Gnoc!$N:$N,"&lt;&gt;Dong",data_Gnoc!$Q:$Q,"quá hạn",data_Gnoc!$F:$F,TH!B438)</f>
        <v>0</v>
      </c>
      <c r="K438" s="29">
        <f>COUNTIFS(data_Gnoc!$I:$I,TH!E438,data_Gnoc!$C:$C,"WFM",data_Gnoc!$N:$N,"&lt;&gt;Dong",data_Gnoc!$F:$F,TH!B438)</f>
        <v>0</v>
      </c>
      <c r="L438" s="29">
        <f>COUNTIFS(data_Gnoc!$I:$I,TH!E438,data_Gnoc!$C:$C,"WFM",data_Gnoc!$N:$N,"&lt;&gt;Dong",data_Gnoc!$Q:$Q,"quá hạn",data_Gnoc!$F:$F,TH!B438)</f>
        <v>0</v>
      </c>
      <c r="M438" s="55">
        <f t="shared" si="27"/>
        <v>0</v>
      </c>
      <c r="N438" s="56">
        <f>SUMIFS(data_Gnoc!$O:$O,data_Gnoc!$I:$I,TH!E438,data_Gnoc!$C:$C,"WFM",data_Gnoc!$N:$N,"&lt;&gt;Dong",data_Gnoc!$Q:$Q,"quá hạn",data_Gnoc!$F:$F,TH!B438)</f>
        <v>0</v>
      </c>
      <c r="O438" s="56">
        <f>SUMIFS(data_Gnoc!$P:$P,data_Gnoc!$I:$I,TH!E438,data_Gnoc!$C:$C,"WFM",data_Gnoc!$N:$N,"&lt;&gt;Dong",data_Gnoc!$Q:$Q,"quá hạn",data_Gnoc!$F:$F,TH!B438)</f>
        <v>0</v>
      </c>
      <c r="P438" s="74">
        <f t="shared" si="28"/>
        <v>0</v>
      </c>
      <c r="Q438" s="37">
        <f t="shared" si="29"/>
        <v>0</v>
      </c>
      <c r="R438" s="27"/>
    </row>
    <row r="439" spans="1:18" x14ac:dyDescent="0.25">
      <c r="A439" s="59"/>
      <c r="B439" t="s">
        <v>755</v>
      </c>
      <c r="C439" t="s">
        <v>756</v>
      </c>
      <c r="D439" t="s">
        <v>73</v>
      </c>
      <c r="E439" t="s">
        <v>27</v>
      </c>
      <c r="F439" s="60">
        <f>COUNTIFS(data_Gnoc!$I:$I,TH!E439,data_Gnoc!$C:$C,"PAKH",data_Gnoc!$N:$N,"&lt;&gt;Dong",data_Gnoc!$F:$F,TH!B439)</f>
        <v>1</v>
      </c>
      <c r="G439" s="60">
        <f>COUNTIFS(data_Gnoc!$I:$I,TH!E439,data_Gnoc!$C:$C,"PAKH",data_Gnoc!$N:$N,"&lt;&gt;Dong",data_Gnoc!$Q:$Q,"quá hạn",data_Gnoc!$F:$F,TH!B439)</f>
        <v>1</v>
      </c>
      <c r="H439" s="61">
        <f t="shared" si="26"/>
        <v>1</v>
      </c>
      <c r="I439" s="62">
        <f>SUMIFS(data_Gnoc!$O:$O,data_Gnoc!$I:$I,TH!E439,data_Gnoc!$C:$C,"PAKH",data_Gnoc!$N:$N,"&lt;&gt;Dong",data_Gnoc!$Q:$Q,"quá hạn",data_Gnoc!$F:$F,TH!B439)</f>
        <v>50000</v>
      </c>
      <c r="J439" s="62">
        <f>SUMIFS(data_Gnoc!$P:$P,data_Gnoc!$I:$I,TH!E439,data_Gnoc!$C:$C,"PAKH",data_Gnoc!$N:$N,"&lt;&gt;Dong",data_Gnoc!$Q:$Q,"quá hạn",data_Gnoc!$F:$F,TH!B439)</f>
        <v>500000</v>
      </c>
      <c r="K439" s="29">
        <f>COUNTIFS(data_Gnoc!$I:$I,TH!E439,data_Gnoc!$C:$C,"WFM",data_Gnoc!$N:$N,"&lt;&gt;Dong",data_Gnoc!$F:$F,TH!B439)</f>
        <v>0</v>
      </c>
      <c r="L439" s="29">
        <f>COUNTIFS(data_Gnoc!$I:$I,TH!E439,data_Gnoc!$C:$C,"WFM",data_Gnoc!$N:$N,"&lt;&gt;Dong",data_Gnoc!$Q:$Q,"quá hạn",data_Gnoc!$F:$F,TH!B439)</f>
        <v>0</v>
      </c>
      <c r="M439" s="55">
        <f t="shared" si="27"/>
        <v>0</v>
      </c>
      <c r="N439" s="56">
        <f>SUMIFS(data_Gnoc!$O:$O,data_Gnoc!$I:$I,TH!E439,data_Gnoc!$C:$C,"WFM",data_Gnoc!$N:$N,"&lt;&gt;Dong",data_Gnoc!$Q:$Q,"quá hạn",data_Gnoc!$F:$F,TH!B439)</f>
        <v>0</v>
      </c>
      <c r="O439" s="56">
        <f>SUMIFS(data_Gnoc!$P:$P,data_Gnoc!$I:$I,TH!E439,data_Gnoc!$C:$C,"WFM",data_Gnoc!$N:$N,"&lt;&gt;Dong",data_Gnoc!$Q:$Q,"quá hạn",data_Gnoc!$F:$F,TH!B439)</f>
        <v>0</v>
      </c>
      <c r="P439" s="74">
        <f t="shared" si="28"/>
        <v>50000</v>
      </c>
      <c r="Q439" s="37">
        <f t="shared" si="29"/>
        <v>1</v>
      </c>
      <c r="R439" s="27"/>
    </row>
    <row r="440" spans="1:18" x14ac:dyDescent="0.25">
      <c r="A440" s="59"/>
      <c r="B440" t="s">
        <v>757</v>
      </c>
      <c r="C440" t="s">
        <v>758</v>
      </c>
      <c r="D440" t="s">
        <v>73</v>
      </c>
      <c r="E440" t="s">
        <v>27</v>
      </c>
      <c r="F440" s="60">
        <f>COUNTIFS(data_Gnoc!$I:$I,TH!E440,data_Gnoc!$C:$C,"PAKH",data_Gnoc!$N:$N,"&lt;&gt;Dong",data_Gnoc!$F:$F,TH!B440)</f>
        <v>0</v>
      </c>
      <c r="G440" s="60">
        <f>COUNTIFS(data_Gnoc!$I:$I,TH!E440,data_Gnoc!$C:$C,"PAKH",data_Gnoc!$N:$N,"&lt;&gt;Dong",data_Gnoc!$Q:$Q,"quá hạn",data_Gnoc!$F:$F,TH!B440)</f>
        <v>0</v>
      </c>
      <c r="H440" s="61">
        <f t="shared" si="26"/>
        <v>0</v>
      </c>
      <c r="I440" s="62">
        <f>SUMIFS(data_Gnoc!$O:$O,data_Gnoc!$I:$I,TH!E440,data_Gnoc!$C:$C,"PAKH",data_Gnoc!$N:$N,"&lt;&gt;Dong",data_Gnoc!$Q:$Q,"quá hạn",data_Gnoc!$F:$F,TH!B440)</f>
        <v>0</v>
      </c>
      <c r="J440" s="62">
        <f>SUMIFS(data_Gnoc!$P:$P,data_Gnoc!$I:$I,TH!E440,data_Gnoc!$C:$C,"PAKH",data_Gnoc!$N:$N,"&lt;&gt;Dong",data_Gnoc!$Q:$Q,"quá hạn",data_Gnoc!$F:$F,TH!B440)</f>
        <v>0</v>
      </c>
      <c r="K440" s="29">
        <f>COUNTIFS(data_Gnoc!$I:$I,TH!E440,data_Gnoc!$C:$C,"WFM",data_Gnoc!$N:$N,"&lt;&gt;Dong",data_Gnoc!$F:$F,TH!B440)</f>
        <v>0</v>
      </c>
      <c r="L440" s="29">
        <f>COUNTIFS(data_Gnoc!$I:$I,TH!E440,data_Gnoc!$C:$C,"WFM",data_Gnoc!$N:$N,"&lt;&gt;Dong",data_Gnoc!$Q:$Q,"quá hạn",data_Gnoc!$F:$F,TH!B440)</f>
        <v>0</v>
      </c>
      <c r="M440" s="55">
        <f t="shared" si="27"/>
        <v>0</v>
      </c>
      <c r="N440" s="56">
        <f>SUMIFS(data_Gnoc!$O:$O,data_Gnoc!$I:$I,TH!E440,data_Gnoc!$C:$C,"WFM",data_Gnoc!$N:$N,"&lt;&gt;Dong",data_Gnoc!$Q:$Q,"quá hạn",data_Gnoc!$F:$F,TH!B440)</f>
        <v>0</v>
      </c>
      <c r="O440" s="56">
        <f>SUMIFS(data_Gnoc!$P:$P,data_Gnoc!$I:$I,TH!E440,data_Gnoc!$C:$C,"WFM",data_Gnoc!$N:$N,"&lt;&gt;Dong",data_Gnoc!$Q:$Q,"quá hạn",data_Gnoc!$F:$F,TH!B440)</f>
        <v>0</v>
      </c>
      <c r="P440" s="74">
        <f t="shared" si="28"/>
        <v>0</v>
      </c>
      <c r="Q440" s="37">
        <f t="shared" si="29"/>
        <v>0</v>
      </c>
      <c r="R440" s="27"/>
    </row>
    <row r="441" spans="1:18" x14ac:dyDescent="0.25">
      <c r="A441" s="59"/>
      <c r="B441" t="s">
        <v>759</v>
      </c>
      <c r="C441" t="s">
        <v>760</v>
      </c>
      <c r="D441" t="s">
        <v>106</v>
      </c>
      <c r="E441" t="s">
        <v>27</v>
      </c>
      <c r="F441" s="60">
        <f>COUNTIFS(data_Gnoc!$I:$I,TH!E441,data_Gnoc!$C:$C,"PAKH",data_Gnoc!$N:$N,"&lt;&gt;Dong",data_Gnoc!$F:$F,TH!B441)</f>
        <v>0</v>
      </c>
      <c r="G441" s="60">
        <f>COUNTIFS(data_Gnoc!$I:$I,TH!E441,data_Gnoc!$C:$C,"PAKH",data_Gnoc!$N:$N,"&lt;&gt;Dong",data_Gnoc!$Q:$Q,"quá hạn",data_Gnoc!$F:$F,TH!B441)</f>
        <v>0</v>
      </c>
      <c r="H441" s="61">
        <f t="shared" si="26"/>
        <v>0</v>
      </c>
      <c r="I441" s="62">
        <f>SUMIFS(data_Gnoc!$O:$O,data_Gnoc!$I:$I,TH!E441,data_Gnoc!$C:$C,"PAKH",data_Gnoc!$N:$N,"&lt;&gt;Dong",data_Gnoc!$Q:$Q,"quá hạn",data_Gnoc!$F:$F,TH!B441)</f>
        <v>0</v>
      </c>
      <c r="J441" s="62">
        <f>SUMIFS(data_Gnoc!$P:$P,data_Gnoc!$I:$I,TH!E441,data_Gnoc!$C:$C,"PAKH",data_Gnoc!$N:$N,"&lt;&gt;Dong",data_Gnoc!$Q:$Q,"quá hạn",data_Gnoc!$F:$F,TH!B441)</f>
        <v>0</v>
      </c>
      <c r="K441" s="29">
        <f>COUNTIFS(data_Gnoc!$I:$I,TH!E441,data_Gnoc!$C:$C,"WFM",data_Gnoc!$N:$N,"&lt;&gt;Dong",data_Gnoc!$F:$F,TH!B441)</f>
        <v>0</v>
      </c>
      <c r="L441" s="29">
        <f>COUNTIFS(data_Gnoc!$I:$I,TH!E441,data_Gnoc!$C:$C,"WFM",data_Gnoc!$N:$N,"&lt;&gt;Dong",data_Gnoc!$Q:$Q,"quá hạn",data_Gnoc!$F:$F,TH!B441)</f>
        <v>0</v>
      </c>
      <c r="M441" s="55">
        <f t="shared" si="27"/>
        <v>0</v>
      </c>
      <c r="N441" s="56">
        <f>SUMIFS(data_Gnoc!$O:$O,data_Gnoc!$I:$I,TH!E441,data_Gnoc!$C:$C,"WFM",data_Gnoc!$N:$N,"&lt;&gt;Dong",data_Gnoc!$Q:$Q,"quá hạn",data_Gnoc!$F:$F,TH!B441)</f>
        <v>0</v>
      </c>
      <c r="O441" s="56">
        <f>SUMIFS(data_Gnoc!$P:$P,data_Gnoc!$I:$I,TH!E441,data_Gnoc!$C:$C,"WFM",data_Gnoc!$N:$N,"&lt;&gt;Dong",data_Gnoc!$Q:$Q,"quá hạn",data_Gnoc!$F:$F,TH!B441)</f>
        <v>0</v>
      </c>
      <c r="P441" s="74">
        <f t="shared" si="28"/>
        <v>0</v>
      </c>
      <c r="Q441" s="37">
        <f t="shared" si="29"/>
        <v>0</v>
      </c>
      <c r="R441" s="27"/>
    </row>
    <row r="442" spans="1:18" x14ac:dyDescent="0.25">
      <c r="A442" s="59"/>
      <c r="B442" t="s">
        <v>761</v>
      </c>
      <c r="C442" t="s">
        <v>762</v>
      </c>
      <c r="D442" t="s">
        <v>106</v>
      </c>
      <c r="E442" t="s">
        <v>27</v>
      </c>
      <c r="F442" s="60">
        <f>COUNTIFS(data_Gnoc!$I:$I,TH!E442,data_Gnoc!$C:$C,"PAKH",data_Gnoc!$N:$N,"&lt;&gt;Dong",data_Gnoc!$F:$F,TH!B442)</f>
        <v>0</v>
      </c>
      <c r="G442" s="60">
        <f>COUNTIFS(data_Gnoc!$I:$I,TH!E442,data_Gnoc!$C:$C,"PAKH",data_Gnoc!$N:$N,"&lt;&gt;Dong",data_Gnoc!$Q:$Q,"quá hạn",data_Gnoc!$F:$F,TH!B442)</f>
        <v>0</v>
      </c>
      <c r="H442" s="61">
        <f t="shared" si="26"/>
        <v>0</v>
      </c>
      <c r="I442" s="62">
        <f>SUMIFS(data_Gnoc!$O:$O,data_Gnoc!$I:$I,TH!E442,data_Gnoc!$C:$C,"PAKH",data_Gnoc!$N:$N,"&lt;&gt;Dong",data_Gnoc!$Q:$Q,"quá hạn",data_Gnoc!$F:$F,TH!B442)</f>
        <v>0</v>
      </c>
      <c r="J442" s="62">
        <f>SUMIFS(data_Gnoc!$P:$P,data_Gnoc!$I:$I,TH!E442,data_Gnoc!$C:$C,"PAKH",data_Gnoc!$N:$N,"&lt;&gt;Dong",data_Gnoc!$Q:$Q,"quá hạn",data_Gnoc!$F:$F,TH!B442)</f>
        <v>0</v>
      </c>
      <c r="K442" s="29">
        <f>COUNTIFS(data_Gnoc!$I:$I,TH!E442,data_Gnoc!$C:$C,"WFM",data_Gnoc!$N:$N,"&lt;&gt;Dong",data_Gnoc!$F:$F,TH!B442)</f>
        <v>0</v>
      </c>
      <c r="L442" s="29">
        <f>COUNTIFS(data_Gnoc!$I:$I,TH!E442,data_Gnoc!$C:$C,"WFM",data_Gnoc!$N:$N,"&lt;&gt;Dong",data_Gnoc!$Q:$Q,"quá hạn",data_Gnoc!$F:$F,TH!B442)</f>
        <v>0</v>
      </c>
      <c r="M442" s="55">
        <f t="shared" si="27"/>
        <v>0</v>
      </c>
      <c r="N442" s="56">
        <f>SUMIFS(data_Gnoc!$O:$O,data_Gnoc!$I:$I,TH!E442,data_Gnoc!$C:$C,"WFM",data_Gnoc!$N:$N,"&lt;&gt;Dong",data_Gnoc!$Q:$Q,"quá hạn",data_Gnoc!$F:$F,TH!B442)</f>
        <v>0</v>
      </c>
      <c r="O442" s="56">
        <f>SUMIFS(data_Gnoc!$P:$P,data_Gnoc!$I:$I,TH!E442,data_Gnoc!$C:$C,"WFM",data_Gnoc!$N:$N,"&lt;&gt;Dong",data_Gnoc!$Q:$Q,"quá hạn",data_Gnoc!$F:$F,TH!B442)</f>
        <v>0</v>
      </c>
      <c r="P442" s="74">
        <f t="shared" si="28"/>
        <v>0</v>
      </c>
      <c r="Q442" s="37">
        <f t="shared" si="29"/>
        <v>0</v>
      </c>
      <c r="R442" s="27"/>
    </row>
    <row r="443" spans="1:18" x14ac:dyDescent="0.25">
      <c r="A443" s="59"/>
      <c r="B443" t="s">
        <v>763</v>
      </c>
      <c r="C443" t="s">
        <v>764</v>
      </c>
      <c r="D443" t="s">
        <v>106</v>
      </c>
      <c r="E443" t="s">
        <v>27</v>
      </c>
      <c r="F443" s="60">
        <f>COUNTIFS(data_Gnoc!$I:$I,TH!E443,data_Gnoc!$C:$C,"PAKH",data_Gnoc!$N:$N,"&lt;&gt;Dong",data_Gnoc!$F:$F,TH!B443)</f>
        <v>0</v>
      </c>
      <c r="G443" s="60">
        <f>COUNTIFS(data_Gnoc!$I:$I,TH!E443,data_Gnoc!$C:$C,"PAKH",data_Gnoc!$N:$N,"&lt;&gt;Dong",data_Gnoc!$Q:$Q,"quá hạn",data_Gnoc!$F:$F,TH!B443)</f>
        <v>0</v>
      </c>
      <c r="H443" s="61">
        <f t="shared" si="26"/>
        <v>0</v>
      </c>
      <c r="I443" s="62">
        <f>SUMIFS(data_Gnoc!$O:$O,data_Gnoc!$I:$I,TH!E443,data_Gnoc!$C:$C,"PAKH",data_Gnoc!$N:$N,"&lt;&gt;Dong",data_Gnoc!$Q:$Q,"quá hạn",data_Gnoc!$F:$F,TH!B443)</f>
        <v>0</v>
      </c>
      <c r="J443" s="62">
        <f>SUMIFS(data_Gnoc!$P:$P,data_Gnoc!$I:$I,TH!E443,data_Gnoc!$C:$C,"PAKH",data_Gnoc!$N:$N,"&lt;&gt;Dong",data_Gnoc!$Q:$Q,"quá hạn",data_Gnoc!$F:$F,TH!B443)</f>
        <v>0</v>
      </c>
      <c r="K443" s="29">
        <f>COUNTIFS(data_Gnoc!$I:$I,TH!E443,data_Gnoc!$C:$C,"WFM",data_Gnoc!$N:$N,"&lt;&gt;Dong",data_Gnoc!$F:$F,TH!B443)</f>
        <v>0</v>
      </c>
      <c r="L443" s="29">
        <f>COUNTIFS(data_Gnoc!$I:$I,TH!E443,data_Gnoc!$C:$C,"WFM",data_Gnoc!$N:$N,"&lt;&gt;Dong",data_Gnoc!$Q:$Q,"quá hạn",data_Gnoc!$F:$F,TH!B443)</f>
        <v>0</v>
      </c>
      <c r="M443" s="55">
        <f t="shared" si="27"/>
        <v>0</v>
      </c>
      <c r="N443" s="56">
        <f>SUMIFS(data_Gnoc!$O:$O,data_Gnoc!$I:$I,TH!E443,data_Gnoc!$C:$C,"WFM",data_Gnoc!$N:$N,"&lt;&gt;Dong",data_Gnoc!$Q:$Q,"quá hạn",data_Gnoc!$F:$F,TH!B443)</f>
        <v>0</v>
      </c>
      <c r="O443" s="56">
        <f>SUMIFS(data_Gnoc!$P:$P,data_Gnoc!$I:$I,TH!E443,data_Gnoc!$C:$C,"WFM",data_Gnoc!$N:$N,"&lt;&gt;Dong",data_Gnoc!$Q:$Q,"quá hạn",data_Gnoc!$F:$F,TH!B443)</f>
        <v>0</v>
      </c>
      <c r="P443" s="74">
        <f t="shared" si="28"/>
        <v>0</v>
      </c>
      <c r="Q443" s="37">
        <f t="shared" si="29"/>
        <v>0</v>
      </c>
      <c r="R443" s="27"/>
    </row>
    <row r="444" spans="1:18" x14ac:dyDescent="0.25">
      <c r="A444" s="59"/>
      <c r="B444" t="s">
        <v>765</v>
      </c>
      <c r="C444" t="s">
        <v>766</v>
      </c>
      <c r="D444" t="s">
        <v>84</v>
      </c>
      <c r="E444" t="s">
        <v>27</v>
      </c>
      <c r="F444" s="60">
        <f>COUNTIFS(data_Gnoc!$I:$I,TH!E444,data_Gnoc!$C:$C,"PAKH",data_Gnoc!$N:$N,"&lt;&gt;Dong",data_Gnoc!$F:$F,TH!B444)</f>
        <v>0</v>
      </c>
      <c r="G444" s="60">
        <f>COUNTIFS(data_Gnoc!$I:$I,TH!E444,data_Gnoc!$C:$C,"PAKH",data_Gnoc!$N:$N,"&lt;&gt;Dong",data_Gnoc!$Q:$Q,"quá hạn",data_Gnoc!$F:$F,TH!B444)</f>
        <v>0</v>
      </c>
      <c r="H444" s="61">
        <f t="shared" si="26"/>
        <v>0</v>
      </c>
      <c r="I444" s="62">
        <f>SUMIFS(data_Gnoc!$O:$O,data_Gnoc!$I:$I,TH!E444,data_Gnoc!$C:$C,"PAKH",data_Gnoc!$N:$N,"&lt;&gt;Dong",data_Gnoc!$Q:$Q,"quá hạn",data_Gnoc!$F:$F,TH!B444)</f>
        <v>0</v>
      </c>
      <c r="J444" s="62">
        <f>SUMIFS(data_Gnoc!$P:$P,data_Gnoc!$I:$I,TH!E444,data_Gnoc!$C:$C,"PAKH",data_Gnoc!$N:$N,"&lt;&gt;Dong",data_Gnoc!$Q:$Q,"quá hạn",data_Gnoc!$F:$F,TH!B444)</f>
        <v>0</v>
      </c>
      <c r="K444" s="29">
        <f>COUNTIFS(data_Gnoc!$I:$I,TH!E444,data_Gnoc!$C:$C,"WFM",data_Gnoc!$N:$N,"&lt;&gt;Dong",data_Gnoc!$F:$F,TH!B444)</f>
        <v>0</v>
      </c>
      <c r="L444" s="29">
        <f>COUNTIFS(data_Gnoc!$I:$I,TH!E444,data_Gnoc!$C:$C,"WFM",data_Gnoc!$N:$N,"&lt;&gt;Dong",data_Gnoc!$Q:$Q,"quá hạn",data_Gnoc!$F:$F,TH!B444)</f>
        <v>0</v>
      </c>
      <c r="M444" s="55">
        <f t="shared" si="27"/>
        <v>0</v>
      </c>
      <c r="N444" s="56">
        <f>SUMIFS(data_Gnoc!$O:$O,data_Gnoc!$I:$I,TH!E444,data_Gnoc!$C:$C,"WFM",data_Gnoc!$N:$N,"&lt;&gt;Dong",data_Gnoc!$Q:$Q,"quá hạn",data_Gnoc!$F:$F,TH!B444)</f>
        <v>0</v>
      </c>
      <c r="O444" s="56">
        <f>SUMIFS(data_Gnoc!$P:$P,data_Gnoc!$I:$I,TH!E444,data_Gnoc!$C:$C,"WFM",data_Gnoc!$N:$N,"&lt;&gt;Dong",data_Gnoc!$Q:$Q,"quá hạn",data_Gnoc!$F:$F,TH!B444)</f>
        <v>0</v>
      </c>
      <c r="P444" s="74">
        <f t="shared" si="28"/>
        <v>0</v>
      </c>
      <c r="Q444" s="37">
        <f t="shared" si="29"/>
        <v>0</v>
      </c>
      <c r="R444" s="27"/>
    </row>
    <row r="445" spans="1:18" ht="14.25" customHeight="1" x14ac:dyDescent="0.25">
      <c r="A445" s="59"/>
      <c r="B445" t="s">
        <v>767</v>
      </c>
      <c r="C445" t="s">
        <v>768</v>
      </c>
      <c r="D445" t="s">
        <v>84</v>
      </c>
      <c r="E445" t="s">
        <v>27</v>
      </c>
      <c r="F445" s="60">
        <f>COUNTIFS(data_Gnoc!$I:$I,TH!E445,data_Gnoc!$C:$C,"PAKH",data_Gnoc!$N:$N,"&lt;&gt;Dong",data_Gnoc!$F:$F,TH!B445)</f>
        <v>0</v>
      </c>
      <c r="G445" s="60">
        <f>COUNTIFS(data_Gnoc!$I:$I,TH!E445,data_Gnoc!$C:$C,"PAKH",data_Gnoc!$N:$N,"&lt;&gt;Dong",data_Gnoc!$Q:$Q,"quá hạn",data_Gnoc!$F:$F,TH!B445)</f>
        <v>0</v>
      </c>
      <c r="H445" s="61">
        <f t="shared" si="26"/>
        <v>0</v>
      </c>
      <c r="I445" s="62">
        <f>SUMIFS(data_Gnoc!$O:$O,data_Gnoc!$I:$I,TH!E445,data_Gnoc!$C:$C,"PAKH",data_Gnoc!$N:$N,"&lt;&gt;Dong",data_Gnoc!$Q:$Q,"quá hạn",data_Gnoc!$F:$F,TH!B445)</f>
        <v>0</v>
      </c>
      <c r="J445" s="62">
        <f>SUMIFS(data_Gnoc!$P:$P,data_Gnoc!$I:$I,TH!E445,data_Gnoc!$C:$C,"PAKH",data_Gnoc!$N:$N,"&lt;&gt;Dong",data_Gnoc!$Q:$Q,"quá hạn",data_Gnoc!$F:$F,TH!B445)</f>
        <v>0</v>
      </c>
      <c r="K445" s="29">
        <f>COUNTIFS(data_Gnoc!$I:$I,TH!E445,data_Gnoc!$C:$C,"WFM",data_Gnoc!$N:$N,"&lt;&gt;Dong",data_Gnoc!$F:$F,TH!B445)</f>
        <v>0</v>
      </c>
      <c r="L445" s="29">
        <f>COUNTIFS(data_Gnoc!$I:$I,TH!E445,data_Gnoc!$C:$C,"WFM",data_Gnoc!$N:$N,"&lt;&gt;Dong",data_Gnoc!$Q:$Q,"quá hạn",data_Gnoc!$F:$F,TH!B445)</f>
        <v>0</v>
      </c>
      <c r="M445" s="55">
        <f t="shared" si="27"/>
        <v>0</v>
      </c>
      <c r="N445" s="56">
        <f>SUMIFS(data_Gnoc!$O:$O,data_Gnoc!$I:$I,TH!E445,data_Gnoc!$C:$C,"WFM",data_Gnoc!$N:$N,"&lt;&gt;Dong",data_Gnoc!$Q:$Q,"quá hạn",data_Gnoc!$F:$F,TH!B445)</f>
        <v>0</v>
      </c>
      <c r="O445" s="56">
        <f>SUMIFS(data_Gnoc!$P:$P,data_Gnoc!$I:$I,TH!E445,data_Gnoc!$C:$C,"WFM",data_Gnoc!$N:$N,"&lt;&gt;Dong",data_Gnoc!$Q:$Q,"quá hạn",data_Gnoc!$F:$F,TH!B445)</f>
        <v>0</v>
      </c>
      <c r="P445" s="74">
        <f t="shared" si="28"/>
        <v>0</v>
      </c>
      <c r="Q445" s="37">
        <f t="shared" si="29"/>
        <v>0</v>
      </c>
      <c r="R445" s="27"/>
    </row>
    <row r="446" spans="1:18" x14ac:dyDescent="0.25">
      <c r="A446" s="59"/>
      <c r="B446" t="s">
        <v>769</v>
      </c>
      <c r="C446" t="s">
        <v>770</v>
      </c>
      <c r="D446" t="s">
        <v>771</v>
      </c>
      <c r="E446" t="s">
        <v>27</v>
      </c>
      <c r="F446" s="60">
        <f>COUNTIFS(data_Gnoc!$I:$I,TH!E446,data_Gnoc!$C:$C,"PAKH",data_Gnoc!$N:$N,"&lt;&gt;Dong",data_Gnoc!$F:$F,TH!B446)</f>
        <v>0</v>
      </c>
      <c r="G446" s="60">
        <f>COUNTIFS(data_Gnoc!$I:$I,TH!E446,data_Gnoc!$C:$C,"PAKH",data_Gnoc!$N:$N,"&lt;&gt;Dong",data_Gnoc!$Q:$Q,"quá hạn",data_Gnoc!$F:$F,TH!B446)</f>
        <v>0</v>
      </c>
      <c r="H446" s="61">
        <f t="shared" si="26"/>
        <v>0</v>
      </c>
      <c r="I446" s="62">
        <f>SUMIFS(data_Gnoc!$O:$O,data_Gnoc!$I:$I,TH!E446,data_Gnoc!$C:$C,"PAKH",data_Gnoc!$N:$N,"&lt;&gt;Dong",data_Gnoc!$Q:$Q,"quá hạn",data_Gnoc!$F:$F,TH!B446)</f>
        <v>0</v>
      </c>
      <c r="J446" s="62">
        <f>SUMIFS(data_Gnoc!$P:$P,data_Gnoc!$I:$I,TH!E446,data_Gnoc!$C:$C,"PAKH",data_Gnoc!$N:$N,"&lt;&gt;Dong",data_Gnoc!$Q:$Q,"quá hạn",data_Gnoc!$F:$F,TH!B446)</f>
        <v>0</v>
      </c>
      <c r="K446" s="29">
        <f>COUNTIFS(data_Gnoc!$I:$I,TH!E446,data_Gnoc!$C:$C,"WFM",data_Gnoc!$N:$N,"&lt;&gt;Dong",data_Gnoc!$F:$F,TH!B446)</f>
        <v>0</v>
      </c>
      <c r="L446" s="29">
        <f>COUNTIFS(data_Gnoc!$I:$I,TH!E446,data_Gnoc!$C:$C,"WFM",data_Gnoc!$N:$N,"&lt;&gt;Dong",data_Gnoc!$Q:$Q,"quá hạn",data_Gnoc!$F:$F,TH!B446)</f>
        <v>0</v>
      </c>
      <c r="M446" s="55">
        <f t="shared" si="27"/>
        <v>0</v>
      </c>
      <c r="N446" s="56">
        <f>SUMIFS(data_Gnoc!$O:$O,data_Gnoc!$I:$I,TH!E446,data_Gnoc!$C:$C,"WFM",data_Gnoc!$N:$N,"&lt;&gt;Dong",data_Gnoc!$Q:$Q,"quá hạn",data_Gnoc!$F:$F,TH!B446)</f>
        <v>0</v>
      </c>
      <c r="O446" s="56">
        <f>SUMIFS(data_Gnoc!$P:$P,data_Gnoc!$I:$I,TH!E446,data_Gnoc!$C:$C,"WFM",data_Gnoc!$N:$N,"&lt;&gt;Dong",data_Gnoc!$Q:$Q,"quá hạn",data_Gnoc!$F:$F,TH!B446)</f>
        <v>0</v>
      </c>
      <c r="P446" s="74">
        <f t="shared" si="28"/>
        <v>0</v>
      </c>
      <c r="Q446" s="37">
        <f t="shared" si="29"/>
        <v>0</v>
      </c>
      <c r="R446" s="27"/>
    </row>
    <row r="447" spans="1:18" x14ac:dyDescent="0.25">
      <c r="A447" s="59"/>
      <c r="B447" t="s">
        <v>772</v>
      </c>
      <c r="C447" t="s">
        <v>773</v>
      </c>
      <c r="D447" t="s">
        <v>103</v>
      </c>
      <c r="E447" t="s">
        <v>27</v>
      </c>
      <c r="F447" s="60">
        <f>COUNTIFS(data_Gnoc!$I:$I,TH!E447,data_Gnoc!$C:$C,"PAKH",data_Gnoc!$N:$N,"&lt;&gt;Dong",data_Gnoc!$F:$F,TH!B447)</f>
        <v>0</v>
      </c>
      <c r="G447" s="60">
        <f>COUNTIFS(data_Gnoc!$I:$I,TH!E447,data_Gnoc!$C:$C,"PAKH",data_Gnoc!$N:$N,"&lt;&gt;Dong",data_Gnoc!$Q:$Q,"quá hạn",data_Gnoc!$F:$F,TH!B447)</f>
        <v>0</v>
      </c>
      <c r="H447" s="61">
        <f t="shared" si="26"/>
        <v>0</v>
      </c>
      <c r="I447" s="62">
        <f>SUMIFS(data_Gnoc!$O:$O,data_Gnoc!$I:$I,TH!E447,data_Gnoc!$C:$C,"PAKH",data_Gnoc!$N:$N,"&lt;&gt;Dong",data_Gnoc!$Q:$Q,"quá hạn",data_Gnoc!$F:$F,TH!B447)</f>
        <v>0</v>
      </c>
      <c r="J447" s="62">
        <f>SUMIFS(data_Gnoc!$P:$P,data_Gnoc!$I:$I,TH!E447,data_Gnoc!$C:$C,"PAKH",data_Gnoc!$N:$N,"&lt;&gt;Dong",data_Gnoc!$Q:$Q,"quá hạn",data_Gnoc!$F:$F,TH!B447)</f>
        <v>0</v>
      </c>
      <c r="K447" s="29">
        <f>COUNTIFS(data_Gnoc!$I:$I,TH!E447,data_Gnoc!$C:$C,"WFM",data_Gnoc!$N:$N,"&lt;&gt;Dong",data_Gnoc!$F:$F,TH!B447)</f>
        <v>0</v>
      </c>
      <c r="L447" s="29">
        <f>COUNTIFS(data_Gnoc!$I:$I,TH!E447,data_Gnoc!$C:$C,"WFM",data_Gnoc!$N:$N,"&lt;&gt;Dong",data_Gnoc!$Q:$Q,"quá hạn",data_Gnoc!$F:$F,TH!B447)</f>
        <v>0</v>
      </c>
      <c r="M447" s="55">
        <f t="shared" si="27"/>
        <v>0</v>
      </c>
      <c r="N447" s="56">
        <f>SUMIFS(data_Gnoc!$O:$O,data_Gnoc!$I:$I,TH!E447,data_Gnoc!$C:$C,"WFM",data_Gnoc!$N:$N,"&lt;&gt;Dong",data_Gnoc!$Q:$Q,"quá hạn",data_Gnoc!$F:$F,TH!B447)</f>
        <v>0</v>
      </c>
      <c r="O447" s="56">
        <f>SUMIFS(data_Gnoc!$P:$P,data_Gnoc!$I:$I,TH!E447,data_Gnoc!$C:$C,"WFM",data_Gnoc!$N:$N,"&lt;&gt;Dong",data_Gnoc!$Q:$Q,"quá hạn",data_Gnoc!$F:$F,TH!B447)</f>
        <v>0</v>
      </c>
      <c r="P447" s="74">
        <f t="shared" si="28"/>
        <v>0</v>
      </c>
      <c r="Q447" s="37">
        <f t="shared" si="29"/>
        <v>0</v>
      </c>
      <c r="R447" s="27"/>
    </row>
    <row r="448" spans="1:18" x14ac:dyDescent="0.25">
      <c r="A448" s="59"/>
      <c r="B448" t="s">
        <v>774</v>
      </c>
      <c r="C448" t="s">
        <v>775</v>
      </c>
      <c r="D448" t="s">
        <v>103</v>
      </c>
      <c r="E448" t="s">
        <v>27</v>
      </c>
      <c r="F448" s="60">
        <f>COUNTIFS(data_Gnoc!$I:$I,TH!E448,data_Gnoc!$C:$C,"PAKH",data_Gnoc!$N:$N,"&lt;&gt;Dong",data_Gnoc!$F:$F,TH!B448)</f>
        <v>0</v>
      </c>
      <c r="G448" s="60">
        <f>COUNTIFS(data_Gnoc!$I:$I,TH!E448,data_Gnoc!$C:$C,"PAKH",data_Gnoc!$N:$N,"&lt;&gt;Dong",data_Gnoc!$Q:$Q,"quá hạn",data_Gnoc!$F:$F,TH!B448)</f>
        <v>0</v>
      </c>
      <c r="H448" s="61">
        <f t="shared" si="26"/>
        <v>0</v>
      </c>
      <c r="I448" s="62">
        <f>SUMIFS(data_Gnoc!$O:$O,data_Gnoc!$I:$I,TH!E448,data_Gnoc!$C:$C,"PAKH",data_Gnoc!$N:$N,"&lt;&gt;Dong",data_Gnoc!$Q:$Q,"quá hạn",data_Gnoc!$F:$F,TH!B448)</f>
        <v>0</v>
      </c>
      <c r="J448" s="62">
        <f>SUMIFS(data_Gnoc!$P:$P,data_Gnoc!$I:$I,TH!E448,data_Gnoc!$C:$C,"PAKH",data_Gnoc!$N:$N,"&lt;&gt;Dong",data_Gnoc!$Q:$Q,"quá hạn",data_Gnoc!$F:$F,TH!B448)</f>
        <v>0</v>
      </c>
      <c r="K448" s="29">
        <f>COUNTIFS(data_Gnoc!$I:$I,TH!E448,data_Gnoc!$C:$C,"WFM",data_Gnoc!$N:$N,"&lt;&gt;Dong",data_Gnoc!$F:$F,TH!B448)</f>
        <v>0</v>
      </c>
      <c r="L448" s="29">
        <f>COUNTIFS(data_Gnoc!$I:$I,TH!E448,data_Gnoc!$C:$C,"WFM",data_Gnoc!$N:$N,"&lt;&gt;Dong",data_Gnoc!$Q:$Q,"quá hạn",data_Gnoc!$F:$F,TH!B448)</f>
        <v>0</v>
      </c>
      <c r="M448" s="55">
        <f t="shared" si="27"/>
        <v>0</v>
      </c>
      <c r="N448" s="56">
        <f>SUMIFS(data_Gnoc!$O:$O,data_Gnoc!$I:$I,TH!E448,data_Gnoc!$C:$C,"WFM",data_Gnoc!$N:$N,"&lt;&gt;Dong",data_Gnoc!$Q:$Q,"quá hạn",data_Gnoc!$F:$F,TH!B448)</f>
        <v>0</v>
      </c>
      <c r="O448" s="56">
        <f>SUMIFS(data_Gnoc!$P:$P,data_Gnoc!$I:$I,TH!E448,data_Gnoc!$C:$C,"WFM",data_Gnoc!$N:$N,"&lt;&gt;Dong",data_Gnoc!$Q:$Q,"quá hạn",data_Gnoc!$F:$F,TH!B448)</f>
        <v>0</v>
      </c>
      <c r="P448" s="74">
        <f t="shared" si="28"/>
        <v>0</v>
      </c>
      <c r="Q448" s="37">
        <f t="shared" si="29"/>
        <v>0</v>
      </c>
      <c r="R448" s="27"/>
    </row>
    <row r="449" spans="1:18" x14ac:dyDescent="0.25">
      <c r="A449" s="59"/>
      <c r="B449" t="s">
        <v>776</v>
      </c>
      <c r="C449" t="s">
        <v>777</v>
      </c>
      <c r="D449" t="s">
        <v>103</v>
      </c>
      <c r="E449" t="s">
        <v>27</v>
      </c>
      <c r="F449" s="60">
        <f>COUNTIFS(data_Gnoc!$I:$I,TH!E449,data_Gnoc!$C:$C,"PAKH",data_Gnoc!$N:$N,"&lt;&gt;Dong",data_Gnoc!$F:$F,TH!B449)</f>
        <v>0</v>
      </c>
      <c r="G449" s="60">
        <f>COUNTIFS(data_Gnoc!$I:$I,TH!E449,data_Gnoc!$C:$C,"PAKH",data_Gnoc!$N:$N,"&lt;&gt;Dong",data_Gnoc!$Q:$Q,"quá hạn",data_Gnoc!$F:$F,TH!B449)</f>
        <v>0</v>
      </c>
      <c r="H449" s="61">
        <f t="shared" si="26"/>
        <v>0</v>
      </c>
      <c r="I449" s="62">
        <f>SUMIFS(data_Gnoc!$O:$O,data_Gnoc!$I:$I,TH!E449,data_Gnoc!$C:$C,"PAKH",data_Gnoc!$N:$N,"&lt;&gt;Dong",data_Gnoc!$Q:$Q,"quá hạn",data_Gnoc!$F:$F,TH!B449)</f>
        <v>0</v>
      </c>
      <c r="J449" s="62">
        <f>SUMIFS(data_Gnoc!$P:$P,data_Gnoc!$I:$I,TH!E449,data_Gnoc!$C:$C,"PAKH",data_Gnoc!$N:$N,"&lt;&gt;Dong",data_Gnoc!$Q:$Q,"quá hạn",data_Gnoc!$F:$F,TH!B449)</f>
        <v>0</v>
      </c>
      <c r="K449" s="29">
        <f>COUNTIFS(data_Gnoc!$I:$I,TH!E449,data_Gnoc!$C:$C,"WFM",data_Gnoc!$N:$N,"&lt;&gt;Dong",data_Gnoc!$F:$F,TH!B449)</f>
        <v>0</v>
      </c>
      <c r="L449" s="29">
        <f>COUNTIFS(data_Gnoc!$I:$I,TH!E449,data_Gnoc!$C:$C,"WFM",data_Gnoc!$N:$N,"&lt;&gt;Dong",data_Gnoc!$Q:$Q,"quá hạn",data_Gnoc!$F:$F,TH!B449)</f>
        <v>0</v>
      </c>
      <c r="M449" s="55">
        <f t="shared" si="27"/>
        <v>0</v>
      </c>
      <c r="N449" s="56">
        <f>SUMIFS(data_Gnoc!$O:$O,data_Gnoc!$I:$I,TH!E449,data_Gnoc!$C:$C,"WFM",data_Gnoc!$N:$N,"&lt;&gt;Dong",data_Gnoc!$Q:$Q,"quá hạn",data_Gnoc!$F:$F,TH!B449)</f>
        <v>0</v>
      </c>
      <c r="O449" s="56">
        <f>SUMIFS(data_Gnoc!$P:$P,data_Gnoc!$I:$I,TH!E449,data_Gnoc!$C:$C,"WFM",data_Gnoc!$N:$N,"&lt;&gt;Dong",data_Gnoc!$Q:$Q,"quá hạn",data_Gnoc!$F:$F,TH!B449)</f>
        <v>0</v>
      </c>
      <c r="P449" s="74">
        <f t="shared" si="28"/>
        <v>0</v>
      </c>
      <c r="Q449" s="37">
        <f t="shared" si="29"/>
        <v>0</v>
      </c>
      <c r="R449" s="27"/>
    </row>
    <row r="450" spans="1:18" x14ac:dyDescent="0.25">
      <c r="A450" s="59"/>
      <c r="B450" t="s">
        <v>778</v>
      </c>
      <c r="C450" t="s">
        <v>779</v>
      </c>
      <c r="D450" t="s">
        <v>67</v>
      </c>
      <c r="E450" t="s">
        <v>27</v>
      </c>
      <c r="F450" s="60">
        <f>COUNTIFS(data_Gnoc!$I:$I,TH!E450,data_Gnoc!$C:$C,"PAKH",data_Gnoc!$N:$N,"&lt;&gt;Dong",data_Gnoc!$F:$F,TH!B450)</f>
        <v>0</v>
      </c>
      <c r="G450" s="60">
        <f>COUNTIFS(data_Gnoc!$I:$I,TH!E450,data_Gnoc!$C:$C,"PAKH",data_Gnoc!$N:$N,"&lt;&gt;Dong",data_Gnoc!$Q:$Q,"quá hạn",data_Gnoc!$F:$F,TH!B450)</f>
        <v>0</v>
      </c>
      <c r="H450" s="61">
        <f t="shared" si="26"/>
        <v>0</v>
      </c>
      <c r="I450" s="62">
        <f>SUMIFS(data_Gnoc!$O:$O,data_Gnoc!$I:$I,TH!E450,data_Gnoc!$C:$C,"PAKH",data_Gnoc!$N:$N,"&lt;&gt;Dong",data_Gnoc!$Q:$Q,"quá hạn",data_Gnoc!$F:$F,TH!B450)</f>
        <v>0</v>
      </c>
      <c r="J450" s="62">
        <f>SUMIFS(data_Gnoc!$P:$P,data_Gnoc!$I:$I,TH!E450,data_Gnoc!$C:$C,"PAKH",data_Gnoc!$N:$N,"&lt;&gt;Dong",data_Gnoc!$Q:$Q,"quá hạn",data_Gnoc!$F:$F,TH!B450)</f>
        <v>0</v>
      </c>
      <c r="K450" s="29">
        <f>COUNTIFS(data_Gnoc!$I:$I,TH!E450,data_Gnoc!$C:$C,"WFM",data_Gnoc!$N:$N,"&lt;&gt;Dong",data_Gnoc!$F:$F,TH!B450)</f>
        <v>0</v>
      </c>
      <c r="L450" s="29">
        <f>COUNTIFS(data_Gnoc!$I:$I,TH!E450,data_Gnoc!$C:$C,"WFM",data_Gnoc!$N:$N,"&lt;&gt;Dong",data_Gnoc!$Q:$Q,"quá hạn",data_Gnoc!$F:$F,TH!B450)</f>
        <v>0</v>
      </c>
      <c r="M450" s="55">
        <f t="shared" si="27"/>
        <v>0</v>
      </c>
      <c r="N450" s="56">
        <f>SUMIFS(data_Gnoc!$O:$O,data_Gnoc!$I:$I,TH!E450,data_Gnoc!$C:$C,"WFM",data_Gnoc!$N:$N,"&lt;&gt;Dong",data_Gnoc!$Q:$Q,"quá hạn",data_Gnoc!$F:$F,TH!B450)</f>
        <v>0</v>
      </c>
      <c r="O450" s="56">
        <f>SUMIFS(data_Gnoc!$P:$P,data_Gnoc!$I:$I,TH!E450,data_Gnoc!$C:$C,"WFM",data_Gnoc!$N:$N,"&lt;&gt;Dong",data_Gnoc!$Q:$Q,"quá hạn",data_Gnoc!$F:$F,TH!B450)</f>
        <v>0</v>
      </c>
      <c r="P450" s="74">
        <f t="shared" si="28"/>
        <v>0</v>
      </c>
      <c r="Q450" s="37">
        <f t="shared" si="29"/>
        <v>0</v>
      </c>
      <c r="R450" s="27"/>
    </row>
    <row r="451" spans="1:18" x14ac:dyDescent="0.25">
      <c r="A451" s="59"/>
      <c r="B451" t="s">
        <v>780</v>
      </c>
      <c r="C451" t="s">
        <v>781</v>
      </c>
      <c r="D451" t="s">
        <v>67</v>
      </c>
      <c r="E451" t="s">
        <v>27</v>
      </c>
      <c r="F451" s="60">
        <f>COUNTIFS(data_Gnoc!$I:$I,TH!E451,data_Gnoc!$C:$C,"PAKH",data_Gnoc!$N:$N,"&lt;&gt;Dong",data_Gnoc!$F:$F,TH!B451)</f>
        <v>0</v>
      </c>
      <c r="G451" s="60">
        <f>COUNTIFS(data_Gnoc!$I:$I,TH!E451,data_Gnoc!$C:$C,"PAKH",data_Gnoc!$N:$N,"&lt;&gt;Dong",data_Gnoc!$Q:$Q,"quá hạn",data_Gnoc!$F:$F,TH!B451)</f>
        <v>0</v>
      </c>
      <c r="H451" s="61">
        <f t="shared" si="26"/>
        <v>0</v>
      </c>
      <c r="I451" s="62">
        <f>SUMIFS(data_Gnoc!$O:$O,data_Gnoc!$I:$I,TH!E451,data_Gnoc!$C:$C,"PAKH",data_Gnoc!$N:$N,"&lt;&gt;Dong",data_Gnoc!$Q:$Q,"quá hạn",data_Gnoc!$F:$F,TH!B451)</f>
        <v>0</v>
      </c>
      <c r="J451" s="62">
        <f>SUMIFS(data_Gnoc!$P:$P,data_Gnoc!$I:$I,TH!E451,data_Gnoc!$C:$C,"PAKH",data_Gnoc!$N:$N,"&lt;&gt;Dong",data_Gnoc!$Q:$Q,"quá hạn",data_Gnoc!$F:$F,TH!B451)</f>
        <v>0</v>
      </c>
      <c r="K451" s="29">
        <f>COUNTIFS(data_Gnoc!$I:$I,TH!E451,data_Gnoc!$C:$C,"WFM",data_Gnoc!$N:$N,"&lt;&gt;Dong",data_Gnoc!$F:$F,TH!B451)</f>
        <v>0</v>
      </c>
      <c r="L451" s="29">
        <f>COUNTIFS(data_Gnoc!$I:$I,TH!E451,data_Gnoc!$C:$C,"WFM",data_Gnoc!$N:$N,"&lt;&gt;Dong",data_Gnoc!$Q:$Q,"quá hạn",data_Gnoc!$F:$F,TH!B451)</f>
        <v>0</v>
      </c>
      <c r="M451" s="55">
        <f t="shared" si="27"/>
        <v>0</v>
      </c>
      <c r="N451" s="56">
        <f>SUMIFS(data_Gnoc!$O:$O,data_Gnoc!$I:$I,TH!E451,data_Gnoc!$C:$C,"WFM",data_Gnoc!$N:$N,"&lt;&gt;Dong",data_Gnoc!$Q:$Q,"quá hạn",data_Gnoc!$F:$F,TH!B451)</f>
        <v>0</v>
      </c>
      <c r="O451" s="56">
        <f>SUMIFS(data_Gnoc!$P:$P,data_Gnoc!$I:$I,TH!E451,data_Gnoc!$C:$C,"WFM",data_Gnoc!$N:$N,"&lt;&gt;Dong",data_Gnoc!$Q:$Q,"quá hạn",data_Gnoc!$F:$F,TH!B451)</f>
        <v>0</v>
      </c>
      <c r="P451" s="74">
        <f t="shared" si="28"/>
        <v>0</v>
      </c>
      <c r="Q451" s="37">
        <f t="shared" si="29"/>
        <v>0</v>
      </c>
      <c r="R451" s="27"/>
    </row>
    <row r="452" spans="1:18" x14ac:dyDescent="0.25">
      <c r="A452" s="59"/>
      <c r="B452" t="s">
        <v>782</v>
      </c>
      <c r="C452" t="s">
        <v>783</v>
      </c>
      <c r="D452" t="s">
        <v>67</v>
      </c>
      <c r="E452" t="s">
        <v>27</v>
      </c>
      <c r="F452" s="60">
        <f>COUNTIFS(data_Gnoc!$I:$I,TH!E452,data_Gnoc!$C:$C,"PAKH",data_Gnoc!$N:$N,"&lt;&gt;Dong",data_Gnoc!$F:$F,TH!B452)</f>
        <v>0</v>
      </c>
      <c r="G452" s="60">
        <f>COUNTIFS(data_Gnoc!$I:$I,TH!E452,data_Gnoc!$C:$C,"PAKH",data_Gnoc!$N:$N,"&lt;&gt;Dong",data_Gnoc!$Q:$Q,"quá hạn",data_Gnoc!$F:$F,TH!B452)</f>
        <v>0</v>
      </c>
      <c r="H452" s="61">
        <f t="shared" si="26"/>
        <v>0</v>
      </c>
      <c r="I452" s="62">
        <f>SUMIFS(data_Gnoc!$O:$O,data_Gnoc!$I:$I,TH!E452,data_Gnoc!$C:$C,"PAKH",data_Gnoc!$N:$N,"&lt;&gt;Dong",data_Gnoc!$Q:$Q,"quá hạn",data_Gnoc!$F:$F,TH!B452)</f>
        <v>0</v>
      </c>
      <c r="J452" s="62">
        <f>SUMIFS(data_Gnoc!$P:$P,data_Gnoc!$I:$I,TH!E452,data_Gnoc!$C:$C,"PAKH",data_Gnoc!$N:$N,"&lt;&gt;Dong",data_Gnoc!$Q:$Q,"quá hạn",data_Gnoc!$F:$F,TH!B452)</f>
        <v>0</v>
      </c>
      <c r="K452" s="29">
        <f>COUNTIFS(data_Gnoc!$I:$I,TH!E452,data_Gnoc!$C:$C,"WFM",data_Gnoc!$N:$N,"&lt;&gt;Dong",data_Gnoc!$F:$F,TH!B452)</f>
        <v>0</v>
      </c>
      <c r="L452" s="29">
        <f>COUNTIFS(data_Gnoc!$I:$I,TH!E452,data_Gnoc!$C:$C,"WFM",data_Gnoc!$N:$N,"&lt;&gt;Dong",data_Gnoc!$Q:$Q,"quá hạn",data_Gnoc!$F:$F,TH!B452)</f>
        <v>0</v>
      </c>
      <c r="M452" s="55">
        <f t="shared" si="27"/>
        <v>0</v>
      </c>
      <c r="N452" s="56">
        <f>SUMIFS(data_Gnoc!$O:$O,data_Gnoc!$I:$I,TH!E452,data_Gnoc!$C:$C,"WFM",data_Gnoc!$N:$N,"&lt;&gt;Dong",data_Gnoc!$Q:$Q,"quá hạn",data_Gnoc!$F:$F,TH!B452)</f>
        <v>0</v>
      </c>
      <c r="O452" s="56">
        <f>SUMIFS(data_Gnoc!$P:$P,data_Gnoc!$I:$I,TH!E452,data_Gnoc!$C:$C,"WFM",data_Gnoc!$N:$N,"&lt;&gt;Dong",data_Gnoc!$Q:$Q,"quá hạn",data_Gnoc!$F:$F,TH!B452)</f>
        <v>0</v>
      </c>
      <c r="P452" s="74">
        <f t="shared" si="28"/>
        <v>0</v>
      </c>
      <c r="Q452" s="37">
        <f t="shared" si="29"/>
        <v>0</v>
      </c>
      <c r="R452" s="27"/>
    </row>
    <row r="453" spans="1:18" x14ac:dyDescent="0.25">
      <c r="A453" s="59"/>
      <c r="B453" t="s">
        <v>784</v>
      </c>
      <c r="C453" t="s">
        <v>785</v>
      </c>
      <c r="D453" t="s">
        <v>67</v>
      </c>
      <c r="E453" t="s">
        <v>27</v>
      </c>
      <c r="F453" s="60">
        <f>COUNTIFS(data_Gnoc!$I:$I,TH!E453,data_Gnoc!$C:$C,"PAKH",data_Gnoc!$N:$N,"&lt;&gt;Dong",data_Gnoc!$F:$F,TH!B453)</f>
        <v>0</v>
      </c>
      <c r="G453" s="60">
        <f>COUNTIFS(data_Gnoc!$I:$I,TH!E453,data_Gnoc!$C:$C,"PAKH",data_Gnoc!$N:$N,"&lt;&gt;Dong",data_Gnoc!$Q:$Q,"quá hạn",data_Gnoc!$F:$F,TH!B453)</f>
        <v>0</v>
      </c>
      <c r="H453" s="61">
        <f t="shared" ref="H453:H516" si="30">IFERROR(G453/F453,0)</f>
        <v>0</v>
      </c>
      <c r="I453" s="62">
        <f>SUMIFS(data_Gnoc!$O:$O,data_Gnoc!$I:$I,TH!E453,data_Gnoc!$C:$C,"PAKH",data_Gnoc!$N:$N,"&lt;&gt;Dong",data_Gnoc!$Q:$Q,"quá hạn",data_Gnoc!$F:$F,TH!B453)</f>
        <v>0</v>
      </c>
      <c r="J453" s="62">
        <f>SUMIFS(data_Gnoc!$P:$P,data_Gnoc!$I:$I,TH!E453,data_Gnoc!$C:$C,"PAKH",data_Gnoc!$N:$N,"&lt;&gt;Dong",data_Gnoc!$Q:$Q,"quá hạn",data_Gnoc!$F:$F,TH!B453)</f>
        <v>0</v>
      </c>
      <c r="K453" s="29">
        <f>COUNTIFS(data_Gnoc!$I:$I,TH!E453,data_Gnoc!$C:$C,"WFM",data_Gnoc!$N:$N,"&lt;&gt;Dong",data_Gnoc!$F:$F,TH!B453)</f>
        <v>0</v>
      </c>
      <c r="L453" s="29">
        <f>COUNTIFS(data_Gnoc!$I:$I,TH!E453,data_Gnoc!$C:$C,"WFM",data_Gnoc!$N:$N,"&lt;&gt;Dong",data_Gnoc!$Q:$Q,"quá hạn",data_Gnoc!$F:$F,TH!B453)</f>
        <v>0</v>
      </c>
      <c r="M453" s="55">
        <f t="shared" ref="M453:M516" si="31">IFERROR(L453/K453,0)</f>
        <v>0</v>
      </c>
      <c r="N453" s="56">
        <f>SUMIFS(data_Gnoc!$O:$O,data_Gnoc!$I:$I,TH!E453,data_Gnoc!$C:$C,"WFM",data_Gnoc!$N:$N,"&lt;&gt;Dong",data_Gnoc!$Q:$Q,"quá hạn",data_Gnoc!$F:$F,TH!B453)</f>
        <v>0</v>
      </c>
      <c r="O453" s="56">
        <f>SUMIFS(data_Gnoc!$P:$P,data_Gnoc!$I:$I,TH!E453,data_Gnoc!$C:$C,"WFM",data_Gnoc!$N:$N,"&lt;&gt;Dong",data_Gnoc!$Q:$Q,"quá hạn",data_Gnoc!$F:$F,TH!B453)</f>
        <v>0</v>
      </c>
      <c r="P453" s="74">
        <f t="shared" ref="P453:P516" si="32">N453+I453</f>
        <v>0</v>
      </c>
      <c r="Q453" s="37">
        <f t="shared" ref="Q453:Q516" si="33">F453+K453</f>
        <v>0</v>
      </c>
      <c r="R453" s="27"/>
    </row>
    <row r="454" spans="1:18" x14ac:dyDescent="0.25">
      <c r="A454" s="59"/>
      <c r="B454" t="s">
        <v>786</v>
      </c>
      <c r="C454" t="s">
        <v>787</v>
      </c>
      <c r="D454" t="s">
        <v>136</v>
      </c>
      <c r="E454" t="s">
        <v>27</v>
      </c>
      <c r="F454" s="60">
        <f>COUNTIFS(data_Gnoc!$I:$I,TH!E454,data_Gnoc!$C:$C,"PAKH",data_Gnoc!$N:$N,"&lt;&gt;Dong",data_Gnoc!$F:$F,TH!B454)</f>
        <v>0</v>
      </c>
      <c r="G454" s="60">
        <f>COUNTIFS(data_Gnoc!$I:$I,TH!E454,data_Gnoc!$C:$C,"PAKH",data_Gnoc!$N:$N,"&lt;&gt;Dong",data_Gnoc!$Q:$Q,"quá hạn",data_Gnoc!$F:$F,TH!B454)</f>
        <v>0</v>
      </c>
      <c r="H454" s="61">
        <f t="shared" si="30"/>
        <v>0</v>
      </c>
      <c r="I454" s="62">
        <f>SUMIFS(data_Gnoc!$O:$O,data_Gnoc!$I:$I,TH!E454,data_Gnoc!$C:$C,"PAKH",data_Gnoc!$N:$N,"&lt;&gt;Dong",data_Gnoc!$Q:$Q,"quá hạn",data_Gnoc!$F:$F,TH!B454)</f>
        <v>0</v>
      </c>
      <c r="J454" s="62">
        <f>SUMIFS(data_Gnoc!$P:$P,data_Gnoc!$I:$I,TH!E454,data_Gnoc!$C:$C,"PAKH",data_Gnoc!$N:$N,"&lt;&gt;Dong",data_Gnoc!$Q:$Q,"quá hạn",data_Gnoc!$F:$F,TH!B454)</f>
        <v>0</v>
      </c>
      <c r="K454" s="29">
        <f>COUNTIFS(data_Gnoc!$I:$I,TH!E454,data_Gnoc!$C:$C,"WFM",data_Gnoc!$N:$N,"&lt;&gt;Dong",data_Gnoc!$F:$F,TH!B454)</f>
        <v>1</v>
      </c>
      <c r="L454" s="29">
        <f>COUNTIFS(data_Gnoc!$I:$I,TH!E454,data_Gnoc!$C:$C,"WFM",data_Gnoc!$N:$N,"&lt;&gt;Dong",data_Gnoc!$Q:$Q,"quá hạn",data_Gnoc!$F:$F,TH!B454)</f>
        <v>0</v>
      </c>
      <c r="M454" s="55">
        <f t="shared" si="31"/>
        <v>0</v>
      </c>
      <c r="N454" s="56">
        <f>SUMIFS(data_Gnoc!$O:$O,data_Gnoc!$I:$I,TH!E454,data_Gnoc!$C:$C,"WFM",data_Gnoc!$N:$N,"&lt;&gt;Dong",data_Gnoc!$Q:$Q,"quá hạn",data_Gnoc!$F:$F,TH!B454)</f>
        <v>0</v>
      </c>
      <c r="O454" s="56">
        <f>SUMIFS(data_Gnoc!$P:$P,data_Gnoc!$I:$I,TH!E454,data_Gnoc!$C:$C,"WFM",data_Gnoc!$N:$N,"&lt;&gt;Dong",data_Gnoc!$Q:$Q,"quá hạn",data_Gnoc!$F:$F,TH!B454)</f>
        <v>0</v>
      </c>
      <c r="P454" s="74">
        <f t="shared" si="32"/>
        <v>0</v>
      </c>
      <c r="Q454" s="37">
        <f t="shared" si="33"/>
        <v>1</v>
      </c>
      <c r="R454" s="27"/>
    </row>
    <row r="455" spans="1:18" x14ac:dyDescent="0.25">
      <c r="A455" s="59"/>
      <c r="B455" t="s">
        <v>788</v>
      </c>
      <c r="C455" t="s">
        <v>789</v>
      </c>
      <c r="D455" t="s">
        <v>136</v>
      </c>
      <c r="E455" t="s">
        <v>27</v>
      </c>
      <c r="F455" s="60">
        <f>COUNTIFS(data_Gnoc!$I:$I,TH!E455,data_Gnoc!$C:$C,"PAKH",data_Gnoc!$N:$N,"&lt;&gt;Dong",data_Gnoc!$F:$F,TH!B455)</f>
        <v>0</v>
      </c>
      <c r="G455" s="60">
        <f>COUNTIFS(data_Gnoc!$I:$I,TH!E455,data_Gnoc!$C:$C,"PAKH",data_Gnoc!$N:$N,"&lt;&gt;Dong",data_Gnoc!$Q:$Q,"quá hạn",data_Gnoc!$F:$F,TH!B455)</f>
        <v>0</v>
      </c>
      <c r="H455" s="61">
        <f t="shared" si="30"/>
        <v>0</v>
      </c>
      <c r="I455" s="62">
        <f>SUMIFS(data_Gnoc!$O:$O,data_Gnoc!$I:$I,TH!E455,data_Gnoc!$C:$C,"PAKH",data_Gnoc!$N:$N,"&lt;&gt;Dong",data_Gnoc!$Q:$Q,"quá hạn",data_Gnoc!$F:$F,TH!B455)</f>
        <v>0</v>
      </c>
      <c r="J455" s="62">
        <f>SUMIFS(data_Gnoc!$P:$P,data_Gnoc!$I:$I,TH!E455,data_Gnoc!$C:$C,"PAKH",data_Gnoc!$N:$N,"&lt;&gt;Dong",data_Gnoc!$Q:$Q,"quá hạn",data_Gnoc!$F:$F,TH!B455)</f>
        <v>0</v>
      </c>
      <c r="K455" s="29">
        <f>COUNTIFS(data_Gnoc!$I:$I,TH!E455,data_Gnoc!$C:$C,"WFM",data_Gnoc!$N:$N,"&lt;&gt;Dong",data_Gnoc!$F:$F,TH!B455)</f>
        <v>0</v>
      </c>
      <c r="L455" s="29">
        <f>COUNTIFS(data_Gnoc!$I:$I,TH!E455,data_Gnoc!$C:$C,"WFM",data_Gnoc!$N:$N,"&lt;&gt;Dong",data_Gnoc!$Q:$Q,"quá hạn",data_Gnoc!$F:$F,TH!B455)</f>
        <v>0</v>
      </c>
      <c r="M455" s="55">
        <f t="shared" si="31"/>
        <v>0</v>
      </c>
      <c r="N455" s="56">
        <f>SUMIFS(data_Gnoc!$O:$O,data_Gnoc!$I:$I,TH!E455,data_Gnoc!$C:$C,"WFM",data_Gnoc!$N:$N,"&lt;&gt;Dong",data_Gnoc!$Q:$Q,"quá hạn",data_Gnoc!$F:$F,TH!B455)</f>
        <v>0</v>
      </c>
      <c r="O455" s="56">
        <f>SUMIFS(data_Gnoc!$P:$P,data_Gnoc!$I:$I,TH!E455,data_Gnoc!$C:$C,"WFM",data_Gnoc!$N:$N,"&lt;&gt;Dong",data_Gnoc!$Q:$Q,"quá hạn",data_Gnoc!$F:$F,TH!B455)</f>
        <v>0</v>
      </c>
      <c r="P455" s="74">
        <f t="shared" si="32"/>
        <v>0</v>
      </c>
      <c r="Q455" s="37">
        <f t="shared" si="33"/>
        <v>0</v>
      </c>
      <c r="R455" s="27"/>
    </row>
    <row r="456" spans="1:18" x14ac:dyDescent="0.25">
      <c r="A456" s="59"/>
      <c r="B456" t="s">
        <v>790</v>
      </c>
      <c r="C456" t="s">
        <v>791</v>
      </c>
      <c r="D456" t="s">
        <v>136</v>
      </c>
      <c r="E456" t="s">
        <v>27</v>
      </c>
      <c r="F456" s="60">
        <f>COUNTIFS(data_Gnoc!$I:$I,TH!E456,data_Gnoc!$C:$C,"PAKH",data_Gnoc!$N:$N,"&lt;&gt;Dong",data_Gnoc!$F:$F,TH!B456)</f>
        <v>0</v>
      </c>
      <c r="G456" s="60">
        <f>COUNTIFS(data_Gnoc!$I:$I,TH!E456,data_Gnoc!$C:$C,"PAKH",data_Gnoc!$N:$N,"&lt;&gt;Dong",data_Gnoc!$Q:$Q,"quá hạn",data_Gnoc!$F:$F,TH!B456)</f>
        <v>0</v>
      </c>
      <c r="H456" s="61">
        <f t="shared" si="30"/>
        <v>0</v>
      </c>
      <c r="I456" s="62">
        <f>SUMIFS(data_Gnoc!$O:$O,data_Gnoc!$I:$I,TH!E456,data_Gnoc!$C:$C,"PAKH",data_Gnoc!$N:$N,"&lt;&gt;Dong",data_Gnoc!$Q:$Q,"quá hạn",data_Gnoc!$F:$F,TH!B456)</f>
        <v>0</v>
      </c>
      <c r="J456" s="62">
        <f>SUMIFS(data_Gnoc!$P:$P,data_Gnoc!$I:$I,TH!E456,data_Gnoc!$C:$C,"PAKH",data_Gnoc!$N:$N,"&lt;&gt;Dong",data_Gnoc!$Q:$Q,"quá hạn",data_Gnoc!$F:$F,TH!B456)</f>
        <v>0</v>
      </c>
      <c r="K456" s="29">
        <f>COUNTIFS(data_Gnoc!$I:$I,TH!E456,data_Gnoc!$C:$C,"WFM",data_Gnoc!$N:$N,"&lt;&gt;Dong",data_Gnoc!$F:$F,TH!B456)</f>
        <v>0</v>
      </c>
      <c r="L456" s="29">
        <f>COUNTIFS(data_Gnoc!$I:$I,TH!E456,data_Gnoc!$C:$C,"WFM",data_Gnoc!$N:$N,"&lt;&gt;Dong",data_Gnoc!$Q:$Q,"quá hạn",data_Gnoc!$F:$F,TH!B456)</f>
        <v>0</v>
      </c>
      <c r="M456" s="55">
        <f t="shared" si="31"/>
        <v>0</v>
      </c>
      <c r="N456" s="56">
        <f>SUMIFS(data_Gnoc!$O:$O,data_Gnoc!$I:$I,TH!E456,data_Gnoc!$C:$C,"WFM",data_Gnoc!$N:$N,"&lt;&gt;Dong",data_Gnoc!$Q:$Q,"quá hạn",data_Gnoc!$F:$F,TH!B456)</f>
        <v>0</v>
      </c>
      <c r="O456" s="56">
        <f>SUMIFS(data_Gnoc!$P:$P,data_Gnoc!$I:$I,TH!E456,data_Gnoc!$C:$C,"WFM",data_Gnoc!$N:$N,"&lt;&gt;Dong",data_Gnoc!$Q:$Q,"quá hạn",data_Gnoc!$F:$F,TH!B456)</f>
        <v>0</v>
      </c>
      <c r="P456" s="74">
        <f t="shared" si="32"/>
        <v>0</v>
      </c>
      <c r="Q456" s="37">
        <f t="shared" si="33"/>
        <v>0</v>
      </c>
      <c r="R456" s="27"/>
    </row>
    <row r="457" spans="1:18" x14ac:dyDescent="0.25">
      <c r="A457" s="59"/>
      <c r="B457" t="s">
        <v>792</v>
      </c>
      <c r="C457" t="s">
        <v>793</v>
      </c>
      <c r="D457" t="s">
        <v>136</v>
      </c>
      <c r="E457" t="s">
        <v>27</v>
      </c>
      <c r="F457" s="60">
        <f>COUNTIFS(data_Gnoc!$I:$I,TH!E457,data_Gnoc!$C:$C,"PAKH",data_Gnoc!$N:$N,"&lt;&gt;Dong",data_Gnoc!$F:$F,TH!B457)</f>
        <v>0</v>
      </c>
      <c r="G457" s="60">
        <f>COUNTIFS(data_Gnoc!$I:$I,TH!E457,data_Gnoc!$C:$C,"PAKH",data_Gnoc!$N:$N,"&lt;&gt;Dong",data_Gnoc!$Q:$Q,"quá hạn",data_Gnoc!$F:$F,TH!B457)</f>
        <v>0</v>
      </c>
      <c r="H457" s="61">
        <f t="shared" si="30"/>
        <v>0</v>
      </c>
      <c r="I457" s="62">
        <f>SUMIFS(data_Gnoc!$O:$O,data_Gnoc!$I:$I,TH!E457,data_Gnoc!$C:$C,"PAKH",data_Gnoc!$N:$N,"&lt;&gt;Dong",data_Gnoc!$Q:$Q,"quá hạn",data_Gnoc!$F:$F,TH!B457)</f>
        <v>0</v>
      </c>
      <c r="J457" s="62">
        <f>SUMIFS(data_Gnoc!$P:$P,data_Gnoc!$I:$I,TH!E457,data_Gnoc!$C:$C,"PAKH",data_Gnoc!$N:$N,"&lt;&gt;Dong",data_Gnoc!$Q:$Q,"quá hạn",data_Gnoc!$F:$F,TH!B457)</f>
        <v>0</v>
      </c>
      <c r="K457" s="29">
        <f>COUNTIFS(data_Gnoc!$I:$I,TH!E457,data_Gnoc!$C:$C,"WFM",data_Gnoc!$N:$N,"&lt;&gt;Dong",data_Gnoc!$F:$F,TH!B457)</f>
        <v>0</v>
      </c>
      <c r="L457" s="29">
        <f>COUNTIFS(data_Gnoc!$I:$I,TH!E457,data_Gnoc!$C:$C,"WFM",data_Gnoc!$N:$N,"&lt;&gt;Dong",data_Gnoc!$Q:$Q,"quá hạn",data_Gnoc!$F:$F,TH!B457)</f>
        <v>0</v>
      </c>
      <c r="M457" s="55">
        <f t="shared" si="31"/>
        <v>0</v>
      </c>
      <c r="N457" s="56">
        <f>SUMIFS(data_Gnoc!$O:$O,data_Gnoc!$I:$I,TH!E457,data_Gnoc!$C:$C,"WFM",data_Gnoc!$N:$N,"&lt;&gt;Dong",data_Gnoc!$Q:$Q,"quá hạn",data_Gnoc!$F:$F,TH!B457)</f>
        <v>0</v>
      </c>
      <c r="O457" s="56">
        <f>SUMIFS(data_Gnoc!$P:$P,data_Gnoc!$I:$I,TH!E457,data_Gnoc!$C:$C,"WFM",data_Gnoc!$N:$N,"&lt;&gt;Dong",data_Gnoc!$Q:$Q,"quá hạn",data_Gnoc!$F:$F,TH!B457)</f>
        <v>0</v>
      </c>
      <c r="P457" s="74">
        <f t="shared" si="32"/>
        <v>0</v>
      </c>
      <c r="Q457" s="37">
        <f t="shared" si="33"/>
        <v>0</v>
      </c>
      <c r="R457" s="27"/>
    </row>
    <row r="458" spans="1:18" x14ac:dyDescent="0.25">
      <c r="A458" s="59"/>
      <c r="B458" t="s">
        <v>794</v>
      </c>
      <c r="C458" t="s">
        <v>795</v>
      </c>
      <c r="D458" t="s">
        <v>796</v>
      </c>
      <c r="E458" t="s">
        <v>29</v>
      </c>
      <c r="F458" s="60">
        <f>COUNTIFS(data_Gnoc!$I:$I,TH!E458,data_Gnoc!$C:$C,"PAKH",data_Gnoc!$N:$N,"&lt;&gt;Dong",data_Gnoc!$F:$F,TH!B458)</f>
        <v>0</v>
      </c>
      <c r="G458" s="60">
        <f>COUNTIFS(data_Gnoc!$I:$I,TH!E458,data_Gnoc!$C:$C,"PAKH",data_Gnoc!$N:$N,"&lt;&gt;Dong",data_Gnoc!$Q:$Q,"quá hạn",data_Gnoc!$F:$F,TH!B458)</f>
        <v>0</v>
      </c>
      <c r="H458" s="61">
        <f t="shared" si="30"/>
        <v>0</v>
      </c>
      <c r="I458" s="62">
        <f>SUMIFS(data_Gnoc!$O:$O,data_Gnoc!$I:$I,TH!E458,data_Gnoc!$C:$C,"PAKH",data_Gnoc!$N:$N,"&lt;&gt;Dong",data_Gnoc!$Q:$Q,"quá hạn",data_Gnoc!$F:$F,TH!B458)</f>
        <v>0</v>
      </c>
      <c r="J458" s="62">
        <f>SUMIFS(data_Gnoc!$P:$P,data_Gnoc!$I:$I,TH!E458,data_Gnoc!$C:$C,"PAKH",data_Gnoc!$N:$N,"&lt;&gt;Dong",data_Gnoc!$Q:$Q,"quá hạn",data_Gnoc!$F:$F,TH!B458)</f>
        <v>0</v>
      </c>
      <c r="K458" s="29">
        <f>COUNTIFS(data_Gnoc!$I:$I,TH!E458,data_Gnoc!$C:$C,"WFM",data_Gnoc!$N:$N,"&lt;&gt;Dong",data_Gnoc!$F:$F,TH!B458)</f>
        <v>0</v>
      </c>
      <c r="L458" s="29">
        <f>COUNTIFS(data_Gnoc!$I:$I,TH!E458,data_Gnoc!$C:$C,"WFM",data_Gnoc!$N:$N,"&lt;&gt;Dong",data_Gnoc!$Q:$Q,"quá hạn",data_Gnoc!$F:$F,TH!B458)</f>
        <v>0</v>
      </c>
      <c r="M458" s="55">
        <f t="shared" si="31"/>
        <v>0</v>
      </c>
      <c r="N458" s="56">
        <f>SUMIFS(data_Gnoc!$O:$O,data_Gnoc!$I:$I,TH!E458,data_Gnoc!$C:$C,"WFM",data_Gnoc!$N:$N,"&lt;&gt;Dong",data_Gnoc!$Q:$Q,"quá hạn",data_Gnoc!$F:$F,TH!B458)</f>
        <v>0</v>
      </c>
      <c r="O458" s="56">
        <f>SUMIFS(data_Gnoc!$P:$P,data_Gnoc!$I:$I,TH!E458,data_Gnoc!$C:$C,"WFM",data_Gnoc!$N:$N,"&lt;&gt;Dong",data_Gnoc!$Q:$Q,"quá hạn",data_Gnoc!$F:$F,TH!B458)</f>
        <v>0</v>
      </c>
      <c r="P458" s="74">
        <f t="shared" si="32"/>
        <v>0</v>
      </c>
      <c r="Q458" s="37">
        <f t="shared" si="33"/>
        <v>0</v>
      </c>
      <c r="R458" s="27"/>
    </row>
    <row r="459" spans="1:18" x14ac:dyDescent="0.25">
      <c r="A459" s="59"/>
      <c r="B459" t="s">
        <v>797</v>
      </c>
      <c r="C459" t="s">
        <v>798</v>
      </c>
      <c r="D459" t="s">
        <v>796</v>
      </c>
      <c r="E459" t="s">
        <v>29</v>
      </c>
      <c r="F459" s="60">
        <f>COUNTIFS(data_Gnoc!$I:$I,TH!E459,data_Gnoc!$C:$C,"PAKH",data_Gnoc!$N:$N,"&lt;&gt;Dong",data_Gnoc!$F:$F,TH!B459)</f>
        <v>0</v>
      </c>
      <c r="G459" s="60">
        <f>COUNTIFS(data_Gnoc!$I:$I,TH!E459,data_Gnoc!$C:$C,"PAKH",data_Gnoc!$N:$N,"&lt;&gt;Dong",data_Gnoc!$Q:$Q,"quá hạn",data_Gnoc!$F:$F,TH!B459)</f>
        <v>0</v>
      </c>
      <c r="H459" s="61">
        <f t="shared" si="30"/>
        <v>0</v>
      </c>
      <c r="I459" s="62">
        <f>SUMIFS(data_Gnoc!$O:$O,data_Gnoc!$I:$I,TH!E459,data_Gnoc!$C:$C,"PAKH",data_Gnoc!$N:$N,"&lt;&gt;Dong",data_Gnoc!$Q:$Q,"quá hạn",data_Gnoc!$F:$F,TH!B459)</f>
        <v>0</v>
      </c>
      <c r="J459" s="62">
        <f>SUMIFS(data_Gnoc!$P:$P,data_Gnoc!$I:$I,TH!E459,data_Gnoc!$C:$C,"PAKH",data_Gnoc!$N:$N,"&lt;&gt;Dong",data_Gnoc!$Q:$Q,"quá hạn",data_Gnoc!$F:$F,TH!B459)</f>
        <v>0</v>
      </c>
      <c r="K459" s="29">
        <f>COUNTIFS(data_Gnoc!$I:$I,TH!E459,data_Gnoc!$C:$C,"WFM",data_Gnoc!$N:$N,"&lt;&gt;Dong",data_Gnoc!$F:$F,TH!B459)</f>
        <v>0</v>
      </c>
      <c r="L459" s="29">
        <f>COUNTIFS(data_Gnoc!$I:$I,TH!E459,data_Gnoc!$C:$C,"WFM",data_Gnoc!$N:$N,"&lt;&gt;Dong",data_Gnoc!$Q:$Q,"quá hạn",data_Gnoc!$F:$F,TH!B459)</f>
        <v>0</v>
      </c>
      <c r="M459" s="55">
        <f t="shared" si="31"/>
        <v>0</v>
      </c>
      <c r="N459" s="56">
        <f>SUMIFS(data_Gnoc!$O:$O,data_Gnoc!$I:$I,TH!E459,data_Gnoc!$C:$C,"WFM",data_Gnoc!$N:$N,"&lt;&gt;Dong",data_Gnoc!$Q:$Q,"quá hạn",data_Gnoc!$F:$F,TH!B459)</f>
        <v>0</v>
      </c>
      <c r="O459" s="56">
        <f>SUMIFS(data_Gnoc!$P:$P,data_Gnoc!$I:$I,TH!E459,data_Gnoc!$C:$C,"WFM",data_Gnoc!$N:$N,"&lt;&gt;Dong",data_Gnoc!$Q:$Q,"quá hạn",data_Gnoc!$F:$F,TH!B459)</f>
        <v>0</v>
      </c>
      <c r="P459" s="74">
        <f t="shared" si="32"/>
        <v>0</v>
      </c>
      <c r="Q459" s="37">
        <f t="shared" si="33"/>
        <v>0</v>
      </c>
      <c r="R459" s="27"/>
    </row>
    <row r="460" spans="1:18" x14ac:dyDescent="0.25">
      <c r="A460" s="59"/>
      <c r="B460" t="s">
        <v>799</v>
      </c>
      <c r="C460" t="s">
        <v>800</v>
      </c>
      <c r="D460" t="s">
        <v>796</v>
      </c>
      <c r="E460" t="s">
        <v>29</v>
      </c>
      <c r="F460" s="60">
        <f>COUNTIFS(data_Gnoc!$I:$I,TH!E460,data_Gnoc!$C:$C,"PAKH",data_Gnoc!$N:$N,"&lt;&gt;Dong",data_Gnoc!$F:$F,TH!B460)</f>
        <v>0</v>
      </c>
      <c r="G460" s="60">
        <f>COUNTIFS(data_Gnoc!$I:$I,TH!E460,data_Gnoc!$C:$C,"PAKH",data_Gnoc!$N:$N,"&lt;&gt;Dong",data_Gnoc!$Q:$Q,"quá hạn",data_Gnoc!$F:$F,TH!B460)</f>
        <v>0</v>
      </c>
      <c r="H460" s="61">
        <f t="shared" si="30"/>
        <v>0</v>
      </c>
      <c r="I460" s="62">
        <f>SUMIFS(data_Gnoc!$O:$O,data_Gnoc!$I:$I,TH!E460,data_Gnoc!$C:$C,"PAKH",data_Gnoc!$N:$N,"&lt;&gt;Dong",data_Gnoc!$Q:$Q,"quá hạn",data_Gnoc!$F:$F,TH!B460)</f>
        <v>0</v>
      </c>
      <c r="J460" s="62">
        <f>SUMIFS(data_Gnoc!$P:$P,data_Gnoc!$I:$I,TH!E460,data_Gnoc!$C:$C,"PAKH",data_Gnoc!$N:$N,"&lt;&gt;Dong",data_Gnoc!$Q:$Q,"quá hạn",data_Gnoc!$F:$F,TH!B460)</f>
        <v>0</v>
      </c>
      <c r="K460" s="29">
        <f>COUNTIFS(data_Gnoc!$I:$I,TH!E460,data_Gnoc!$C:$C,"WFM",data_Gnoc!$N:$N,"&lt;&gt;Dong",data_Gnoc!$F:$F,TH!B460)</f>
        <v>0</v>
      </c>
      <c r="L460" s="29">
        <f>COUNTIFS(data_Gnoc!$I:$I,TH!E460,data_Gnoc!$C:$C,"WFM",data_Gnoc!$N:$N,"&lt;&gt;Dong",data_Gnoc!$Q:$Q,"quá hạn",data_Gnoc!$F:$F,TH!B460)</f>
        <v>0</v>
      </c>
      <c r="M460" s="55">
        <f t="shared" si="31"/>
        <v>0</v>
      </c>
      <c r="N460" s="56">
        <f>SUMIFS(data_Gnoc!$O:$O,data_Gnoc!$I:$I,TH!E460,data_Gnoc!$C:$C,"WFM",data_Gnoc!$N:$N,"&lt;&gt;Dong",data_Gnoc!$Q:$Q,"quá hạn",data_Gnoc!$F:$F,TH!B460)</f>
        <v>0</v>
      </c>
      <c r="O460" s="56">
        <f>SUMIFS(data_Gnoc!$P:$P,data_Gnoc!$I:$I,TH!E460,data_Gnoc!$C:$C,"WFM",data_Gnoc!$N:$N,"&lt;&gt;Dong",data_Gnoc!$Q:$Q,"quá hạn",data_Gnoc!$F:$F,TH!B460)</f>
        <v>0</v>
      </c>
      <c r="P460" s="74">
        <f t="shared" si="32"/>
        <v>0</v>
      </c>
      <c r="Q460" s="37">
        <f t="shared" si="33"/>
        <v>0</v>
      </c>
      <c r="R460" s="27"/>
    </row>
    <row r="461" spans="1:18" x14ac:dyDescent="0.25">
      <c r="A461" s="59"/>
      <c r="B461" t="s">
        <v>801</v>
      </c>
      <c r="C461" t="s">
        <v>802</v>
      </c>
      <c r="D461" t="s">
        <v>796</v>
      </c>
      <c r="E461" t="s">
        <v>29</v>
      </c>
      <c r="F461" s="60">
        <f>COUNTIFS(data_Gnoc!$I:$I,TH!E461,data_Gnoc!$C:$C,"PAKH",data_Gnoc!$N:$N,"&lt;&gt;Dong",data_Gnoc!$F:$F,TH!B461)</f>
        <v>0</v>
      </c>
      <c r="G461" s="60">
        <f>COUNTIFS(data_Gnoc!$I:$I,TH!E461,data_Gnoc!$C:$C,"PAKH",data_Gnoc!$N:$N,"&lt;&gt;Dong",data_Gnoc!$Q:$Q,"quá hạn",data_Gnoc!$F:$F,TH!B461)</f>
        <v>0</v>
      </c>
      <c r="H461" s="61">
        <f t="shared" si="30"/>
        <v>0</v>
      </c>
      <c r="I461" s="62">
        <f>SUMIFS(data_Gnoc!$O:$O,data_Gnoc!$I:$I,TH!E461,data_Gnoc!$C:$C,"PAKH",data_Gnoc!$N:$N,"&lt;&gt;Dong",data_Gnoc!$Q:$Q,"quá hạn",data_Gnoc!$F:$F,TH!B461)</f>
        <v>0</v>
      </c>
      <c r="J461" s="62">
        <f>SUMIFS(data_Gnoc!$P:$P,data_Gnoc!$I:$I,TH!E461,data_Gnoc!$C:$C,"PAKH",data_Gnoc!$N:$N,"&lt;&gt;Dong",data_Gnoc!$Q:$Q,"quá hạn",data_Gnoc!$F:$F,TH!B461)</f>
        <v>0</v>
      </c>
      <c r="K461" s="29">
        <f>COUNTIFS(data_Gnoc!$I:$I,TH!E461,data_Gnoc!$C:$C,"WFM",data_Gnoc!$N:$N,"&lt;&gt;Dong",data_Gnoc!$F:$F,TH!B461)</f>
        <v>0</v>
      </c>
      <c r="L461" s="29">
        <f>COUNTIFS(data_Gnoc!$I:$I,TH!E461,data_Gnoc!$C:$C,"WFM",data_Gnoc!$N:$N,"&lt;&gt;Dong",data_Gnoc!$Q:$Q,"quá hạn",data_Gnoc!$F:$F,TH!B461)</f>
        <v>0</v>
      </c>
      <c r="M461" s="55">
        <f t="shared" si="31"/>
        <v>0</v>
      </c>
      <c r="N461" s="56">
        <f>SUMIFS(data_Gnoc!$O:$O,data_Gnoc!$I:$I,TH!E461,data_Gnoc!$C:$C,"WFM",data_Gnoc!$N:$N,"&lt;&gt;Dong",data_Gnoc!$Q:$Q,"quá hạn",data_Gnoc!$F:$F,TH!B461)</f>
        <v>0</v>
      </c>
      <c r="O461" s="56">
        <f>SUMIFS(data_Gnoc!$P:$P,data_Gnoc!$I:$I,TH!E461,data_Gnoc!$C:$C,"WFM",data_Gnoc!$N:$N,"&lt;&gt;Dong",data_Gnoc!$Q:$Q,"quá hạn",data_Gnoc!$F:$F,TH!B461)</f>
        <v>0</v>
      </c>
      <c r="P461" s="74">
        <f t="shared" si="32"/>
        <v>0</v>
      </c>
      <c r="Q461" s="37">
        <f t="shared" si="33"/>
        <v>0</v>
      </c>
      <c r="R461" s="27"/>
    </row>
    <row r="462" spans="1:18" x14ac:dyDescent="0.25">
      <c r="A462" s="59"/>
      <c r="B462" t="s">
        <v>803</v>
      </c>
      <c r="C462" t="s">
        <v>804</v>
      </c>
      <c r="D462" t="s">
        <v>796</v>
      </c>
      <c r="E462" t="s">
        <v>29</v>
      </c>
      <c r="F462" s="60">
        <f>COUNTIFS(data_Gnoc!$I:$I,TH!E462,data_Gnoc!$C:$C,"PAKH",data_Gnoc!$N:$N,"&lt;&gt;Dong",data_Gnoc!$F:$F,TH!B462)</f>
        <v>0</v>
      </c>
      <c r="G462" s="60">
        <f>COUNTIFS(data_Gnoc!$I:$I,TH!E462,data_Gnoc!$C:$C,"PAKH",data_Gnoc!$N:$N,"&lt;&gt;Dong",data_Gnoc!$Q:$Q,"quá hạn",data_Gnoc!$F:$F,TH!B462)</f>
        <v>0</v>
      </c>
      <c r="H462" s="61">
        <f t="shared" si="30"/>
        <v>0</v>
      </c>
      <c r="I462" s="62">
        <f>SUMIFS(data_Gnoc!$O:$O,data_Gnoc!$I:$I,TH!E462,data_Gnoc!$C:$C,"PAKH",data_Gnoc!$N:$N,"&lt;&gt;Dong",data_Gnoc!$Q:$Q,"quá hạn",data_Gnoc!$F:$F,TH!B462)</f>
        <v>0</v>
      </c>
      <c r="J462" s="62">
        <f>SUMIFS(data_Gnoc!$P:$P,data_Gnoc!$I:$I,TH!E462,data_Gnoc!$C:$C,"PAKH",data_Gnoc!$N:$N,"&lt;&gt;Dong",data_Gnoc!$Q:$Q,"quá hạn",data_Gnoc!$F:$F,TH!B462)</f>
        <v>0</v>
      </c>
      <c r="K462" s="29">
        <f>COUNTIFS(data_Gnoc!$I:$I,TH!E462,data_Gnoc!$C:$C,"WFM",data_Gnoc!$N:$N,"&lt;&gt;Dong",data_Gnoc!$F:$F,TH!B462)</f>
        <v>0</v>
      </c>
      <c r="L462" s="29">
        <f>COUNTIFS(data_Gnoc!$I:$I,TH!E462,data_Gnoc!$C:$C,"WFM",data_Gnoc!$N:$N,"&lt;&gt;Dong",data_Gnoc!$Q:$Q,"quá hạn",data_Gnoc!$F:$F,TH!B462)</f>
        <v>0</v>
      </c>
      <c r="M462" s="55">
        <f t="shared" si="31"/>
        <v>0</v>
      </c>
      <c r="N462" s="56">
        <f>SUMIFS(data_Gnoc!$O:$O,data_Gnoc!$I:$I,TH!E462,data_Gnoc!$C:$C,"WFM",data_Gnoc!$N:$N,"&lt;&gt;Dong",data_Gnoc!$Q:$Q,"quá hạn",data_Gnoc!$F:$F,TH!B462)</f>
        <v>0</v>
      </c>
      <c r="O462" s="56">
        <f>SUMIFS(data_Gnoc!$P:$P,data_Gnoc!$I:$I,TH!E462,data_Gnoc!$C:$C,"WFM",data_Gnoc!$N:$N,"&lt;&gt;Dong",data_Gnoc!$Q:$Q,"quá hạn",data_Gnoc!$F:$F,TH!B462)</f>
        <v>0</v>
      </c>
      <c r="P462" s="74">
        <f t="shared" si="32"/>
        <v>0</v>
      </c>
      <c r="Q462" s="37">
        <f t="shared" si="33"/>
        <v>0</v>
      </c>
      <c r="R462" s="27"/>
    </row>
    <row r="463" spans="1:18" x14ac:dyDescent="0.25">
      <c r="A463" s="59"/>
      <c r="B463" t="s">
        <v>805</v>
      </c>
      <c r="C463" t="s">
        <v>806</v>
      </c>
      <c r="D463" t="s">
        <v>807</v>
      </c>
      <c r="E463" t="s">
        <v>29</v>
      </c>
      <c r="F463" s="60">
        <f>COUNTIFS(data_Gnoc!$I:$I,TH!E463,data_Gnoc!$C:$C,"PAKH",data_Gnoc!$N:$N,"&lt;&gt;Dong",data_Gnoc!$F:$F,TH!B463)</f>
        <v>0</v>
      </c>
      <c r="G463" s="60">
        <f>COUNTIFS(data_Gnoc!$I:$I,TH!E463,data_Gnoc!$C:$C,"PAKH",data_Gnoc!$N:$N,"&lt;&gt;Dong",data_Gnoc!$Q:$Q,"quá hạn",data_Gnoc!$F:$F,TH!B463)</f>
        <v>0</v>
      </c>
      <c r="H463" s="61">
        <f t="shared" si="30"/>
        <v>0</v>
      </c>
      <c r="I463" s="62">
        <f>SUMIFS(data_Gnoc!$O:$O,data_Gnoc!$I:$I,TH!E463,data_Gnoc!$C:$C,"PAKH",data_Gnoc!$N:$N,"&lt;&gt;Dong",data_Gnoc!$Q:$Q,"quá hạn",data_Gnoc!$F:$F,TH!B463)</f>
        <v>0</v>
      </c>
      <c r="J463" s="62">
        <f>SUMIFS(data_Gnoc!$P:$P,data_Gnoc!$I:$I,TH!E463,data_Gnoc!$C:$C,"PAKH",data_Gnoc!$N:$N,"&lt;&gt;Dong",data_Gnoc!$Q:$Q,"quá hạn",data_Gnoc!$F:$F,TH!B463)</f>
        <v>0</v>
      </c>
      <c r="K463" s="29">
        <f>COUNTIFS(data_Gnoc!$I:$I,TH!E463,data_Gnoc!$C:$C,"WFM",data_Gnoc!$N:$N,"&lt;&gt;Dong",data_Gnoc!$F:$F,TH!B463)</f>
        <v>0</v>
      </c>
      <c r="L463" s="29">
        <f>COUNTIFS(data_Gnoc!$I:$I,TH!E463,data_Gnoc!$C:$C,"WFM",data_Gnoc!$N:$N,"&lt;&gt;Dong",data_Gnoc!$Q:$Q,"quá hạn",data_Gnoc!$F:$F,TH!B463)</f>
        <v>0</v>
      </c>
      <c r="M463" s="55">
        <f t="shared" si="31"/>
        <v>0</v>
      </c>
      <c r="N463" s="56">
        <f>SUMIFS(data_Gnoc!$O:$O,data_Gnoc!$I:$I,TH!E463,data_Gnoc!$C:$C,"WFM",data_Gnoc!$N:$N,"&lt;&gt;Dong",data_Gnoc!$Q:$Q,"quá hạn",data_Gnoc!$F:$F,TH!B463)</f>
        <v>0</v>
      </c>
      <c r="O463" s="56">
        <f>SUMIFS(data_Gnoc!$P:$P,data_Gnoc!$I:$I,TH!E463,data_Gnoc!$C:$C,"WFM",data_Gnoc!$N:$N,"&lt;&gt;Dong",data_Gnoc!$Q:$Q,"quá hạn",data_Gnoc!$F:$F,TH!B463)</f>
        <v>0</v>
      </c>
      <c r="P463" s="74">
        <f t="shared" si="32"/>
        <v>0</v>
      </c>
      <c r="Q463" s="37">
        <f t="shared" si="33"/>
        <v>0</v>
      </c>
      <c r="R463" s="27"/>
    </row>
    <row r="464" spans="1:18" x14ac:dyDescent="0.25">
      <c r="A464" s="59"/>
      <c r="B464" t="s">
        <v>808</v>
      </c>
      <c r="C464" t="s">
        <v>809</v>
      </c>
      <c r="D464" t="s">
        <v>807</v>
      </c>
      <c r="E464" t="s">
        <v>29</v>
      </c>
      <c r="F464" s="60">
        <f>COUNTIFS(data_Gnoc!$I:$I,TH!E464,data_Gnoc!$C:$C,"PAKH",data_Gnoc!$N:$N,"&lt;&gt;Dong",data_Gnoc!$F:$F,TH!B464)</f>
        <v>1</v>
      </c>
      <c r="G464" s="60">
        <f>COUNTIFS(data_Gnoc!$I:$I,TH!E464,data_Gnoc!$C:$C,"PAKH",data_Gnoc!$N:$N,"&lt;&gt;Dong",data_Gnoc!$Q:$Q,"quá hạn",data_Gnoc!$F:$F,TH!B464)</f>
        <v>0</v>
      </c>
      <c r="H464" s="61">
        <f t="shared" si="30"/>
        <v>0</v>
      </c>
      <c r="I464" s="62">
        <f>SUMIFS(data_Gnoc!$O:$O,data_Gnoc!$I:$I,TH!E464,data_Gnoc!$C:$C,"PAKH",data_Gnoc!$N:$N,"&lt;&gt;Dong",data_Gnoc!$Q:$Q,"quá hạn",data_Gnoc!$F:$F,TH!B464)</f>
        <v>0</v>
      </c>
      <c r="J464" s="62">
        <f>SUMIFS(data_Gnoc!$P:$P,data_Gnoc!$I:$I,TH!E464,data_Gnoc!$C:$C,"PAKH",data_Gnoc!$N:$N,"&lt;&gt;Dong",data_Gnoc!$Q:$Q,"quá hạn",data_Gnoc!$F:$F,TH!B464)</f>
        <v>0</v>
      </c>
      <c r="K464" s="29">
        <f>COUNTIFS(data_Gnoc!$I:$I,TH!E464,data_Gnoc!$C:$C,"WFM",data_Gnoc!$N:$N,"&lt;&gt;Dong",data_Gnoc!$F:$F,TH!B464)</f>
        <v>0</v>
      </c>
      <c r="L464" s="29">
        <f>COUNTIFS(data_Gnoc!$I:$I,TH!E464,data_Gnoc!$C:$C,"WFM",data_Gnoc!$N:$N,"&lt;&gt;Dong",data_Gnoc!$Q:$Q,"quá hạn",data_Gnoc!$F:$F,TH!B464)</f>
        <v>0</v>
      </c>
      <c r="M464" s="55">
        <f t="shared" si="31"/>
        <v>0</v>
      </c>
      <c r="N464" s="56">
        <f>SUMIFS(data_Gnoc!$O:$O,data_Gnoc!$I:$I,TH!E464,data_Gnoc!$C:$C,"WFM",data_Gnoc!$N:$N,"&lt;&gt;Dong",data_Gnoc!$Q:$Q,"quá hạn",data_Gnoc!$F:$F,TH!B464)</f>
        <v>0</v>
      </c>
      <c r="O464" s="56">
        <f>SUMIFS(data_Gnoc!$P:$P,data_Gnoc!$I:$I,TH!E464,data_Gnoc!$C:$C,"WFM",data_Gnoc!$N:$N,"&lt;&gt;Dong",data_Gnoc!$Q:$Q,"quá hạn",data_Gnoc!$F:$F,TH!B464)</f>
        <v>0</v>
      </c>
      <c r="P464" s="74">
        <f t="shared" si="32"/>
        <v>0</v>
      </c>
      <c r="Q464" s="37">
        <f t="shared" si="33"/>
        <v>1</v>
      </c>
      <c r="R464" s="27"/>
    </row>
    <row r="465" spans="1:18" x14ac:dyDescent="0.25">
      <c r="A465" s="59"/>
      <c r="B465" t="s">
        <v>810</v>
      </c>
      <c r="C465" t="s">
        <v>811</v>
      </c>
      <c r="D465" t="s">
        <v>807</v>
      </c>
      <c r="E465" t="s">
        <v>29</v>
      </c>
      <c r="F465" s="60">
        <f>COUNTIFS(data_Gnoc!$I:$I,TH!E465,data_Gnoc!$C:$C,"PAKH",data_Gnoc!$N:$N,"&lt;&gt;Dong",data_Gnoc!$F:$F,TH!B465)</f>
        <v>0</v>
      </c>
      <c r="G465" s="60">
        <f>COUNTIFS(data_Gnoc!$I:$I,TH!E465,data_Gnoc!$C:$C,"PAKH",data_Gnoc!$N:$N,"&lt;&gt;Dong",data_Gnoc!$Q:$Q,"quá hạn",data_Gnoc!$F:$F,TH!B465)</f>
        <v>0</v>
      </c>
      <c r="H465" s="61">
        <f t="shared" si="30"/>
        <v>0</v>
      </c>
      <c r="I465" s="62">
        <f>SUMIFS(data_Gnoc!$O:$O,data_Gnoc!$I:$I,TH!E465,data_Gnoc!$C:$C,"PAKH",data_Gnoc!$N:$N,"&lt;&gt;Dong",data_Gnoc!$Q:$Q,"quá hạn",data_Gnoc!$F:$F,TH!B465)</f>
        <v>0</v>
      </c>
      <c r="J465" s="62">
        <f>SUMIFS(data_Gnoc!$P:$P,data_Gnoc!$I:$I,TH!E465,data_Gnoc!$C:$C,"PAKH",data_Gnoc!$N:$N,"&lt;&gt;Dong",data_Gnoc!$Q:$Q,"quá hạn",data_Gnoc!$F:$F,TH!B465)</f>
        <v>0</v>
      </c>
      <c r="K465" s="29">
        <f>COUNTIFS(data_Gnoc!$I:$I,TH!E465,data_Gnoc!$C:$C,"WFM",data_Gnoc!$N:$N,"&lt;&gt;Dong",data_Gnoc!$F:$F,TH!B465)</f>
        <v>0</v>
      </c>
      <c r="L465" s="29">
        <f>COUNTIFS(data_Gnoc!$I:$I,TH!E465,data_Gnoc!$C:$C,"WFM",data_Gnoc!$N:$N,"&lt;&gt;Dong",data_Gnoc!$Q:$Q,"quá hạn",data_Gnoc!$F:$F,TH!B465)</f>
        <v>0</v>
      </c>
      <c r="M465" s="55">
        <f t="shared" si="31"/>
        <v>0</v>
      </c>
      <c r="N465" s="56">
        <f>SUMIFS(data_Gnoc!$O:$O,data_Gnoc!$I:$I,TH!E465,data_Gnoc!$C:$C,"WFM",data_Gnoc!$N:$N,"&lt;&gt;Dong",data_Gnoc!$Q:$Q,"quá hạn",data_Gnoc!$F:$F,TH!B465)</f>
        <v>0</v>
      </c>
      <c r="O465" s="56">
        <f>SUMIFS(data_Gnoc!$P:$P,data_Gnoc!$I:$I,TH!E465,data_Gnoc!$C:$C,"WFM",data_Gnoc!$N:$N,"&lt;&gt;Dong",data_Gnoc!$Q:$Q,"quá hạn",data_Gnoc!$F:$F,TH!B465)</f>
        <v>0</v>
      </c>
      <c r="P465" s="74">
        <f t="shared" si="32"/>
        <v>0</v>
      </c>
      <c r="Q465" s="37">
        <f t="shared" si="33"/>
        <v>0</v>
      </c>
      <c r="R465" s="27"/>
    </row>
    <row r="466" spans="1:18" x14ac:dyDescent="0.25">
      <c r="A466" s="59"/>
      <c r="B466" t="s">
        <v>812</v>
      </c>
      <c r="C466" t="s">
        <v>813</v>
      </c>
      <c r="D466" t="s">
        <v>807</v>
      </c>
      <c r="E466" t="s">
        <v>29</v>
      </c>
      <c r="F466" s="60">
        <f>COUNTIFS(data_Gnoc!$I:$I,TH!E466,data_Gnoc!$C:$C,"PAKH",data_Gnoc!$N:$N,"&lt;&gt;Dong",data_Gnoc!$F:$F,TH!B466)</f>
        <v>0</v>
      </c>
      <c r="G466" s="60">
        <f>COUNTIFS(data_Gnoc!$I:$I,TH!E466,data_Gnoc!$C:$C,"PAKH",data_Gnoc!$N:$N,"&lt;&gt;Dong",data_Gnoc!$Q:$Q,"quá hạn",data_Gnoc!$F:$F,TH!B466)</f>
        <v>0</v>
      </c>
      <c r="H466" s="61">
        <f t="shared" si="30"/>
        <v>0</v>
      </c>
      <c r="I466" s="62">
        <f>SUMIFS(data_Gnoc!$O:$O,data_Gnoc!$I:$I,TH!E466,data_Gnoc!$C:$C,"PAKH",data_Gnoc!$N:$N,"&lt;&gt;Dong",data_Gnoc!$Q:$Q,"quá hạn",data_Gnoc!$F:$F,TH!B466)</f>
        <v>0</v>
      </c>
      <c r="J466" s="62">
        <f>SUMIFS(data_Gnoc!$P:$P,data_Gnoc!$I:$I,TH!E466,data_Gnoc!$C:$C,"PAKH",data_Gnoc!$N:$N,"&lt;&gt;Dong",data_Gnoc!$Q:$Q,"quá hạn",data_Gnoc!$F:$F,TH!B466)</f>
        <v>0</v>
      </c>
      <c r="K466" s="29">
        <f>COUNTIFS(data_Gnoc!$I:$I,TH!E466,data_Gnoc!$C:$C,"WFM",data_Gnoc!$N:$N,"&lt;&gt;Dong",data_Gnoc!$F:$F,TH!B466)</f>
        <v>0</v>
      </c>
      <c r="L466" s="29">
        <f>COUNTIFS(data_Gnoc!$I:$I,TH!E466,data_Gnoc!$C:$C,"WFM",data_Gnoc!$N:$N,"&lt;&gt;Dong",data_Gnoc!$Q:$Q,"quá hạn",data_Gnoc!$F:$F,TH!B466)</f>
        <v>0</v>
      </c>
      <c r="M466" s="55">
        <f t="shared" si="31"/>
        <v>0</v>
      </c>
      <c r="N466" s="56">
        <f>SUMIFS(data_Gnoc!$O:$O,data_Gnoc!$I:$I,TH!E466,data_Gnoc!$C:$C,"WFM",data_Gnoc!$N:$N,"&lt;&gt;Dong",data_Gnoc!$Q:$Q,"quá hạn",data_Gnoc!$F:$F,TH!B466)</f>
        <v>0</v>
      </c>
      <c r="O466" s="56">
        <f>SUMIFS(data_Gnoc!$P:$P,data_Gnoc!$I:$I,TH!E466,data_Gnoc!$C:$C,"WFM",data_Gnoc!$N:$N,"&lt;&gt;Dong",data_Gnoc!$Q:$Q,"quá hạn",data_Gnoc!$F:$F,TH!B466)</f>
        <v>0</v>
      </c>
      <c r="P466" s="74">
        <f t="shared" si="32"/>
        <v>0</v>
      </c>
      <c r="Q466" s="37">
        <f t="shared" si="33"/>
        <v>0</v>
      </c>
      <c r="R466" s="27"/>
    </row>
    <row r="467" spans="1:18" x14ac:dyDescent="0.25">
      <c r="A467" s="59"/>
      <c r="B467" t="s">
        <v>814</v>
      </c>
      <c r="C467" t="s">
        <v>815</v>
      </c>
      <c r="D467" t="s">
        <v>807</v>
      </c>
      <c r="E467" t="s">
        <v>29</v>
      </c>
      <c r="F467" s="60">
        <f>COUNTIFS(data_Gnoc!$I:$I,TH!E467,data_Gnoc!$C:$C,"PAKH",data_Gnoc!$N:$N,"&lt;&gt;Dong",data_Gnoc!$F:$F,TH!B467)</f>
        <v>0</v>
      </c>
      <c r="G467" s="60">
        <f>COUNTIFS(data_Gnoc!$I:$I,TH!E467,data_Gnoc!$C:$C,"PAKH",data_Gnoc!$N:$N,"&lt;&gt;Dong",data_Gnoc!$Q:$Q,"quá hạn",data_Gnoc!$F:$F,TH!B467)</f>
        <v>0</v>
      </c>
      <c r="H467" s="61">
        <f t="shared" si="30"/>
        <v>0</v>
      </c>
      <c r="I467" s="62">
        <f>SUMIFS(data_Gnoc!$O:$O,data_Gnoc!$I:$I,TH!E467,data_Gnoc!$C:$C,"PAKH",data_Gnoc!$N:$N,"&lt;&gt;Dong",data_Gnoc!$Q:$Q,"quá hạn",data_Gnoc!$F:$F,TH!B467)</f>
        <v>0</v>
      </c>
      <c r="J467" s="62">
        <f>SUMIFS(data_Gnoc!$P:$P,data_Gnoc!$I:$I,TH!E467,data_Gnoc!$C:$C,"PAKH",data_Gnoc!$N:$N,"&lt;&gt;Dong",data_Gnoc!$Q:$Q,"quá hạn",data_Gnoc!$F:$F,TH!B467)</f>
        <v>0</v>
      </c>
      <c r="K467" s="29">
        <f>COUNTIFS(data_Gnoc!$I:$I,TH!E467,data_Gnoc!$C:$C,"WFM",data_Gnoc!$N:$N,"&lt;&gt;Dong",data_Gnoc!$F:$F,TH!B467)</f>
        <v>0</v>
      </c>
      <c r="L467" s="29">
        <f>COUNTIFS(data_Gnoc!$I:$I,TH!E467,data_Gnoc!$C:$C,"WFM",data_Gnoc!$N:$N,"&lt;&gt;Dong",data_Gnoc!$Q:$Q,"quá hạn",data_Gnoc!$F:$F,TH!B467)</f>
        <v>0</v>
      </c>
      <c r="M467" s="55">
        <f t="shared" si="31"/>
        <v>0</v>
      </c>
      <c r="N467" s="56">
        <f>SUMIFS(data_Gnoc!$O:$O,data_Gnoc!$I:$I,TH!E467,data_Gnoc!$C:$C,"WFM",data_Gnoc!$N:$N,"&lt;&gt;Dong",data_Gnoc!$Q:$Q,"quá hạn",data_Gnoc!$F:$F,TH!B467)</f>
        <v>0</v>
      </c>
      <c r="O467" s="56">
        <f>SUMIFS(data_Gnoc!$P:$P,data_Gnoc!$I:$I,TH!E467,data_Gnoc!$C:$C,"WFM",data_Gnoc!$N:$N,"&lt;&gt;Dong",data_Gnoc!$Q:$Q,"quá hạn",data_Gnoc!$F:$F,TH!B467)</f>
        <v>0</v>
      </c>
      <c r="P467" s="74">
        <f t="shared" si="32"/>
        <v>0</v>
      </c>
      <c r="Q467" s="37">
        <f t="shared" si="33"/>
        <v>0</v>
      </c>
      <c r="R467" s="27"/>
    </row>
    <row r="468" spans="1:18" x14ac:dyDescent="0.25">
      <c r="A468" s="59"/>
      <c r="B468" t="s">
        <v>816</v>
      </c>
      <c r="C468" t="s">
        <v>817</v>
      </c>
      <c r="D468" t="s">
        <v>807</v>
      </c>
      <c r="E468" t="s">
        <v>29</v>
      </c>
      <c r="F468" s="60">
        <f>COUNTIFS(data_Gnoc!$I:$I,TH!E468,data_Gnoc!$C:$C,"PAKH",data_Gnoc!$N:$N,"&lt;&gt;Dong",data_Gnoc!$F:$F,TH!B468)</f>
        <v>0</v>
      </c>
      <c r="G468" s="60">
        <f>COUNTIFS(data_Gnoc!$I:$I,TH!E468,data_Gnoc!$C:$C,"PAKH",data_Gnoc!$N:$N,"&lt;&gt;Dong",data_Gnoc!$Q:$Q,"quá hạn",data_Gnoc!$F:$F,TH!B468)</f>
        <v>0</v>
      </c>
      <c r="H468" s="61">
        <f t="shared" si="30"/>
        <v>0</v>
      </c>
      <c r="I468" s="62">
        <f>SUMIFS(data_Gnoc!$O:$O,data_Gnoc!$I:$I,TH!E468,data_Gnoc!$C:$C,"PAKH",data_Gnoc!$N:$N,"&lt;&gt;Dong",data_Gnoc!$Q:$Q,"quá hạn",data_Gnoc!$F:$F,TH!B468)</f>
        <v>0</v>
      </c>
      <c r="J468" s="62">
        <f>SUMIFS(data_Gnoc!$P:$P,data_Gnoc!$I:$I,TH!E468,data_Gnoc!$C:$C,"PAKH",data_Gnoc!$N:$N,"&lt;&gt;Dong",data_Gnoc!$Q:$Q,"quá hạn",data_Gnoc!$F:$F,TH!B468)</f>
        <v>0</v>
      </c>
      <c r="K468" s="29">
        <f>COUNTIFS(data_Gnoc!$I:$I,TH!E468,data_Gnoc!$C:$C,"WFM",data_Gnoc!$N:$N,"&lt;&gt;Dong",data_Gnoc!$F:$F,TH!B468)</f>
        <v>0</v>
      </c>
      <c r="L468" s="29">
        <f>COUNTIFS(data_Gnoc!$I:$I,TH!E468,data_Gnoc!$C:$C,"WFM",data_Gnoc!$N:$N,"&lt;&gt;Dong",data_Gnoc!$Q:$Q,"quá hạn",data_Gnoc!$F:$F,TH!B468)</f>
        <v>0</v>
      </c>
      <c r="M468" s="55">
        <f t="shared" si="31"/>
        <v>0</v>
      </c>
      <c r="N468" s="56">
        <f>SUMIFS(data_Gnoc!$O:$O,data_Gnoc!$I:$I,TH!E468,data_Gnoc!$C:$C,"WFM",data_Gnoc!$N:$N,"&lt;&gt;Dong",data_Gnoc!$Q:$Q,"quá hạn",data_Gnoc!$F:$F,TH!B468)</f>
        <v>0</v>
      </c>
      <c r="O468" s="56">
        <f>SUMIFS(data_Gnoc!$P:$P,data_Gnoc!$I:$I,TH!E468,data_Gnoc!$C:$C,"WFM",data_Gnoc!$N:$N,"&lt;&gt;Dong",data_Gnoc!$Q:$Q,"quá hạn",data_Gnoc!$F:$F,TH!B468)</f>
        <v>0</v>
      </c>
      <c r="P468" s="74">
        <f t="shared" si="32"/>
        <v>0</v>
      </c>
      <c r="Q468" s="37">
        <f t="shared" si="33"/>
        <v>0</v>
      </c>
      <c r="R468" s="27"/>
    </row>
    <row r="469" spans="1:18" x14ac:dyDescent="0.25">
      <c r="A469" s="59"/>
      <c r="B469" t="s">
        <v>818</v>
      </c>
      <c r="C469" t="s">
        <v>254</v>
      </c>
      <c r="D469" t="s">
        <v>85</v>
      </c>
      <c r="E469" t="s">
        <v>29</v>
      </c>
      <c r="F469" s="60">
        <f>COUNTIFS(data_Gnoc!$I:$I,TH!E469,data_Gnoc!$C:$C,"PAKH",data_Gnoc!$N:$N,"&lt;&gt;Dong",data_Gnoc!$F:$F,TH!B469)</f>
        <v>0</v>
      </c>
      <c r="G469" s="60">
        <f>COUNTIFS(data_Gnoc!$I:$I,TH!E469,data_Gnoc!$C:$C,"PAKH",data_Gnoc!$N:$N,"&lt;&gt;Dong",data_Gnoc!$Q:$Q,"quá hạn",data_Gnoc!$F:$F,TH!B469)</f>
        <v>0</v>
      </c>
      <c r="H469" s="61">
        <f t="shared" si="30"/>
        <v>0</v>
      </c>
      <c r="I469" s="62">
        <f>SUMIFS(data_Gnoc!$O:$O,data_Gnoc!$I:$I,TH!E469,data_Gnoc!$C:$C,"PAKH",data_Gnoc!$N:$N,"&lt;&gt;Dong",data_Gnoc!$Q:$Q,"quá hạn",data_Gnoc!$F:$F,TH!B469)</f>
        <v>0</v>
      </c>
      <c r="J469" s="62">
        <f>SUMIFS(data_Gnoc!$P:$P,data_Gnoc!$I:$I,TH!E469,data_Gnoc!$C:$C,"PAKH",data_Gnoc!$N:$N,"&lt;&gt;Dong",data_Gnoc!$Q:$Q,"quá hạn",data_Gnoc!$F:$F,TH!B469)</f>
        <v>0</v>
      </c>
      <c r="K469" s="29">
        <f>COUNTIFS(data_Gnoc!$I:$I,TH!E469,data_Gnoc!$C:$C,"WFM",data_Gnoc!$N:$N,"&lt;&gt;Dong",data_Gnoc!$F:$F,TH!B469)</f>
        <v>0</v>
      </c>
      <c r="L469" s="29">
        <f>COUNTIFS(data_Gnoc!$I:$I,TH!E469,data_Gnoc!$C:$C,"WFM",data_Gnoc!$N:$N,"&lt;&gt;Dong",data_Gnoc!$Q:$Q,"quá hạn",data_Gnoc!$F:$F,TH!B469)</f>
        <v>0</v>
      </c>
      <c r="M469" s="55">
        <f t="shared" si="31"/>
        <v>0</v>
      </c>
      <c r="N469" s="56">
        <f>SUMIFS(data_Gnoc!$O:$O,data_Gnoc!$I:$I,TH!E469,data_Gnoc!$C:$C,"WFM",data_Gnoc!$N:$N,"&lt;&gt;Dong",data_Gnoc!$Q:$Q,"quá hạn",data_Gnoc!$F:$F,TH!B469)</f>
        <v>0</v>
      </c>
      <c r="O469" s="56">
        <f>SUMIFS(data_Gnoc!$P:$P,data_Gnoc!$I:$I,TH!E469,data_Gnoc!$C:$C,"WFM",data_Gnoc!$N:$N,"&lt;&gt;Dong",data_Gnoc!$Q:$Q,"quá hạn",data_Gnoc!$F:$F,TH!B469)</f>
        <v>0</v>
      </c>
      <c r="P469" s="74">
        <f t="shared" si="32"/>
        <v>0</v>
      </c>
      <c r="Q469" s="37">
        <f t="shared" si="33"/>
        <v>0</v>
      </c>
      <c r="R469" s="27"/>
    </row>
    <row r="470" spans="1:18" x14ac:dyDescent="0.25">
      <c r="A470" s="59"/>
      <c r="B470" t="s">
        <v>819</v>
      </c>
      <c r="C470" t="s">
        <v>820</v>
      </c>
      <c r="D470" t="s">
        <v>85</v>
      </c>
      <c r="E470" t="s">
        <v>29</v>
      </c>
      <c r="F470" s="60">
        <f>COUNTIFS(data_Gnoc!$I:$I,TH!E470,data_Gnoc!$C:$C,"PAKH",data_Gnoc!$N:$N,"&lt;&gt;Dong",data_Gnoc!$F:$F,TH!B470)</f>
        <v>0</v>
      </c>
      <c r="G470" s="60">
        <f>COUNTIFS(data_Gnoc!$I:$I,TH!E470,data_Gnoc!$C:$C,"PAKH",data_Gnoc!$N:$N,"&lt;&gt;Dong",data_Gnoc!$Q:$Q,"quá hạn",data_Gnoc!$F:$F,TH!B470)</f>
        <v>0</v>
      </c>
      <c r="H470" s="61">
        <f t="shared" si="30"/>
        <v>0</v>
      </c>
      <c r="I470" s="62">
        <f>SUMIFS(data_Gnoc!$O:$O,data_Gnoc!$I:$I,TH!E470,data_Gnoc!$C:$C,"PAKH",data_Gnoc!$N:$N,"&lt;&gt;Dong",data_Gnoc!$Q:$Q,"quá hạn",data_Gnoc!$F:$F,TH!B470)</f>
        <v>0</v>
      </c>
      <c r="J470" s="62">
        <f>SUMIFS(data_Gnoc!$P:$P,data_Gnoc!$I:$I,TH!E470,data_Gnoc!$C:$C,"PAKH",data_Gnoc!$N:$N,"&lt;&gt;Dong",data_Gnoc!$Q:$Q,"quá hạn",data_Gnoc!$F:$F,TH!B470)</f>
        <v>0</v>
      </c>
      <c r="K470" s="29">
        <f>COUNTIFS(data_Gnoc!$I:$I,TH!E470,data_Gnoc!$C:$C,"WFM",data_Gnoc!$N:$N,"&lt;&gt;Dong",data_Gnoc!$F:$F,TH!B470)</f>
        <v>0</v>
      </c>
      <c r="L470" s="29">
        <f>COUNTIFS(data_Gnoc!$I:$I,TH!E470,data_Gnoc!$C:$C,"WFM",data_Gnoc!$N:$N,"&lt;&gt;Dong",data_Gnoc!$Q:$Q,"quá hạn",data_Gnoc!$F:$F,TH!B470)</f>
        <v>0</v>
      </c>
      <c r="M470" s="55">
        <f t="shared" si="31"/>
        <v>0</v>
      </c>
      <c r="N470" s="56">
        <f>SUMIFS(data_Gnoc!$O:$O,data_Gnoc!$I:$I,TH!E470,data_Gnoc!$C:$C,"WFM",data_Gnoc!$N:$N,"&lt;&gt;Dong",data_Gnoc!$Q:$Q,"quá hạn",data_Gnoc!$F:$F,TH!B470)</f>
        <v>0</v>
      </c>
      <c r="O470" s="56">
        <f>SUMIFS(data_Gnoc!$P:$P,data_Gnoc!$I:$I,TH!E470,data_Gnoc!$C:$C,"WFM",data_Gnoc!$N:$N,"&lt;&gt;Dong",data_Gnoc!$Q:$Q,"quá hạn",data_Gnoc!$F:$F,TH!B470)</f>
        <v>0</v>
      </c>
      <c r="P470" s="74">
        <f t="shared" si="32"/>
        <v>0</v>
      </c>
      <c r="Q470" s="37">
        <f t="shared" si="33"/>
        <v>0</v>
      </c>
      <c r="R470" s="27"/>
    </row>
    <row r="471" spans="1:18" x14ac:dyDescent="0.25">
      <c r="A471" s="59"/>
      <c r="B471" t="s">
        <v>821</v>
      </c>
      <c r="C471" t="s">
        <v>822</v>
      </c>
      <c r="D471" t="s">
        <v>85</v>
      </c>
      <c r="E471" t="s">
        <v>29</v>
      </c>
      <c r="F471" s="60">
        <f>COUNTIFS(data_Gnoc!$I:$I,TH!E471,data_Gnoc!$C:$C,"PAKH",data_Gnoc!$N:$N,"&lt;&gt;Dong",data_Gnoc!$F:$F,TH!B471)</f>
        <v>0</v>
      </c>
      <c r="G471" s="60">
        <f>COUNTIFS(data_Gnoc!$I:$I,TH!E471,data_Gnoc!$C:$C,"PAKH",data_Gnoc!$N:$N,"&lt;&gt;Dong",data_Gnoc!$Q:$Q,"quá hạn",data_Gnoc!$F:$F,TH!B471)</f>
        <v>0</v>
      </c>
      <c r="H471" s="61">
        <f t="shared" si="30"/>
        <v>0</v>
      </c>
      <c r="I471" s="62">
        <f>SUMIFS(data_Gnoc!$O:$O,data_Gnoc!$I:$I,TH!E471,data_Gnoc!$C:$C,"PAKH",data_Gnoc!$N:$N,"&lt;&gt;Dong",data_Gnoc!$Q:$Q,"quá hạn",data_Gnoc!$F:$F,TH!B471)</f>
        <v>0</v>
      </c>
      <c r="J471" s="62">
        <f>SUMIFS(data_Gnoc!$P:$P,data_Gnoc!$I:$I,TH!E471,data_Gnoc!$C:$C,"PAKH",data_Gnoc!$N:$N,"&lt;&gt;Dong",data_Gnoc!$Q:$Q,"quá hạn",data_Gnoc!$F:$F,TH!B471)</f>
        <v>0</v>
      </c>
      <c r="K471" s="29">
        <f>COUNTIFS(data_Gnoc!$I:$I,TH!E471,data_Gnoc!$C:$C,"WFM",data_Gnoc!$N:$N,"&lt;&gt;Dong",data_Gnoc!$F:$F,TH!B471)</f>
        <v>0</v>
      </c>
      <c r="L471" s="29">
        <f>COUNTIFS(data_Gnoc!$I:$I,TH!E471,data_Gnoc!$C:$C,"WFM",data_Gnoc!$N:$N,"&lt;&gt;Dong",data_Gnoc!$Q:$Q,"quá hạn",data_Gnoc!$F:$F,TH!B471)</f>
        <v>0</v>
      </c>
      <c r="M471" s="55">
        <f t="shared" si="31"/>
        <v>0</v>
      </c>
      <c r="N471" s="56">
        <f>SUMIFS(data_Gnoc!$O:$O,data_Gnoc!$I:$I,TH!E471,data_Gnoc!$C:$C,"WFM",data_Gnoc!$N:$N,"&lt;&gt;Dong",data_Gnoc!$Q:$Q,"quá hạn",data_Gnoc!$F:$F,TH!B471)</f>
        <v>0</v>
      </c>
      <c r="O471" s="56">
        <f>SUMIFS(data_Gnoc!$P:$P,data_Gnoc!$I:$I,TH!E471,data_Gnoc!$C:$C,"WFM",data_Gnoc!$N:$N,"&lt;&gt;Dong",data_Gnoc!$Q:$Q,"quá hạn",data_Gnoc!$F:$F,TH!B471)</f>
        <v>0</v>
      </c>
      <c r="P471" s="74">
        <f t="shared" si="32"/>
        <v>0</v>
      </c>
      <c r="Q471" s="37">
        <f t="shared" si="33"/>
        <v>0</v>
      </c>
      <c r="R471" s="27"/>
    </row>
    <row r="472" spans="1:18" x14ac:dyDescent="0.25">
      <c r="A472" s="59"/>
      <c r="B472" t="s">
        <v>823</v>
      </c>
      <c r="C472" t="s">
        <v>824</v>
      </c>
      <c r="D472" t="s">
        <v>85</v>
      </c>
      <c r="E472" t="s">
        <v>29</v>
      </c>
      <c r="F472" s="60">
        <f>COUNTIFS(data_Gnoc!$I:$I,TH!E472,data_Gnoc!$C:$C,"PAKH",data_Gnoc!$N:$N,"&lt;&gt;Dong",data_Gnoc!$F:$F,TH!B472)</f>
        <v>0</v>
      </c>
      <c r="G472" s="60">
        <f>COUNTIFS(data_Gnoc!$I:$I,TH!E472,data_Gnoc!$C:$C,"PAKH",data_Gnoc!$N:$N,"&lt;&gt;Dong",data_Gnoc!$Q:$Q,"quá hạn",data_Gnoc!$F:$F,TH!B472)</f>
        <v>0</v>
      </c>
      <c r="H472" s="61">
        <f t="shared" si="30"/>
        <v>0</v>
      </c>
      <c r="I472" s="62">
        <f>SUMIFS(data_Gnoc!$O:$O,data_Gnoc!$I:$I,TH!E472,data_Gnoc!$C:$C,"PAKH",data_Gnoc!$N:$N,"&lt;&gt;Dong",data_Gnoc!$Q:$Q,"quá hạn",data_Gnoc!$F:$F,TH!B472)</f>
        <v>0</v>
      </c>
      <c r="J472" s="62">
        <f>SUMIFS(data_Gnoc!$P:$P,data_Gnoc!$I:$I,TH!E472,data_Gnoc!$C:$C,"PAKH",data_Gnoc!$N:$N,"&lt;&gt;Dong",data_Gnoc!$Q:$Q,"quá hạn",data_Gnoc!$F:$F,TH!B472)</f>
        <v>0</v>
      </c>
      <c r="K472" s="29">
        <f>COUNTIFS(data_Gnoc!$I:$I,TH!E472,data_Gnoc!$C:$C,"WFM",data_Gnoc!$N:$N,"&lt;&gt;Dong",data_Gnoc!$F:$F,TH!B472)</f>
        <v>0</v>
      </c>
      <c r="L472" s="29">
        <f>COUNTIFS(data_Gnoc!$I:$I,TH!E472,data_Gnoc!$C:$C,"WFM",data_Gnoc!$N:$N,"&lt;&gt;Dong",data_Gnoc!$Q:$Q,"quá hạn",data_Gnoc!$F:$F,TH!B472)</f>
        <v>0</v>
      </c>
      <c r="M472" s="55">
        <f t="shared" si="31"/>
        <v>0</v>
      </c>
      <c r="N472" s="56">
        <f>SUMIFS(data_Gnoc!$O:$O,data_Gnoc!$I:$I,TH!E472,data_Gnoc!$C:$C,"WFM",data_Gnoc!$N:$N,"&lt;&gt;Dong",data_Gnoc!$Q:$Q,"quá hạn",data_Gnoc!$F:$F,TH!B472)</f>
        <v>0</v>
      </c>
      <c r="O472" s="56">
        <f>SUMIFS(data_Gnoc!$P:$P,data_Gnoc!$I:$I,TH!E472,data_Gnoc!$C:$C,"WFM",data_Gnoc!$N:$N,"&lt;&gt;Dong",data_Gnoc!$Q:$Q,"quá hạn",data_Gnoc!$F:$F,TH!B472)</f>
        <v>0</v>
      </c>
      <c r="P472" s="74">
        <f t="shared" si="32"/>
        <v>0</v>
      </c>
      <c r="Q472" s="37">
        <f t="shared" si="33"/>
        <v>0</v>
      </c>
      <c r="R472" s="27"/>
    </row>
    <row r="473" spans="1:18" x14ac:dyDescent="0.25">
      <c r="A473" s="59"/>
      <c r="B473" t="s">
        <v>825</v>
      </c>
      <c r="C473" t="s">
        <v>826</v>
      </c>
      <c r="D473" t="s">
        <v>85</v>
      </c>
      <c r="E473" t="s">
        <v>29</v>
      </c>
      <c r="F473" s="60">
        <f>COUNTIFS(data_Gnoc!$I:$I,TH!E473,data_Gnoc!$C:$C,"PAKH",data_Gnoc!$N:$N,"&lt;&gt;Dong",data_Gnoc!$F:$F,TH!B473)</f>
        <v>0</v>
      </c>
      <c r="G473" s="60">
        <f>COUNTIFS(data_Gnoc!$I:$I,TH!E473,data_Gnoc!$C:$C,"PAKH",data_Gnoc!$N:$N,"&lt;&gt;Dong",data_Gnoc!$Q:$Q,"quá hạn",data_Gnoc!$F:$F,TH!B473)</f>
        <v>0</v>
      </c>
      <c r="H473" s="61">
        <f t="shared" si="30"/>
        <v>0</v>
      </c>
      <c r="I473" s="62">
        <f>SUMIFS(data_Gnoc!$O:$O,data_Gnoc!$I:$I,TH!E473,data_Gnoc!$C:$C,"PAKH",data_Gnoc!$N:$N,"&lt;&gt;Dong",data_Gnoc!$Q:$Q,"quá hạn",data_Gnoc!$F:$F,TH!B473)</f>
        <v>0</v>
      </c>
      <c r="J473" s="62">
        <f>SUMIFS(data_Gnoc!$P:$P,data_Gnoc!$I:$I,TH!E473,data_Gnoc!$C:$C,"PAKH",data_Gnoc!$N:$N,"&lt;&gt;Dong",data_Gnoc!$Q:$Q,"quá hạn",data_Gnoc!$F:$F,TH!B473)</f>
        <v>0</v>
      </c>
      <c r="K473" s="29">
        <f>COUNTIFS(data_Gnoc!$I:$I,TH!E473,data_Gnoc!$C:$C,"WFM",data_Gnoc!$N:$N,"&lt;&gt;Dong",data_Gnoc!$F:$F,TH!B473)</f>
        <v>0</v>
      </c>
      <c r="L473" s="29">
        <f>COUNTIFS(data_Gnoc!$I:$I,TH!E473,data_Gnoc!$C:$C,"WFM",data_Gnoc!$N:$N,"&lt;&gt;Dong",data_Gnoc!$Q:$Q,"quá hạn",data_Gnoc!$F:$F,TH!B473)</f>
        <v>0</v>
      </c>
      <c r="M473" s="55">
        <f t="shared" si="31"/>
        <v>0</v>
      </c>
      <c r="N473" s="56">
        <f>SUMIFS(data_Gnoc!$O:$O,data_Gnoc!$I:$I,TH!E473,data_Gnoc!$C:$C,"WFM",data_Gnoc!$N:$N,"&lt;&gt;Dong",data_Gnoc!$Q:$Q,"quá hạn",data_Gnoc!$F:$F,TH!B473)</f>
        <v>0</v>
      </c>
      <c r="O473" s="56">
        <f>SUMIFS(data_Gnoc!$P:$P,data_Gnoc!$I:$I,TH!E473,data_Gnoc!$C:$C,"WFM",data_Gnoc!$N:$N,"&lt;&gt;Dong",data_Gnoc!$Q:$Q,"quá hạn",data_Gnoc!$F:$F,TH!B473)</f>
        <v>0</v>
      </c>
      <c r="P473" s="74">
        <f t="shared" si="32"/>
        <v>0</v>
      </c>
      <c r="Q473" s="37">
        <f t="shared" si="33"/>
        <v>0</v>
      </c>
      <c r="R473" s="27"/>
    </row>
    <row r="474" spans="1:18" x14ac:dyDescent="0.25">
      <c r="A474" s="59"/>
      <c r="B474" t="s">
        <v>827</v>
      </c>
      <c r="C474" t="s">
        <v>828</v>
      </c>
      <c r="D474" t="s">
        <v>120</v>
      </c>
      <c r="E474" t="s">
        <v>29</v>
      </c>
      <c r="F474" s="60">
        <f>COUNTIFS(data_Gnoc!$I:$I,TH!E474,data_Gnoc!$C:$C,"PAKH",data_Gnoc!$N:$N,"&lt;&gt;Dong",data_Gnoc!$F:$F,TH!B474)</f>
        <v>0</v>
      </c>
      <c r="G474" s="60">
        <f>COUNTIFS(data_Gnoc!$I:$I,TH!E474,data_Gnoc!$C:$C,"PAKH",data_Gnoc!$N:$N,"&lt;&gt;Dong",data_Gnoc!$Q:$Q,"quá hạn",data_Gnoc!$F:$F,TH!B474)</f>
        <v>0</v>
      </c>
      <c r="H474" s="61">
        <f t="shared" si="30"/>
        <v>0</v>
      </c>
      <c r="I474" s="62">
        <f>SUMIFS(data_Gnoc!$O:$O,data_Gnoc!$I:$I,TH!E474,data_Gnoc!$C:$C,"PAKH",data_Gnoc!$N:$N,"&lt;&gt;Dong",data_Gnoc!$Q:$Q,"quá hạn",data_Gnoc!$F:$F,TH!B474)</f>
        <v>0</v>
      </c>
      <c r="J474" s="62">
        <f>SUMIFS(data_Gnoc!$P:$P,data_Gnoc!$I:$I,TH!E474,data_Gnoc!$C:$C,"PAKH",data_Gnoc!$N:$N,"&lt;&gt;Dong",data_Gnoc!$Q:$Q,"quá hạn",data_Gnoc!$F:$F,TH!B474)</f>
        <v>0</v>
      </c>
      <c r="K474" s="29">
        <f>COUNTIFS(data_Gnoc!$I:$I,TH!E474,data_Gnoc!$C:$C,"WFM",data_Gnoc!$N:$N,"&lt;&gt;Dong",data_Gnoc!$F:$F,TH!B474)</f>
        <v>0</v>
      </c>
      <c r="L474" s="29">
        <f>COUNTIFS(data_Gnoc!$I:$I,TH!E474,data_Gnoc!$C:$C,"WFM",data_Gnoc!$N:$N,"&lt;&gt;Dong",data_Gnoc!$Q:$Q,"quá hạn",data_Gnoc!$F:$F,TH!B474)</f>
        <v>0</v>
      </c>
      <c r="M474" s="55">
        <f t="shared" si="31"/>
        <v>0</v>
      </c>
      <c r="N474" s="56">
        <f>SUMIFS(data_Gnoc!$O:$O,data_Gnoc!$I:$I,TH!E474,data_Gnoc!$C:$C,"WFM",data_Gnoc!$N:$N,"&lt;&gt;Dong",data_Gnoc!$Q:$Q,"quá hạn",data_Gnoc!$F:$F,TH!B474)</f>
        <v>0</v>
      </c>
      <c r="O474" s="56">
        <f>SUMIFS(data_Gnoc!$P:$P,data_Gnoc!$I:$I,TH!E474,data_Gnoc!$C:$C,"WFM",data_Gnoc!$N:$N,"&lt;&gt;Dong",data_Gnoc!$Q:$Q,"quá hạn",data_Gnoc!$F:$F,TH!B474)</f>
        <v>0</v>
      </c>
      <c r="P474" s="74">
        <f t="shared" si="32"/>
        <v>0</v>
      </c>
      <c r="Q474" s="37">
        <f t="shared" si="33"/>
        <v>0</v>
      </c>
      <c r="R474" s="27"/>
    </row>
    <row r="475" spans="1:18" x14ac:dyDescent="0.25">
      <c r="A475" s="59"/>
      <c r="B475" t="s">
        <v>829</v>
      </c>
      <c r="C475" t="s">
        <v>830</v>
      </c>
      <c r="D475" t="s">
        <v>120</v>
      </c>
      <c r="E475" t="s">
        <v>29</v>
      </c>
      <c r="F475" s="60">
        <f>COUNTIFS(data_Gnoc!$I:$I,TH!E475,data_Gnoc!$C:$C,"PAKH",data_Gnoc!$N:$N,"&lt;&gt;Dong",data_Gnoc!$F:$F,TH!B475)</f>
        <v>0</v>
      </c>
      <c r="G475" s="60">
        <f>COUNTIFS(data_Gnoc!$I:$I,TH!E475,data_Gnoc!$C:$C,"PAKH",data_Gnoc!$N:$N,"&lt;&gt;Dong",data_Gnoc!$Q:$Q,"quá hạn",data_Gnoc!$F:$F,TH!B475)</f>
        <v>0</v>
      </c>
      <c r="H475" s="61">
        <f t="shared" si="30"/>
        <v>0</v>
      </c>
      <c r="I475" s="62">
        <f>SUMIFS(data_Gnoc!$O:$O,data_Gnoc!$I:$I,TH!E475,data_Gnoc!$C:$C,"PAKH",data_Gnoc!$N:$N,"&lt;&gt;Dong",data_Gnoc!$Q:$Q,"quá hạn",data_Gnoc!$F:$F,TH!B475)</f>
        <v>0</v>
      </c>
      <c r="J475" s="62">
        <f>SUMIFS(data_Gnoc!$P:$P,data_Gnoc!$I:$I,TH!E475,data_Gnoc!$C:$C,"PAKH",data_Gnoc!$N:$N,"&lt;&gt;Dong",data_Gnoc!$Q:$Q,"quá hạn",data_Gnoc!$F:$F,TH!B475)</f>
        <v>0</v>
      </c>
      <c r="K475" s="29">
        <f>COUNTIFS(data_Gnoc!$I:$I,TH!E475,data_Gnoc!$C:$C,"WFM",data_Gnoc!$N:$N,"&lt;&gt;Dong",data_Gnoc!$F:$F,TH!B475)</f>
        <v>0</v>
      </c>
      <c r="L475" s="29">
        <f>COUNTIFS(data_Gnoc!$I:$I,TH!E475,data_Gnoc!$C:$C,"WFM",data_Gnoc!$N:$N,"&lt;&gt;Dong",data_Gnoc!$Q:$Q,"quá hạn",data_Gnoc!$F:$F,TH!B475)</f>
        <v>0</v>
      </c>
      <c r="M475" s="55">
        <f t="shared" si="31"/>
        <v>0</v>
      </c>
      <c r="N475" s="56">
        <f>SUMIFS(data_Gnoc!$O:$O,data_Gnoc!$I:$I,TH!E475,data_Gnoc!$C:$C,"WFM",data_Gnoc!$N:$N,"&lt;&gt;Dong",data_Gnoc!$Q:$Q,"quá hạn",data_Gnoc!$F:$F,TH!B475)</f>
        <v>0</v>
      </c>
      <c r="O475" s="56">
        <f>SUMIFS(data_Gnoc!$P:$P,data_Gnoc!$I:$I,TH!E475,data_Gnoc!$C:$C,"WFM",data_Gnoc!$N:$N,"&lt;&gt;Dong",data_Gnoc!$Q:$Q,"quá hạn",data_Gnoc!$F:$F,TH!B475)</f>
        <v>0</v>
      </c>
      <c r="P475" s="74">
        <f t="shared" si="32"/>
        <v>0</v>
      </c>
      <c r="Q475" s="37">
        <f t="shared" si="33"/>
        <v>0</v>
      </c>
      <c r="R475" s="27"/>
    </row>
    <row r="476" spans="1:18" x14ac:dyDescent="0.25">
      <c r="A476" s="59"/>
      <c r="B476" t="s">
        <v>831</v>
      </c>
      <c r="C476" t="s">
        <v>832</v>
      </c>
      <c r="D476" t="s">
        <v>120</v>
      </c>
      <c r="E476" t="s">
        <v>29</v>
      </c>
      <c r="F476" s="60">
        <f>COUNTIFS(data_Gnoc!$I:$I,TH!E476,data_Gnoc!$C:$C,"PAKH",data_Gnoc!$N:$N,"&lt;&gt;Dong",data_Gnoc!$F:$F,TH!B476)</f>
        <v>0</v>
      </c>
      <c r="G476" s="60">
        <f>COUNTIFS(data_Gnoc!$I:$I,TH!E476,data_Gnoc!$C:$C,"PAKH",data_Gnoc!$N:$N,"&lt;&gt;Dong",data_Gnoc!$Q:$Q,"quá hạn",data_Gnoc!$F:$F,TH!B476)</f>
        <v>0</v>
      </c>
      <c r="H476" s="61">
        <f t="shared" si="30"/>
        <v>0</v>
      </c>
      <c r="I476" s="62">
        <f>SUMIFS(data_Gnoc!$O:$O,data_Gnoc!$I:$I,TH!E476,data_Gnoc!$C:$C,"PAKH",data_Gnoc!$N:$N,"&lt;&gt;Dong",data_Gnoc!$Q:$Q,"quá hạn",data_Gnoc!$F:$F,TH!B476)</f>
        <v>0</v>
      </c>
      <c r="J476" s="62">
        <f>SUMIFS(data_Gnoc!$P:$P,data_Gnoc!$I:$I,TH!E476,data_Gnoc!$C:$C,"PAKH",data_Gnoc!$N:$N,"&lt;&gt;Dong",data_Gnoc!$Q:$Q,"quá hạn",data_Gnoc!$F:$F,TH!B476)</f>
        <v>0</v>
      </c>
      <c r="K476" s="29">
        <f>COUNTIFS(data_Gnoc!$I:$I,TH!E476,data_Gnoc!$C:$C,"WFM",data_Gnoc!$N:$N,"&lt;&gt;Dong",data_Gnoc!$F:$F,TH!B476)</f>
        <v>0</v>
      </c>
      <c r="L476" s="29">
        <f>COUNTIFS(data_Gnoc!$I:$I,TH!E476,data_Gnoc!$C:$C,"WFM",data_Gnoc!$N:$N,"&lt;&gt;Dong",data_Gnoc!$Q:$Q,"quá hạn",data_Gnoc!$F:$F,TH!B476)</f>
        <v>0</v>
      </c>
      <c r="M476" s="55">
        <f t="shared" si="31"/>
        <v>0</v>
      </c>
      <c r="N476" s="56">
        <f>SUMIFS(data_Gnoc!$O:$O,data_Gnoc!$I:$I,TH!E476,data_Gnoc!$C:$C,"WFM",data_Gnoc!$N:$N,"&lt;&gt;Dong",data_Gnoc!$Q:$Q,"quá hạn",data_Gnoc!$F:$F,TH!B476)</f>
        <v>0</v>
      </c>
      <c r="O476" s="56">
        <f>SUMIFS(data_Gnoc!$P:$P,data_Gnoc!$I:$I,TH!E476,data_Gnoc!$C:$C,"WFM",data_Gnoc!$N:$N,"&lt;&gt;Dong",data_Gnoc!$Q:$Q,"quá hạn",data_Gnoc!$F:$F,TH!B476)</f>
        <v>0</v>
      </c>
      <c r="P476" s="74">
        <f t="shared" si="32"/>
        <v>0</v>
      </c>
      <c r="Q476" s="37">
        <f t="shared" si="33"/>
        <v>0</v>
      </c>
      <c r="R476" s="27"/>
    </row>
    <row r="477" spans="1:18" x14ac:dyDescent="0.25">
      <c r="A477" s="59"/>
      <c r="B477" t="s">
        <v>833</v>
      </c>
      <c r="C477" t="s">
        <v>834</v>
      </c>
      <c r="D477" t="s">
        <v>120</v>
      </c>
      <c r="E477" t="s">
        <v>29</v>
      </c>
      <c r="F477" s="60">
        <f>COUNTIFS(data_Gnoc!$I:$I,TH!E477,data_Gnoc!$C:$C,"PAKH",data_Gnoc!$N:$N,"&lt;&gt;Dong",data_Gnoc!$F:$F,TH!B477)</f>
        <v>0</v>
      </c>
      <c r="G477" s="60">
        <f>COUNTIFS(data_Gnoc!$I:$I,TH!E477,data_Gnoc!$C:$C,"PAKH",data_Gnoc!$N:$N,"&lt;&gt;Dong",data_Gnoc!$Q:$Q,"quá hạn",data_Gnoc!$F:$F,TH!B477)</f>
        <v>0</v>
      </c>
      <c r="H477" s="61">
        <f t="shared" si="30"/>
        <v>0</v>
      </c>
      <c r="I477" s="62">
        <f>SUMIFS(data_Gnoc!$O:$O,data_Gnoc!$I:$I,TH!E477,data_Gnoc!$C:$C,"PAKH",data_Gnoc!$N:$N,"&lt;&gt;Dong",data_Gnoc!$Q:$Q,"quá hạn",data_Gnoc!$F:$F,TH!B477)</f>
        <v>0</v>
      </c>
      <c r="J477" s="62">
        <f>SUMIFS(data_Gnoc!$P:$P,data_Gnoc!$I:$I,TH!E477,data_Gnoc!$C:$C,"PAKH",data_Gnoc!$N:$N,"&lt;&gt;Dong",data_Gnoc!$Q:$Q,"quá hạn",data_Gnoc!$F:$F,TH!B477)</f>
        <v>0</v>
      </c>
      <c r="K477" s="29">
        <f>COUNTIFS(data_Gnoc!$I:$I,TH!E477,data_Gnoc!$C:$C,"WFM",data_Gnoc!$N:$N,"&lt;&gt;Dong",data_Gnoc!$F:$F,TH!B477)</f>
        <v>0</v>
      </c>
      <c r="L477" s="29">
        <f>COUNTIFS(data_Gnoc!$I:$I,TH!E477,data_Gnoc!$C:$C,"WFM",data_Gnoc!$N:$N,"&lt;&gt;Dong",data_Gnoc!$Q:$Q,"quá hạn",data_Gnoc!$F:$F,TH!B477)</f>
        <v>0</v>
      </c>
      <c r="M477" s="55">
        <f t="shared" si="31"/>
        <v>0</v>
      </c>
      <c r="N477" s="56">
        <f>SUMIFS(data_Gnoc!$O:$O,data_Gnoc!$I:$I,TH!E477,data_Gnoc!$C:$C,"WFM",data_Gnoc!$N:$N,"&lt;&gt;Dong",data_Gnoc!$Q:$Q,"quá hạn",data_Gnoc!$F:$F,TH!B477)</f>
        <v>0</v>
      </c>
      <c r="O477" s="56">
        <f>SUMIFS(data_Gnoc!$P:$P,data_Gnoc!$I:$I,TH!E477,data_Gnoc!$C:$C,"WFM",data_Gnoc!$N:$N,"&lt;&gt;Dong",data_Gnoc!$Q:$Q,"quá hạn",data_Gnoc!$F:$F,TH!B477)</f>
        <v>0</v>
      </c>
      <c r="P477" s="74">
        <f t="shared" si="32"/>
        <v>0</v>
      </c>
      <c r="Q477" s="37">
        <f t="shared" si="33"/>
        <v>0</v>
      </c>
      <c r="R477" s="27"/>
    </row>
    <row r="478" spans="1:18" x14ac:dyDescent="0.25">
      <c r="A478" s="59"/>
      <c r="B478" t="s">
        <v>835</v>
      </c>
      <c r="C478" t="s">
        <v>836</v>
      </c>
      <c r="D478" t="s">
        <v>135</v>
      </c>
      <c r="E478" t="s">
        <v>29</v>
      </c>
      <c r="F478" s="60">
        <f>COUNTIFS(data_Gnoc!$I:$I,TH!E478,data_Gnoc!$C:$C,"PAKH",data_Gnoc!$N:$N,"&lt;&gt;Dong",data_Gnoc!$F:$F,TH!B478)</f>
        <v>0</v>
      </c>
      <c r="G478" s="60">
        <f>COUNTIFS(data_Gnoc!$I:$I,TH!E478,data_Gnoc!$C:$C,"PAKH",data_Gnoc!$N:$N,"&lt;&gt;Dong",data_Gnoc!$Q:$Q,"quá hạn",data_Gnoc!$F:$F,TH!B478)</f>
        <v>0</v>
      </c>
      <c r="H478" s="61">
        <f t="shared" si="30"/>
        <v>0</v>
      </c>
      <c r="I478" s="62">
        <f>SUMIFS(data_Gnoc!$O:$O,data_Gnoc!$I:$I,TH!E478,data_Gnoc!$C:$C,"PAKH",data_Gnoc!$N:$N,"&lt;&gt;Dong",data_Gnoc!$Q:$Q,"quá hạn",data_Gnoc!$F:$F,TH!B478)</f>
        <v>0</v>
      </c>
      <c r="J478" s="62">
        <f>SUMIFS(data_Gnoc!$P:$P,data_Gnoc!$I:$I,TH!E478,data_Gnoc!$C:$C,"PAKH",data_Gnoc!$N:$N,"&lt;&gt;Dong",data_Gnoc!$Q:$Q,"quá hạn",data_Gnoc!$F:$F,TH!B478)</f>
        <v>0</v>
      </c>
      <c r="K478" s="29">
        <f>COUNTIFS(data_Gnoc!$I:$I,TH!E478,data_Gnoc!$C:$C,"WFM",data_Gnoc!$N:$N,"&lt;&gt;Dong",data_Gnoc!$F:$F,TH!B478)</f>
        <v>0</v>
      </c>
      <c r="L478" s="29">
        <f>COUNTIFS(data_Gnoc!$I:$I,TH!E478,data_Gnoc!$C:$C,"WFM",data_Gnoc!$N:$N,"&lt;&gt;Dong",data_Gnoc!$Q:$Q,"quá hạn",data_Gnoc!$F:$F,TH!B478)</f>
        <v>0</v>
      </c>
      <c r="M478" s="55">
        <f t="shared" si="31"/>
        <v>0</v>
      </c>
      <c r="N478" s="56">
        <f>SUMIFS(data_Gnoc!$O:$O,data_Gnoc!$I:$I,TH!E478,data_Gnoc!$C:$C,"WFM",data_Gnoc!$N:$N,"&lt;&gt;Dong",data_Gnoc!$Q:$Q,"quá hạn",data_Gnoc!$F:$F,TH!B478)</f>
        <v>0</v>
      </c>
      <c r="O478" s="56">
        <f>SUMIFS(data_Gnoc!$P:$P,data_Gnoc!$I:$I,TH!E478,data_Gnoc!$C:$C,"WFM",data_Gnoc!$N:$N,"&lt;&gt;Dong",data_Gnoc!$Q:$Q,"quá hạn",data_Gnoc!$F:$F,TH!B478)</f>
        <v>0</v>
      </c>
      <c r="P478" s="74">
        <f t="shared" si="32"/>
        <v>0</v>
      </c>
      <c r="Q478" s="37">
        <f t="shared" si="33"/>
        <v>0</v>
      </c>
      <c r="R478" s="27"/>
    </row>
    <row r="479" spans="1:18" x14ac:dyDescent="0.25">
      <c r="A479" s="59"/>
      <c r="B479" t="s">
        <v>837</v>
      </c>
      <c r="C479" t="s">
        <v>838</v>
      </c>
      <c r="D479" t="s">
        <v>135</v>
      </c>
      <c r="E479" t="s">
        <v>29</v>
      </c>
      <c r="F479" s="60">
        <f>COUNTIFS(data_Gnoc!$I:$I,TH!E479,data_Gnoc!$C:$C,"PAKH",data_Gnoc!$N:$N,"&lt;&gt;Dong",data_Gnoc!$F:$F,TH!B479)</f>
        <v>0</v>
      </c>
      <c r="G479" s="60">
        <f>COUNTIFS(data_Gnoc!$I:$I,TH!E479,data_Gnoc!$C:$C,"PAKH",data_Gnoc!$N:$N,"&lt;&gt;Dong",data_Gnoc!$Q:$Q,"quá hạn",data_Gnoc!$F:$F,TH!B479)</f>
        <v>0</v>
      </c>
      <c r="H479" s="61">
        <f t="shared" si="30"/>
        <v>0</v>
      </c>
      <c r="I479" s="62">
        <f>SUMIFS(data_Gnoc!$O:$O,data_Gnoc!$I:$I,TH!E479,data_Gnoc!$C:$C,"PAKH",data_Gnoc!$N:$N,"&lt;&gt;Dong",data_Gnoc!$Q:$Q,"quá hạn",data_Gnoc!$F:$F,TH!B479)</f>
        <v>0</v>
      </c>
      <c r="J479" s="62">
        <f>SUMIFS(data_Gnoc!$P:$P,data_Gnoc!$I:$I,TH!E479,data_Gnoc!$C:$C,"PAKH",data_Gnoc!$N:$N,"&lt;&gt;Dong",data_Gnoc!$Q:$Q,"quá hạn",data_Gnoc!$F:$F,TH!B479)</f>
        <v>0</v>
      </c>
      <c r="K479" s="29">
        <f>COUNTIFS(data_Gnoc!$I:$I,TH!E479,data_Gnoc!$C:$C,"WFM",data_Gnoc!$N:$N,"&lt;&gt;Dong",data_Gnoc!$F:$F,TH!B479)</f>
        <v>0</v>
      </c>
      <c r="L479" s="29">
        <f>COUNTIFS(data_Gnoc!$I:$I,TH!E479,data_Gnoc!$C:$C,"WFM",data_Gnoc!$N:$N,"&lt;&gt;Dong",data_Gnoc!$Q:$Q,"quá hạn",data_Gnoc!$F:$F,TH!B479)</f>
        <v>0</v>
      </c>
      <c r="M479" s="55">
        <f t="shared" si="31"/>
        <v>0</v>
      </c>
      <c r="N479" s="56">
        <f>SUMIFS(data_Gnoc!$O:$O,data_Gnoc!$I:$I,TH!E479,data_Gnoc!$C:$C,"WFM",data_Gnoc!$N:$N,"&lt;&gt;Dong",data_Gnoc!$Q:$Q,"quá hạn",data_Gnoc!$F:$F,TH!B479)</f>
        <v>0</v>
      </c>
      <c r="O479" s="56">
        <f>SUMIFS(data_Gnoc!$P:$P,data_Gnoc!$I:$I,TH!E479,data_Gnoc!$C:$C,"WFM",data_Gnoc!$N:$N,"&lt;&gt;Dong",data_Gnoc!$Q:$Q,"quá hạn",data_Gnoc!$F:$F,TH!B479)</f>
        <v>0</v>
      </c>
      <c r="P479" s="74">
        <f t="shared" si="32"/>
        <v>0</v>
      </c>
      <c r="Q479" s="37">
        <f t="shared" si="33"/>
        <v>0</v>
      </c>
      <c r="R479" s="27"/>
    </row>
    <row r="480" spans="1:18" x14ac:dyDescent="0.25">
      <c r="A480" s="59"/>
      <c r="B480" t="s">
        <v>839</v>
      </c>
      <c r="C480" t="s">
        <v>840</v>
      </c>
      <c r="D480" t="s">
        <v>135</v>
      </c>
      <c r="E480" t="s">
        <v>29</v>
      </c>
      <c r="F480" s="60">
        <f>COUNTIFS(data_Gnoc!$I:$I,TH!E480,data_Gnoc!$C:$C,"PAKH",data_Gnoc!$N:$N,"&lt;&gt;Dong",data_Gnoc!$F:$F,TH!B480)</f>
        <v>0</v>
      </c>
      <c r="G480" s="60">
        <f>COUNTIFS(data_Gnoc!$I:$I,TH!E480,data_Gnoc!$C:$C,"PAKH",data_Gnoc!$N:$N,"&lt;&gt;Dong",data_Gnoc!$Q:$Q,"quá hạn",data_Gnoc!$F:$F,TH!B480)</f>
        <v>0</v>
      </c>
      <c r="H480" s="61">
        <f t="shared" si="30"/>
        <v>0</v>
      </c>
      <c r="I480" s="62">
        <f>SUMIFS(data_Gnoc!$O:$O,data_Gnoc!$I:$I,TH!E480,data_Gnoc!$C:$C,"PAKH",data_Gnoc!$N:$N,"&lt;&gt;Dong",data_Gnoc!$Q:$Q,"quá hạn",data_Gnoc!$F:$F,TH!B480)</f>
        <v>0</v>
      </c>
      <c r="J480" s="62">
        <f>SUMIFS(data_Gnoc!$P:$P,data_Gnoc!$I:$I,TH!E480,data_Gnoc!$C:$C,"PAKH",data_Gnoc!$N:$N,"&lt;&gt;Dong",data_Gnoc!$Q:$Q,"quá hạn",data_Gnoc!$F:$F,TH!B480)</f>
        <v>0</v>
      </c>
      <c r="K480" s="29">
        <f>COUNTIFS(data_Gnoc!$I:$I,TH!E480,data_Gnoc!$C:$C,"WFM",data_Gnoc!$N:$N,"&lt;&gt;Dong",data_Gnoc!$F:$F,TH!B480)</f>
        <v>0</v>
      </c>
      <c r="L480" s="29">
        <f>COUNTIFS(data_Gnoc!$I:$I,TH!E480,data_Gnoc!$C:$C,"WFM",data_Gnoc!$N:$N,"&lt;&gt;Dong",data_Gnoc!$Q:$Q,"quá hạn",data_Gnoc!$F:$F,TH!B480)</f>
        <v>0</v>
      </c>
      <c r="M480" s="55">
        <f t="shared" si="31"/>
        <v>0</v>
      </c>
      <c r="N480" s="56">
        <f>SUMIFS(data_Gnoc!$O:$O,data_Gnoc!$I:$I,TH!E480,data_Gnoc!$C:$C,"WFM",data_Gnoc!$N:$N,"&lt;&gt;Dong",data_Gnoc!$Q:$Q,"quá hạn",data_Gnoc!$F:$F,TH!B480)</f>
        <v>0</v>
      </c>
      <c r="O480" s="56">
        <f>SUMIFS(data_Gnoc!$P:$P,data_Gnoc!$I:$I,TH!E480,data_Gnoc!$C:$C,"WFM",data_Gnoc!$N:$N,"&lt;&gt;Dong",data_Gnoc!$Q:$Q,"quá hạn",data_Gnoc!$F:$F,TH!B480)</f>
        <v>0</v>
      </c>
      <c r="P480" s="74">
        <f t="shared" si="32"/>
        <v>0</v>
      </c>
      <c r="Q480" s="37">
        <f t="shared" si="33"/>
        <v>0</v>
      </c>
      <c r="R480" s="27"/>
    </row>
    <row r="481" spans="1:18" x14ac:dyDescent="0.25">
      <c r="A481" s="59"/>
      <c r="B481" t="s">
        <v>841</v>
      </c>
      <c r="C481" t="s">
        <v>842</v>
      </c>
      <c r="D481" t="s">
        <v>135</v>
      </c>
      <c r="E481" t="s">
        <v>29</v>
      </c>
      <c r="F481" s="60">
        <f>COUNTIFS(data_Gnoc!$I:$I,TH!E481,data_Gnoc!$C:$C,"PAKH",data_Gnoc!$N:$N,"&lt;&gt;Dong",data_Gnoc!$F:$F,TH!B481)</f>
        <v>0</v>
      </c>
      <c r="G481" s="60">
        <f>COUNTIFS(data_Gnoc!$I:$I,TH!E481,data_Gnoc!$C:$C,"PAKH",data_Gnoc!$N:$N,"&lt;&gt;Dong",data_Gnoc!$Q:$Q,"quá hạn",data_Gnoc!$F:$F,TH!B481)</f>
        <v>0</v>
      </c>
      <c r="H481" s="61">
        <f t="shared" si="30"/>
        <v>0</v>
      </c>
      <c r="I481" s="62">
        <f>SUMIFS(data_Gnoc!$O:$O,data_Gnoc!$I:$I,TH!E481,data_Gnoc!$C:$C,"PAKH",data_Gnoc!$N:$N,"&lt;&gt;Dong",data_Gnoc!$Q:$Q,"quá hạn",data_Gnoc!$F:$F,TH!B481)</f>
        <v>0</v>
      </c>
      <c r="J481" s="62">
        <f>SUMIFS(data_Gnoc!$P:$P,data_Gnoc!$I:$I,TH!E481,data_Gnoc!$C:$C,"PAKH",data_Gnoc!$N:$N,"&lt;&gt;Dong",data_Gnoc!$Q:$Q,"quá hạn",data_Gnoc!$F:$F,TH!B481)</f>
        <v>0</v>
      </c>
      <c r="K481" s="29">
        <f>COUNTIFS(data_Gnoc!$I:$I,TH!E481,data_Gnoc!$C:$C,"WFM",data_Gnoc!$N:$N,"&lt;&gt;Dong",data_Gnoc!$F:$F,TH!B481)</f>
        <v>0</v>
      </c>
      <c r="L481" s="29">
        <f>COUNTIFS(data_Gnoc!$I:$I,TH!E481,data_Gnoc!$C:$C,"WFM",data_Gnoc!$N:$N,"&lt;&gt;Dong",data_Gnoc!$Q:$Q,"quá hạn",data_Gnoc!$F:$F,TH!B481)</f>
        <v>0</v>
      </c>
      <c r="M481" s="55">
        <f t="shared" si="31"/>
        <v>0</v>
      </c>
      <c r="N481" s="56">
        <f>SUMIFS(data_Gnoc!$O:$O,data_Gnoc!$I:$I,TH!E481,data_Gnoc!$C:$C,"WFM",data_Gnoc!$N:$N,"&lt;&gt;Dong",data_Gnoc!$Q:$Q,"quá hạn",data_Gnoc!$F:$F,TH!B481)</f>
        <v>0</v>
      </c>
      <c r="O481" s="56">
        <f>SUMIFS(data_Gnoc!$P:$P,data_Gnoc!$I:$I,TH!E481,data_Gnoc!$C:$C,"WFM",data_Gnoc!$N:$N,"&lt;&gt;Dong",data_Gnoc!$Q:$Q,"quá hạn",data_Gnoc!$F:$F,TH!B481)</f>
        <v>0</v>
      </c>
      <c r="P481" s="74">
        <f t="shared" si="32"/>
        <v>0</v>
      </c>
      <c r="Q481" s="37">
        <f t="shared" si="33"/>
        <v>0</v>
      </c>
      <c r="R481" s="27"/>
    </row>
    <row r="482" spans="1:18" x14ac:dyDescent="0.25">
      <c r="A482" s="59"/>
      <c r="B482" t="s">
        <v>843</v>
      </c>
      <c r="C482" t="s">
        <v>844</v>
      </c>
      <c r="D482" t="s">
        <v>87</v>
      </c>
      <c r="E482" t="s">
        <v>29</v>
      </c>
      <c r="F482" s="60">
        <f>COUNTIFS(data_Gnoc!$I:$I,TH!E482,data_Gnoc!$C:$C,"PAKH",data_Gnoc!$N:$N,"&lt;&gt;Dong",data_Gnoc!$F:$F,TH!B482)</f>
        <v>0</v>
      </c>
      <c r="G482" s="60">
        <f>COUNTIFS(data_Gnoc!$I:$I,TH!E482,data_Gnoc!$C:$C,"PAKH",data_Gnoc!$N:$N,"&lt;&gt;Dong",data_Gnoc!$Q:$Q,"quá hạn",data_Gnoc!$F:$F,TH!B482)</f>
        <v>0</v>
      </c>
      <c r="H482" s="61">
        <f t="shared" si="30"/>
        <v>0</v>
      </c>
      <c r="I482" s="62">
        <f>SUMIFS(data_Gnoc!$O:$O,data_Gnoc!$I:$I,TH!E482,data_Gnoc!$C:$C,"PAKH",data_Gnoc!$N:$N,"&lt;&gt;Dong",data_Gnoc!$Q:$Q,"quá hạn",data_Gnoc!$F:$F,TH!B482)</f>
        <v>0</v>
      </c>
      <c r="J482" s="62">
        <f>SUMIFS(data_Gnoc!$P:$P,data_Gnoc!$I:$I,TH!E482,data_Gnoc!$C:$C,"PAKH",data_Gnoc!$N:$N,"&lt;&gt;Dong",data_Gnoc!$Q:$Q,"quá hạn",data_Gnoc!$F:$F,TH!B482)</f>
        <v>0</v>
      </c>
      <c r="K482" s="29">
        <f>COUNTIFS(data_Gnoc!$I:$I,TH!E482,data_Gnoc!$C:$C,"WFM",data_Gnoc!$N:$N,"&lt;&gt;Dong",data_Gnoc!$F:$F,TH!B482)</f>
        <v>0</v>
      </c>
      <c r="L482" s="29">
        <f>COUNTIFS(data_Gnoc!$I:$I,TH!E482,data_Gnoc!$C:$C,"WFM",data_Gnoc!$N:$N,"&lt;&gt;Dong",data_Gnoc!$Q:$Q,"quá hạn",data_Gnoc!$F:$F,TH!B482)</f>
        <v>0</v>
      </c>
      <c r="M482" s="55">
        <f t="shared" si="31"/>
        <v>0</v>
      </c>
      <c r="N482" s="56">
        <f>SUMIFS(data_Gnoc!$O:$O,data_Gnoc!$I:$I,TH!E482,data_Gnoc!$C:$C,"WFM",data_Gnoc!$N:$N,"&lt;&gt;Dong",data_Gnoc!$Q:$Q,"quá hạn",data_Gnoc!$F:$F,TH!B482)</f>
        <v>0</v>
      </c>
      <c r="O482" s="56">
        <f>SUMIFS(data_Gnoc!$P:$P,data_Gnoc!$I:$I,TH!E482,data_Gnoc!$C:$C,"WFM",data_Gnoc!$N:$N,"&lt;&gt;Dong",data_Gnoc!$Q:$Q,"quá hạn",data_Gnoc!$F:$F,TH!B482)</f>
        <v>0</v>
      </c>
      <c r="P482" s="74">
        <f t="shared" si="32"/>
        <v>0</v>
      </c>
      <c r="Q482" s="37">
        <f t="shared" si="33"/>
        <v>0</v>
      </c>
      <c r="R482" s="27"/>
    </row>
    <row r="483" spans="1:18" x14ac:dyDescent="0.25">
      <c r="A483" s="59"/>
      <c r="B483" t="s">
        <v>845</v>
      </c>
      <c r="C483" t="s">
        <v>846</v>
      </c>
      <c r="D483" t="s">
        <v>87</v>
      </c>
      <c r="E483" t="s">
        <v>29</v>
      </c>
      <c r="F483" s="60">
        <f>COUNTIFS(data_Gnoc!$I:$I,TH!E483,data_Gnoc!$C:$C,"PAKH",data_Gnoc!$N:$N,"&lt;&gt;Dong",data_Gnoc!$F:$F,TH!B483)</f>
        <v>0</v>
      </c>
      <c r="G483" s="60">
        <f>COUNTIFS(data_Gnoc!$I:$I,TH!E483,data_Gnoc!$C:$C,"PAKH",data_Gnoc!$N:$N,"&lt;&gt;Dong",data_Gnoc!$Q:$Q,"quá hạn",data_Gnoc!$F:$F,TH!B483)</f>
        <v>0</v>
      </c>
      <c r="H483" s="61">
        <f t="shared" si="30"/>
        <v>0</v>
      </c>
      <c r="I483" s="62">
        <f>SUMIFS(data_Gnoc!$O:$O,data_Gnoc!$I:$I,TH!E483,data_Gnoc!$C:$C,"PAKH",data_Gnoc!$N:$N,"&lt;&gt;Dong",data_Gnoc!$Q:$Q,"quá hạn",data_Gnoc!$F:$F,TH!B483)</f>
        <v>0</v>
      </c>
      <c r="J483" s="62">
        <f>SUMIFS(data_Gnoc!$P:$P,data_Gnoc!$I:$I,TH!E483,data_Gnoc!$C:$C,"PAKH",data_Gnoc!$N:$N,"&lt;&gt;Dong",data_Gnoc!$Q:$Q,"quá hạn",data_Gnoc!$F:$F,TH!B483)</f>
        <v>0</v>
      </c>
      <c r="K483" s="29">
        <f>COUNTIFS(data_Gnoc!$I:$I,TH!E483,data_Gnoc!$C:$C,"WFM",data_Gnoc!$N:$N,"&lt;&gt;Dong",data_Gnoc!$F:$F,TH!B483)</f>
        <v>0</v>
      </c>
      <c r="L483" s="29">
        <f>COUNTIFS(data_Gnoc!$I:$I,TH!E483,data_Gnoc!$C:$C,"WFM",data_Gnoc!$N:$N,"&lt;&gt;Dong",data_Gnoc!$Q:$Q,"quá hạn",data_Gnoc!$F:$F,TH!B483)</f>
        <v>0</v>
      </c>
      <c r="M483" s="55">
        <f t="shared" si="31"/>
        <v>0</v>
      </c>
      <c r="N483" s="56">
        <f>SUMIFS(data_Gnoc!$O:$O,data_Gnoc!$I:$I,TH!E483,data_Gnoc!$C:$C,"WFM",data_Gnoc!$N:$N,"&lt;&gt;Dong",data_Gnoc!$Q:$Q,"quá hạn",data_Gnoc!$F:$F,TH!B483)</f>
        <v>0</v>
      </c>
      <c r="O483" s="56">
        <f>SUMIFS(data_Gnoc!$P:$P,data_Gnoc!$I:$I,TH!E483,data_Gnoc!$C:$C,"WFM",data_Gnoc!$N:$N,"&lt;&gt;Dong",data_Gnoc!$Q:$Q,"quá hạn",data_Gnoc!$F:$F,TH!B483)</f>
        <v>0</v>
      </c>
      <c r="P483" s="74">
        <f t="shared" si="32"/>
        <v>0</v>
      </c>
      <c r="Q483" s="37">
        <f t="shared" si="33"/>
        <v>0</v>
      </c>
      <c r="R483" s="27"/>
    </row>
    <row r="484" spans="1:18" x14ac:dyDescent="0.25">
      <c r="A484" s="59"/>
      <c r="B484" t="s">
        <v>847</v>
      </c>
      <c r="C484" t="s">
        <v>848</v>
      </c>
      <c r="D484" t="s">
        <v>87</v>
      </c>
      <c r="E484" t="s">
        <v>29</v>
      </c>
      <c r="F484" s="60">
        <f>COUNTIFS(data_Gnoc!$I:$I,TH!E484,data_Gnoc!$C:$C,"PAKH",data_Gnoc!$N:$N,"&lt;&gt;Dong",data_Gnoc!$F:$F,TH!B484)</f>
        <v>0</v>
      </c>
      <c r="G484" s="60">
        <f>COUNTIFS(data_Gnoc!$I:$I,TH!E484,data_Gnoc!$C:$C,"PAKH",data_Gnoc!$N:$N,"&lt;&gt;Dong",data_Gnoc!$Q:$Q,"quá hạn",data_Gnoc!$F:$F,TH!B484)</f>
        <v>0</v>
      </c>
      <c r="H484" s="61">
        <f t="shared" si="30"/>
        <v>0</v>
      </c>
      <c r="I484" s="62">
        <f>SUMIFS(data_Gnoc!$O:$O,data_Gnoc!$I:$I,TH!E484,data_Gnoc!$C:$C,"PAKH",data_Gnoc!$N:$N,"&lt;&gt;Dong",data_Gnoc!$Q:$Q,"quá hạn",data_Gnoc!$F:$F,TH!B484)</f>
        <v>0</v>
      </c>
      <c r="J484" s="62">
        <f>SUMIFS(data_Gnoc!$P:$P,data_Gnoc!$I:$I,TH!E484,data_Gnoc!$C:$C,"PAKH",data_Gnoc!$N:$N,"&lt;&gt;Dong",data_Gnoc!$Q:$Q,"quá hạn",data_Gnoc!$F:$F,TH!B484)</f>
        <v>0</v>
      </c>
      <c r="K484" s="29">
        <f>COUNTIFS(data_Gnoc!$I:$I,TH!E484,data_Gnoc!$C:$C,"WFM",data_Gnoc!$N:$N,"&lt;&gt;Dong",data_Gnoc!$F:$F,TH!B484)</f>
        <v>0</v>
      </c>
      <c r="L484" s="29">
        <f>COUNTIFS(data_Gnoc!$I:$I,TH!E484,data_Gnoc!$C:$C,"WFM",data_Gnoc!$N:$N,"&lt;&gt;Dong",data_Gnoc!$Q:$Q,"quá hạn",data_Gnoc!$F:$F,TH!B484)</f>
        <v>0</v>
      </c>
      <c r="M484" s="55">
        <f t="shared" si="31"/>
        <v>0</v>
      </c>
      <c r="N484" s="56">
        <f>SUMIFS(data_Gnoc!$O:$O,data_Gnoc!$I:$I,TH!E484,data_Gnoc!$C:$C,"WFM",data_Gnoc!$N:$N,"&lt;&gt;Dong",data_Gnoc!$Q:$Q,"quá hạn",data_Gnoc!$F:$F,TH!B484)</f>
        <v>0</v>
      </c>
      <c r="O484" s="56">
        <f>SUMIFS(data_Gnoc!$P:$P,data_Gnoc!$I:$I,TH!E484,data_Gnoc!$C:$C,"WFM",data_Gnoc!$N:$N,"&lt;&gt;Dong",data_Gnoc!$Q:$Q,"quá hạn",data_Gnoc!$F:$F,TH!B484)</f>
        <v>0</v>
      </c>
      <c r="P484" s="74">
        <f t="shared" si="32"/>
        <v>0</v>
      </c>
      <c r="Q484" s="37">
        <f t="shared" si="33"/>
        <v>0</v>
      </c>
      <c r="R484" s="27"/>
    </row>
    <row r="485" spans="1:18" x14ac:dyDescent="0.25">
      <c r="A485" s="59"/>
      <c r="B485" t="s">
        <v>849</v>
      </c>
      <c r="C485" t="s">
        <v>850</v>
      </c>
      <c r="D485" t="s">
        <v>115</v>
      </c>
      <c r="E485" t="s">
        <v>24</v>
      </c>
      <c r="F485" s="60">
        <f>COUNTIFS(data_Gnoc!$I:$I,TH!E485,data_Gnoc!$C:$C,"PAKH",data_Gnoc!$N:$N,"&lt;&gt;Dong",data_Gnoc!$F:$F,TH!B485)</f>
        <v>0</v>
      </c>
      <c r="G485" s="60">
        <f>COUNTIFS(data_Gnoc!$I:$I,TH!E485,data_Gnoc!$C:$C,"PAKH",data_Gnoc!$N:$N,"&lt;&gt;Dong",data_Gnoc!$Q:$Q,"quá hạn",data_Gnoc!$F:$F,TH!B485)</f>
        <v>0</v>
      </c>
      <c r="H485" s="61">
        <f t="shared" si="30"/>
        <v>0</v>
      </c>
      <c r="I485" s="62">
        <f>SUMIFS(data_Gnoc!$O:$O,data_Gnoc!$I:$I,TH!E485,data_Gnoc!$C:$C,"PAKH",data_Gnoc!$N:$N,"&lt;&gt;Dong",data_Gnoc!$Q:$Q,"quá hạn",data_Gnoc!$F:$F,TH!B485)</f>
        <v>0</v>
      </c>
      <c r="J485" s="62">
        <f>SUMIFS(data_Gnoc!$P:$P,data_Gnoc!$I:$I,TH!E485,data_Gnoc!$C:$C,"PAKH",data_Gnoc!$N:$N,"&lt;&gt;Dong",data_Gnoc!$Q:$Q,"quá hạn",data_Gnoc!$F:$F,TH!B485)</f>
        <v>0</v>
      </c>
      <c r="K485" s="29">
        <f>COUNTIFS(data_Gnoc!$I:$I,TH!E485,data_Gnoc!$C:$C,"WFM",data_Gnoc!$N:$N,"&lt;&gt;Dong",data_Gnoc!$F:$F,TH!B485)</f>
        <v>0</v>
      </c>
      <c r="L485" s="29">
        <f>COUNTIFS(data_Gnoc!$I:$I,TH!E485,data_Gnoc!$C:$C,"WFM",data_Gnoc!$N:$N,"&lt;&gt;Dong",data_Gnoc!$Q:$Q,"quá hạn",data_Gnoc!$F:$F,TH!B485)</f>
        <v>0</v>
      </c>
      <c r="M485" s="55">
        <f t="shared" si="31"/>
        <v>0</v>
      </c>
      <c r="N485" s="56">
        <f>SUMIFS(data_Gnoc!$O:$O,data_Gnoc!$I:$I,TH!E485,data_Gnoc!$C:$C,"WFM",data_Gnoc!$N:$N,"&lt;&gt;Dong",data_Gnoc!$Q:$Q,"quá hạn",data_Gnoc!$F:$F,TH!B485)</f>
        <v>0</v>
      </c>
      <c r="O485" s="56">
        <f>SUMIFS(data_Gnoc!$P:$P,data_Gnoc!$I:$I,TH!E485,data_Gnoc!$C:$C,"WFM",data_Gnoc!$N:$N,"&lt;&gt;Dong",data_Gnoc!$Q:$Q,"quá hạn",data_Gnoc!$F:$F,TH!B485)</f>
        <v>0</v>
      </c>
      <c r="P485" s="74">
        <f t="shared" si="32"/>
        <v>0</v>
      </c>
      <c r="Q485" s="37">
        <f t="shared" si="33"/>
        <v>0</v>
      </c>
      <c r="R485" s="27"/>
    </row>
    <row r="486" spans="1:18" x14ac:dyDescent="0.25">
      <c r="A486" s="59"/>
      <c r="B486" t="s">
        <v>851</v>
      </c>
      <c r="C486" t="s">
        <v>852</v>
      </c>
      <c r="D486" t="s">
        <v>115</v>
      </c>
      <c r="E486" t="s">
        <v>24</v>
      </c>
      <c r="F486" s="60">
        <f>COUNTIFS(data_Gnoc!$I:$I,TH!E486,data_Gnoc!$C:$C,"PAKH",data_Gnoc!$N:$N,"&lt;&gt;Dong",data_Gnoc!$F:$F,TH!B486)</f>
        <v>0</v>
      </c>
      <c r="G486" s="60">
        <f>COUNTIFS(data_Gnoc!$I:$I,TH!E486,data_Gnoc!$C:$C,"PAKH",data_Gnoc!$N:$N,"&lt;&gt;Dong",data_Gnoc!$Q:$Q,"quá hạn",data_Gnoc!$F:$F,TH!B486)</f>
        <v>0</v>
      </c>
      <c r="H486" s="61">
        <f t="shared" si="30"/>
        <v>0</v>
      </c>
      <c r="I486" s="62">
        <f>SUMIFS(data_Gnoc!$O:$O,data_Gnoc!$I:$I,TH!E486,data_Gnoc!$C:$C,"PAKH",data_Gnoc!$N:$N,"&lt;&gt;Dong",data_Gnoc!$Q:$Q,"quá hạn",data_Gnoc!$F:$F,TH!B486)</f>
        <v>0</v>
      </c>
      <c r="J486" s="62">
        <f>SUMIFS(data_Gnoc!$P:$P,data_Gnoc!$I:$I,TH!E486,data_Gnoc!$C:$C,"PAKH",data_Gnoc!$N:$N,"&lt;&gt;Dong",data_Gnoc!$Q:$Q,"quá hạn",data_Gnoc!$F:$F,TH!B486)</f>
        <v>0</v>
      </c>
      <c r="K486" s="29">
        <f>COUNTIFS(data_Gnoc!$I:$I,TH!E486,data_Gnoc!$C:$C,"WFM",data_Gnoc!$N:$N,"&lt;&gt;Dong",data_Gnoc!$F:$F,TH!B486)</f>
        <v>0</v>
      </c>
      <c r="L486" s="29">
        <f>COUNTIFS(data_Gnoc!$I:$I,TH!E486,data_Gnoc!$C:$C,"WFM",data_Gnoc!$N:$N,"&lt;&gt;Dong",data_Gnoc!$Q:$Q,"quá hạn",data_Gnoc!$F:$F,TH!B486)</f>
        <v>0</v>
      </c>
      <c r="M486" s="55">
        <f t="shared" si="31"/>
        <v>0</v>
      </c>
      <c r="N486" s="56">
        <f>SUMIFS(data_Gnoc!$O:$O,data_Gnoc!$I:$I,TH!E486,data_Gnoc!$C:$C,"WFM",data_Gnoc!$N:$N,"&lt;&gt;Dong",data_Gnoc!$Q:$Q,"quá hạn",data_Gnoc!$F:$F,TH!B486)</f>
        <v>0</v>
      </c>
      <c r="O486" s="56">
        <f>SUMIFS(data_Gnoc!$P:$P,data_Gnoc!$I:$I,TH!E486,data_Gnoc!$C:$C,"WFM",data_Gnoc!$N:$N,"&lt;&gt;Dong",data_Gnoc!$Q:$Q,"quá hạn",data_Gnoc!$F:$F,TH!B486)</f>
        <v>0</v>
      </c>
      <c r="P486" s="74">
        <f t="shared" si="32"/>
        <v>0</v>
      </c>
      <c r="Q486" s="37">
        <f t="shared" si="33"/>
        <v>0</v>
      </c>
      <c r="R486" s="27"/>
    </row>
    <row r="487" spans="1:18" x14ac:dyDescent="0.25">
      <c r="A487" s="59"/>
      <c r="B487" t="s">
        <v>853</v>
      </c>
      <c r="C487" t="s">
        <v>854</v>
      </c>
      <c r="D487" t="s">
        <v>115</v>
      </c>
      <c r="E487" t="s">
        <v>24</v>
      </c>
      <c r="F487" s="60">
        <f>COUNTIFS(data_Gnoc!$I:$I,TH!E487,data_Gnoc!$C:$C,"PAKH",data_Gnoc!$N:$N,"&lt;&gt;Dong",data_Gnoc!$F:$F,TH!B487)</f>
        <v>0</v>
      </c>
      <c r="G487" s="60">
        <f>COUNTIFS(data_Gnoc!$I:$I,TH!E487,data_Gnoc!$C:$C,"PAKH",data_Gnoc!$N:$N,"&lt;&gt;Dong",data_Gnoc!$Q:$Q,"quá hạn",data_Gnoc!$F:$F,TH!B487)</f>
        <v>0</v>
      </c>
      <c r="H487" s="61">
        <f t="shared" si="30"/>
        <v>0</v>
      </c>
      <c r="I487" s="62">
        <f>SUMIFS(data_Gnoc!$O:$O,data_Gnoc!$I:$I,TH!E487,data_Gnoc!$C:$C,"PAKH",data_Gnoc!$N:$N,"&lt;&gt;Dong",data_Gnoc!$Q:$Q,"quá hạn",data_Gnoc!$F:$F,TH!B487)</f>
        <v>0</v>
      </c>
      <c r="J487" s="62">
        <f>SUMIFS(data_Gnoc!$P:$P,data_Gnoc!$I:$I,TH!E487,data_Gnoc!$C:$C,"PAKH",data_Gnoc!$N:$N,"&lt;&gt;Dong",data_Gnoc!$Q:$Q,"quá hạn",data_Gnoc!$F:$F,TH!B487)</f>
        <v>0</v>
      </c>
      <c r="K487" s="29">
        <f>COUNTIFS(data_Gnoc!$I:$I,TH!E487,data_Gnoc!$C:$C,"WFM",data_Gnoc!$N:$N,"&lt;&gt;Dong",data_Gnoc!$F:$F,TH!B487)</f>
        <v>0</v>
      </c>
      <c r="L487" s="29">
        <f>COUNTIFS(data_Gnoc!$I:$I,TH!E487,data_Gnoc!$C:$C,"WFM",data_Gnoc!$N:$N,"&lt;&gt;Dong",data_Gnoc!$Q:$Q,"quá hạn",data_Gnoc!$F:$F,TH!B487)</f>
        <v>0</v>
      </c>
      <c r="M487" s="55">
        <f t="shared" si="31"/>
        <v>0</v>
      </c>
      <c r="N487" s="56">
        <f>SUMIFS(data_Gnoc!$O:$O,data_Gnoc!$I:$I,TH!E487,data_Gnoc!$C:$C,"WFM",data_Gnoc!$N:$N,"&lt;&gt;Dong",data_Gnoc!$Q:$Q,"quá hạn",data_Gnoc!$F:$F,TH!B487)</f>
        <v>0</v>
      </c>
      <c r="O487" s="56">
        <f>SUMIFS(data_Gnoc!$P:$P,data_Gnoc!$I:$I,TH!E487,data_Gnoc!$C:$C,"WFM",data_Gnoc!$N:$N,"&lt;&gt;Dong",data_Gnoc!$Q:$Q,"quá hạn",data_Gnoc!$F:$F,TH!B487)</f>
        <v>0</v>
      </c>
      <c r="P487" s="74">
        <f t="shared" si="32"/>
        <v>0</v>
      </c>
      <c r="Q487" s="37">
        <f t="shared" si="33"/>
        <v>0</v>
      </c>
      <c r="R487" s="27"/>
    </row>
    <row r="488" spans="1:18" x14ac:dyDescent="0.25">
      <c r="A488" s="59"/>
      <c r="B488" t="s">
        <v>855</v>
      </c>
      <c r="C488" t="s">
        <v>856</v>
      </c>
      <c r="D488" t="s">
        <v>115</v>
      </c>
      <c r="E488" t="s">
        <v>24</v>
      </c>
      <c r="F488" s="60">
        <f>COUNTIFS(data_Gnoc!$I:$I,TH!E488,data_Gnoc!$C:$C,"PAKH",data_Gnoc!$N:$N,"&lt;&gt;Dong",data_Gnoc!$F:$F,TH!B488)</f>
        <v>0</v>
      </c>
      <c r="G488" s="60">
        <f>COUNTIFS(data_Gnoc!$I:$I,TH!E488,data_Gnoc!$C:$C,"PAKH",data_Gnoc!$N:$N,"&lt;&gt;Dong",data_Gnoc!$Q:$Q,"quá hạn",data_Gnoc!$F:$F,TH!B488)</f>
        <v>0</v>
      </c>
      <c r="H488" s="61">
        <f t="shared" si="30"/>
        <v>0</v>
      </c>
      <c r="I488" s="62">
        <f>SUMIFS(data_Gnoc!$O:$O,data_Gnoc!$I:$I,TH!E488,data_Gnoc!$C:$C,"PAKH",data_Gnoc!$N:$N,"&lt;&gt;Dong",data_Gnoc!$Q:$Q,"quá hạn",data_Gnoc!$F:$F,TH!B488)</f>
        <v>0</v>
      </c>
      <c r="J488" s="62">
        <f>SUMIFS(data_Gnoc!$P:$P,data_Gnoc!$I:$I,TH!E488,data_Gnoc!$C:$C,"PAKH",data_Gnoc!$N:$N,"&lt;&gt;Dong",data_Gnoc!$Q:$Q,"quá hạn",data_Gnoc!$F:$F,TH!B488)</f>
        <v>0</v>
      </c>
      <c r="K488" s="29">
        <f>COUNTIFS(data_Gnoc!$I:$I,TH!E488,data_Gnoc!$C:$C,"WFM",data_Gnoc!$N:$N,"&lt;&gt;Dong",data_Gnoc!$F:$F,TH!B488)</f>
        <v>0</v>
      </c>
      <c r="L488" s="29">
        <f>COUNTIFS(data_Gnoc!$I:$I,TH!E488,data_Gnoc!$C:$C,"WFM",data_Gnoc!$N:$N,"&lt;&gt;Dong",data_Gnoc!$Q:$Q,"quá hạn",data_Gnoc!$F:$F,TH!B488)</f>
        <v>0</v>
      </c>
      <c r="M488" s="55">
        <f t="shared" si="31"/>
        <v>0</v>
      </c>
      <c r="N488" s="56">
        <f>SUMIFS(data_Gnoc!$O:$O,data_Gnoc!$I:$I,TH!E488,data_Gnoc!$C:$C,"WFM",data_Gnoc!$N:$N,"&lt;&gt;Dong",data_Gnoc!$Q:$Q,"quá hạn",data_Gnoc!$F:$F,TH!B488)</f>
        <v>0</v>
      </c>
      <c r="O488" s="56">
        <f>SUMIFS(data_Gnoc!$P:$P,data_Gnoc!$I:$I,TH!E488,data_Gnoc!$C:$C,"WFM",data_Gnoc!$N:$N,"&lt;&gt;Dong",data_Gnoc!$Q:$Q,"quá hạn",data_Gnoc!$F:$F,TH!B488)</f>
        <v>0</v>
      </c>
      <c r="P488" s="74">
        <f t="shared" si="32"/>
        <v>0</v>
      </c>
      <c r="Q488" s="37">
        <f t="shared" si="33"/>
        <v>0</v>
      </c>
      <c r="R488" s="27"/>
    </row>
    <row r="489" spans="1:18" x14ac:dyDescent="0.25">
      <c r="A489" s="59"/>
      <c r="B489" t="s">
        <v>857</v>
      </c>
      <c r="C489" t="s">
        <v>858</v>
      </c>
      <c r="D489" t="s">
        <v>115</v>
      </c>
      <c r="E489" t="s">
        <v>24</v>
      </c>
      <c r="F489" s="60">
        <f>COUNTIFS(data_Gnoc!$I:$I,TH!E489,data_Gnoc!$C:$C,"PAKH",data_Gnoc!$N:$N,"&lt;&gt;Dong",data_Gnoc!$F:$F,TH!B489)</f>
        <v>0</v>
      </c>
      <c r="G489" s="60">
        <f>COUNTIFS(data_Gnoc!$I:$I,TH!E489,data_Gnoc!$C:$C,"PAKH",data_Gnoc!$N:$N,"&lt;&gt;Dong",data_Gnoc!$Q:$Q,"quá hạn",data_Gnoc!$F:$F,TH!B489)</f>
        <v>0</v>
      </c>
      <c r="H489" s="61">
        <f t="shared" si="30"/>
        <v>0</v>
      </c>
      <c r="I489" s="62">
        <f>SUMIFS(data_Gnoc!$O:$O,data_Gnoc!$I:$I,TH!E489,data_Gnoc!$C:$C,"PAKH",data_Gnoc!$N:$N,"&lt;&gt;Dong",data_Gnoc!$Q:$Q,"quá hạn",data_Gnoc!$F:$F,TH!B489)</f>
        <v>0</v>
      </c>
      <c r="J489" s="62">
        <f>SUMIFS(data_Gnoc!$P:$P,data_Gnoc!$I:$I,TH!E489,data_Gnoc!$C:$C,"PAKH",data_Gnoc!$N:$N,"&lt;&gt;Dong",data_Gnoc!$Q:$Q,"quá hạn",data_Gnoc!$F:$F,TH!B489)</f>
        <v>0</v>
      </c>
      <c r="K489" s="29">
        <f>COUNTIFS(data_Gnoc!$I:$I,TH!E489,data_Gnoc!$C:$C,"WFM",data_Gnoc!$N:$N,"&lt;&gt;Dong",data_Gnoc!$F:$F,TH!B489)</f>
        <v>0</v>
      </c>
      <c r="L489" s="29">
        <f>COUNTIFS(data_Gnoc!$I:$I,TH!E489,data_Gnoc!$C:$C,"WFM",data_Gnoc!$N:$N,"&lt;&gt;Dong",data_Gnoc!$Q:$Q,"quá hạn",data_Gnoc!$F:$F,TH!B489)</f>
        <v>0</v>
      </c>
      <c r="M489" s="55">
        <f t="shared" si="31"/>
        <v>0</v>
      </c>
      <c r="N489" s="56">
        <f>SUMIFS(data_Gnoc!$O:$O,data_Gnoc!$I:$I,TH!E489,data_Gnoc!$C:$C,"WFM",data_Gnoc!$N:$N,"&lt;&gt;Dong",data_Gnoc!$Q:$Q,"quá hạn",data_Gnoc!$F:$F,TH!B489)</f>
        <v>0</v>
      </c>
      <c r="O489" s="56">
        <f>SUMIFS(data_Gnoc!$P:$P,data_Gnoc!$I:$I,TH!E489,data_Gnoc!$C:$C,"WFM",data_Gnoc!$N:$N,"&lt;&gt;Dong",data_Gnoc!$Q:$Q,"quá hạn",data_Gnoc!$F:$F,TH!B489)</f>
        <v>0</v>
      </c>
      <c r="P489" s="74">
        <f t="shared" si="32"/>
        <v>0</v>
      </c>
      <c r="Q489" s="37">
        <f t="shared" si="33"/>
        <v>0</v>
      </c>
      <c r="R489" s="27"/>
    </row>
    <row r="490" spans="1:18" x14ac:dyDescent="0.25">
      <c r="A490" s="59"/>
      <c r="B490" t="s">
        <v>859</v>
      </c>
      <c r="C490" t="s">
        <v>860</v>
      </c>
      <c r="D490" t="s">
        <v>115</v>
      </c>
      <c r="E490" t="s">
        <v>24</v>
      </c>
      <c r="F490" s="60">
        <f>COUNTIFS(data_Gnoc!$I:$I,TH!E490,data_Gnoc!$C:$C,"PAKH",data_Gnoc!$N:$N,"&lt;&gt;Dong",data_Gnoc!$F:$F,TH!B490)</f>
        <v>0</v>
      </c>
      <c r="G490" s="60">
        <f>COUNTIFS(data_Gnoc!$I:$I,TH!E490,data_Gnoc!$C:$C,"PAKH",data_Gnoc!$N:$N,"&lt;&gt;Dong",data_Gnoc!$Q:$Q,"quá hạn",data_Gnoc!$F:$F,TH!B490)</f>
        <v>0</v>
      </c>
      <c r="H490" s="61">
        <f t="shared" si="30"/>
        <v>0</v>
      </c>
      <c r="I490" s="62">
        <f>SUMIFS(data_Gnoc!$O:$O,data_Gnoc!$I:$I,TH!E490,data_Gnoc!$C:$C,"PAKH",data_Gnoc!$N:$N,"&lt;&gt;Dong",data_Gnoc!$Q:$Q,"quá hạn",data_Gnoc!$F:$F,TH!B490)</f>
        <v>0</v>
      </c>
      <c r="J490" s="62">
        <f>SUMIFS(data_Gnoc!$P:$P,data_Gnoc!$I:$I,TH!E490,data_Gnoc!$C:$C,"PAKH",data_Gnoc!$N:$N,"&lt;&gt;Dong",data_Gnoc!$Q:$Q,"quá hạn",data_Gnoc!$F:$F,TH!B490)</f>
        <v>0</v>
      </c>
      <c r="K490" s="29">
        <f>COUNTIFS(data_Gnoc!$I:$I,TH!E490,data_Gnoc!$C:$C,"WFM",data_Gnoc!$N:$N,"&lt;&gt;Dong",data_Gnoc!$F:$F,TH!B490)</f>
        <v>0</v>
      </c>
      <c r="L490" s="29">
        <f>COUNTIFS(data_Gnoc!$I:$I,TH!E490,data_Gnoc!$C:$C,"WFM",data_Gnoc!$N:$N,"&lt;&gt;Dong",data_Gnoc!$Q:$Q,"quá hạn",data_Gnoc!$F:$F,TH!B490)</f>
        <v>0</v>
      </c>
      <c r="M490" s="55">
        <f t="shared" si="31"/>
        <v>0</v>
      </c>
      <c r="N490" s="56">
        <f>SUMIFS(data_Gnoc!$O:$O,data_Gnoc!$I:$I,TH!E490,data_Gnoc!$C:$C,"WFM",data_Gnoc!$N:$N,"&lt;&gt;Dong",data_Gnoc!$Q:$Q,"quá hạn",data_Gnoc!$F:$F,TH!B490)</f>
        <v>0</v>
      </c>
      <c r="O490" s="56">
        <f>SUMIFS(data_Gnoc!$P:$P,data_Gnoc!$I:$I,TH!E490,data_Gnoc!$C:$C,"WFM",data_Gnoc!$N:$N,"&lt;&gt;Dong",data_Gnoc!$Q:$Q,"quá hạn",data_Gnoc!$F:$F,TH!B490)</f>
        <v>0</v>
      </c>
      <c r="P490" s="74">
        <f t="shared" si="32"/>
        <v>0</v>
      </c>
      <c r="Q490" s="37">
        <f t="shared" si="33"/>
        <v>0</v>
      </c>
      <c r="R490" s="27"/>
    </row>
    <row r="491" spans="1:18" x14ac:dyDescent="0.25">
      <c r="A491" s="59"/>
      <c r="B491" t="s">
        <v>861</v>
      </c>
      <c r="C491" t="s">
        <v>862</v>
      </c>
      <c r="D491" t="s">
        <v>51</v>
      </c>
      <c r="E491" t="s">
        <v>24</v>
      </c>
      <c r="F491" s="60">
        <f>COUNTIFS(data_Gnoc!$I:$I,TH!E491,data_Gnoc!$C:$C,"PAKH",data_Gnoc!$N:$N,"&lt;&gt;Dong",data_Gnoc!$F:$F,TH!B491)</f>
        <v>0</v>
      </c>
      <c r="G491" s="60">
        <f>COUNTIFS(data_Gnoc!$I:$I,TH!E491,data_Gnoc!$C:$C,"PAKH",data_Gnoc!$N:$N,"&lt;&gt;Dong",data_Gnoc!$Q:$Q,"quá hạn",data_Gnoc!$F:$F,TH!B491)</f>
        <v>0</v>
      </c>
      <c r="H491" s="61">
        <f t="shared" si="30"/>
        <v>0</v>
      </c>
      <c r="I491" s="62">
        <f>SUMIFS(data_Gnoc!$O:$O,data_Gnoc!$I:$I,TH!E491,data_Gnoc!$C:$C,"PAKH",data_Gnoc!$N:$N,"&lt;&gt;Dong",data_Gnoc!$Q:$Q,"quá hạn",data_Gnoc!$F:$F,TH!B491)</f>
        <v>0</v>
      </c>
      <c r="J491" s="62">
        <f>SUMIFS(data_Gnoc!$P:$P,data_Gnoc!$I:$I,TH!E491,data_Gnoc!$C:$C,"PAKH",data_Gnoc!$N:$N,"&lt;&gt;Dong",data_Gnoc!$Q:$Q,"quá hạn",data_Gnoc!$F:$F,TH!B491)</f>
        <v>0</v>
      </c>
      <c r="K491" s="29">
        <f>COUNTIFS(data_Gnoc!$I:$I,TH!E491,data_Gnoc!$C:$C,"WFM",data_Gnoc!$N:$N,"&lt;&gt;Dong",data_Gnoc!$F:$F,TH!B491)</f>
        <v>0</v>
      </c>
      <c r="L491" s="29">
        <f>COUNTIFS(data_Gnoc!$I:$I,TH!E491,data_Gnoc!$C:$C,"WFM",data_Gnoc!$N:$N,"&lt;&gt;Dong",data_Gnoc!$Q:$Q,"quá hạn",data_Gnoc!$F:$F,TH!B491)</f>
        <v>0</v>
      </c>
      <c r="M491" s="55">
        <f t="shared" si="31"/>
        <v>0</v>
      </c>
      <c r="N491" s="56">
        <f>SUMIFS(data_Gnoc!$O:$O,data_Gnoc!$I:$I,TH!E491,data_Gnoc!$C:$C,"WFM",data_Gnoc!$N:$N,"&lt;&gt;Dong",data_Gnoc!$Q:$Q,"quá hạn",data_Gnoc!$F:$F,TH!B491)</f>
        <v>0</v>
      </c>
      <c r="O491" s="56">
        <f>SUMIFS(data_Gnoc!$P:$P,data_Gnoc!$I:$I,TH!E491,data_Gnoc!$C:$C,"WFM",data_Gnoc!$N:$N,"&lt;&gt;Dong",data_Gnoc!$Q:$Q,"quá hạn",data_Gnoc!$F:$F,TH!B491)</f>
        <v>0</v>
      </c>
      <c r="P491" s="74">
        <f t="shared" si="32"/>
        <v>0</v>
      </c>
      <c r="Q491" s="37">
        <f t="shared" si="33"/>
        <v>0</v>
      </c>
      <c r="R491" s="27"/>
    </row>
    <row r="492" spans="1:18" x14ac:dyDescent="0.25">
      <c r="A492" s="59"/>
      <c r="B492" t="s">
        <v>863</v>
      </c>
      <c r="C492" t="s">
        <v>864</v>
      </c>
      <c r="D492" t="s">
        <v>51</v>
      </c>
      <c r="E492" t="s">
        <v>24</v>
      </c>
      <c r="F492" s="60">
        <f>COUNTIFS(data_Gnoc!$I:$I,TH!E492,data_Gnoc!$C:$C,"PAKH",data_Gnoc!$N:$N,"&lt;&gt;Dong",data_Gnoc!$F:$F,TH!B492)</f>
        <v>0</v>
      </c>
      <c r="G492" s="60">
        <f>COUNTIFS(data_Gnoc!$I:$I,TH!E492,data_Gnoc!$C:$C,"PAKH",data_Gnoc!$N:$N,"&lt;&gt;Dong",data_Gnoc!$Q:$Q,"quá hạn",data_Gnoc!$F:$F,TH!B492)</f>
        <v>0</v>
      </c>
      <c r="H492" s="61">
        <f t="shared" si="30"/>
        <v>0</v>
      </c>
      <c r="I492" s="62">
        <f>SUMIFS(data_Gnoc!$O:$O,data_Gnoc!$I:$I,TH!E492,data_Gnoc!$C:$C,"PAKH",data_Gnoc!$N:$N,"&lt;&gt;Dong",data_Gnoc!$Q:$Q,"quá hạn",data_Gnoc!$F:$F,TH!B492)</f>
        <v>0</v>
      </c>
      <c r="J492" s="62">
        <f>SUMIFS(data_Gnoc!$P:$P,data_Gnoc!$I:$I,TH!E492,data_Gnoc!$C:$C,"PAKH",data_Gnoc!$N:$N,"&lt;&gt;Dong",data_Gnoc!$Q:$Q,"quá hạn",data_Gnoc!$F:$F,TH!B492)</f>
        <v>0</v>
      </c>
      <c r="K492" s="29">
        <f>COUNTIFS(data_Gnoc!$I:$I,TH!E492,data_Gnoc!$C:$C,"WFM",data_Gnoc!$N:$N,"&lt;&gt;Dong",data_Gnoc!$F:$F,TH!B492)</f>
        <v>0</v>
      </c>
      <c r="L492" s="29">
        <f>COUNTIFS(data_Gnoc!$I:$I,TH!E492,data_Gnoc!$C:$C,"WFM",data_Gnoc!$N:$N,"&lt;&gt;Dong",data_Gnoc!$Q:$Q,"quá hạn",data_Gnoc!$F:$F,TH!B492)</f>
        <v>0</v>
      </c>
      <c r="M492" s="55">
        <f t="shared" si="31"/>
        <v>0</v>
      </c>
      <c r="N492" s="56">
        <f>SUMIFS(data_Gnoc!$O:$O,data_Gnoc!$I:$I,TH!E492,data_Gnoc!$C:$C,"WFM",data_Gnoc!$N:$N,"&lt;&gt;Dong",data_Gnoc!$Q:$Q,"quá hạn",data_Gnoc!$F:$F,TH!B492)</f>
        <v>0</v>
      </c>
      <c r="O492" s="56">
        <f>SUMIFS(data_Gnoc!$P:$P,data_Gnoc!$I:$I,TH!E492,data_Gnoc!$C:$C,"WFM",data_Gnoc!$N:$N,"&lt;&gt;Dong",data_Gnoc!$Q:$Q,"quá hạn",data_Gnoc!$F:$F,TH!B492)</f>
        <v>0</v>
      </c>
      <c r="P492" s="74">
        <f t="shared" si="32"/>
        <v>0</v>
      </c>
      <c r="Q492" s="37">
        <f t="shared" si="33"/>
        <v>0</v>
      </c>
      <c r="R492" s="27"/>
    </row>
    <row r="493" spans="1:18" x14ac:dyDescent="0.25">
      <c r="A493" s="59"/>
      <c r="B493" t="s">
        <v>865</v>
      </c>
      <c r="C493" t="s">
        <v>866</v>
      </c>
      <c r="D493" t="s">
        <v>51</v>
      </c>
      <c r="E493" t="s">
        <v>24</v>
      </c>
      <c r="F493" s="60">
        <f>COUNTIFS(data_Gnoc!$I:$I,TH!E493,data_Gnoc!$C:$C,"PAKH",data_Gnoc!$N:$N,"&lt;&gt;Dong",data_Gnoc!$F:$F,TH!B493)</f>
        <v>0</v>
      </c>
      <c r="G493" s="60">
        <f>COUNTIFS(data_Gnoc!$I:$I,TH!E493,data_Gnoc!$C:$C,"PAKH",data_Gnoc!$N:$N,"&lt;&gt;Dong",data_Gnoc!$Q:$Q,"quá hạn",data_Gnoc!$F:$F,TH!B493)</f>
        <v>0</v>
      </c>
      <c r="H493" s="61">
        <f t="shared" si="30"/>
        <v>0</v>
      </c>
      <c r="I493" s="62">
        <f>SUMIFS(data_Gnoc!$O:$O,data_Gnoc!$I:$I,TH!E493,data_Gnoc!$C:$C,"PAKH",data_Gnoc!$N:$N,"&lt;&gt;Dong",data_Gnoc!$Q:$Q,"quá hạn",data_Gnoc!$F:$F,TH!B493)</f>
        <v>0</v>
      </c>
      <c r="J493" s="62">
        <f>SUMIFS(data_Gnoc!$P:$P,data_Gnoc!$I:$I,TH!E493,data_Gnoc!$C:$C,"PAKH",data_Gnoc!$N:$N,"&lt;&gt;Dong",data_Gnoc!$Q:$Q,"quá hạn",data_Gnoc!$F:$F,TH!B493)</f>
        <v>0</v>
      </c>
      <c r="K493" s="29">
        <f>COUNTIFS(data_Gnoc!$I:$I,TH!E493,data_Gnoc!$C:$C,"WFM",data_Gnoc!$N:$N,"&lt;&gt;Dong",data_Gnoc!$F:$F,TH!B493)</f>
        <v>1</v>
      </c>
      <c r="L493" s="29">
        <f>COUNTIFS(data_Gnoc!$I:$I,TH!E493,data_Gnoc!$C:$C,"WFM",data_Gnoc!$N:$N,"&lt;&gt;Dong",data_Gnoc!$Q:$Q,"quá hạn",data_Gnoc!$F:$F,TH!B493)</f>
        <v>0</v>
      </c>
      <c r="M493" s="55">
        <f t="shared" si="31"/>
        <v>0</v>
      </c>
      <c r="N493" s="56">
        <f>SUMIFS(data_Gnoc!$O:$O,data_Gnoc!$I:$I,TH!E493,data_Gnoc!$C:$C,"WFM",data_Gnoc!$N:$N,"&lt;&gt;Dong",data_Gnoc!$Q:$Q,"quá hạn",data_Gnoc!$F:$F,TH!B493)</f>
        <v>0</v>
      </c>
      <c r="O493" s="56">
        <f>SUMIFS(data_Gnoc!$P:$P,data_Gnoc!$I:$I,TH!E493,data_Gnoc!$C:$C,"WFM",data_Gnoc!$N:$N,"&lt;&gt;Dong",data_Gnoc!$Q:$Q,"quá hạn",data_Gnoc!$F:$F,TH!B493)</f>
        <v>0</v>
      </c>
      <c r="P493" s="74">
        <f t="shared" si="32"/>
        <v>0</v>
      </c>
      <c r="Q493" s="37">
        <f t="shared" si="33"/>
        <v>1</v>
      </c>
      <c r="R493" s="27"/>
    </row>
    <row r="494" spans="1:18" x14ac:dyDescent="0.25">
      <c r="A494" s="59"/>
      <c r="B494" t="s">
        <v>867</v>
      </c>
      <c r="C494" t="s">
        <v>868</v>
      </c>
      <c r="D494" t="s">
        <v>51</v>
      </c>
      <c r="E494" t="s">
        <v>24</v>
      </c>
      <c r="F494" s="60">
        <f>COUNTIFS(data_Gnoc!$I:$I,TH!E494,data_Gnoc!$C:$C,"PAKH",data_Gnoc!$N:$N,"&lt;&gt;Dong",data_Gnoc!$F:$F,TH!B494)</f>
        <v>0</v>
      </c>
      <c r="G494" s="60">
        <f>COUNTIFS(data_Gnoc!$I:$I,TH!E494,data_Gnoc!$C:$C,"PAKH",data_Gnoc!$N:$N,"&lt;&gt;Dong",data_Gnoc!$Q:$Q,"quá hạn",data_Gnoc!$F:$F,TH!B494)</f>
        <v>0</v>
      </c>
      <c r="H494" s="61">
        <f t="shared" si="30"/>
        <v>0</v>
      </c>
      <c r="I494" s="62">
        <f>SUMIFS(data_Gnoc!$O:$O,data_Gnoc!$I:$I,TH!E494,data_Gnoc!$C:$C,"PAKH",data_Gnoc!$N:$N,"&lt;&gt;Dong",data_Gnoc!$Q:$Q,"quá hạn",data_Gnoc!$F:$F,TH!B494)</f>
        <v>0</v>
      </c>
      <c r="J494" s="62">
        <f>SUMIFS(data_Gnoc!$P:$P,data_Gnoc!$I:$I,TH!E494,data_Gnoc!$C:$C,"PAKH",data_Gnoc!$N:$N,"&lt;&gt;Dong",data_Gnoc!$Q:$Q,"quá hạn",data_Gnoc!$F:$F,TH!B494)</f>
        <v>0</v>
      </c>
      <c r="K494" s="29">
        <f>COUNTIFS(data_Gnoc!$I:$I,TH!E494,data_Gnoc!$C:$C,"WFM",data_Gnoc!$N:$N,"&lt;&gt;Dong",data_Gnoc!$F:$F,TH!B494)</f>
        <v>0</v>
      </c>
      <c r="L494" s="29">
        <f>COUNTIFS(data_Gnoc!$I:$I,TH!E494,data_Gnoc!$C:$C,"WFM",data_Gnoc!$N:$N,"&lt;&gt;Dong",data_Gnoc!$Q:$Q,"quá hạn",data_Gnoc!$F:$F,TH!B494)</f>
        <v>0</v>
      </c>
      <c r="M494" s="55">
        <f t="shared" si="31"/>
        <v>0</v>
      </c>
      <c r="N494" s="56">
        <f>SUMIFS(data_Gnoc!$O:$O,data_Gnoc!$I:$I,TH!E494,data_Gnoc!$C:$C,"WFM",data_Gnoc!$N:$N,"&lt;&gt;Dong",data_Gnoc!$Q:$Q,"quá hạn",data_Gnoc!$F:$F,TH!B494)</f>
        <v>0</v>
      </c>
      <c r="O494" s="56">
        <f>SUMIFS(data_Gnoc!$P:$P,data_Gnoc!$I:$I,TH!E494,data_Gnoc!$C:$C,"WFM",data_Gnoc!$N:$N,"&lt;&gt;Dong",data_Gnoc!$Q:$Q,"quá hạn",data_Gnoc!$F:$F,TH!B494)</f>
        <v>0</v>
      </c>
      <c r="P494" s="74">
        <f t="shared" si="32"/>
        <v>0</v>
      </c>
      <c r="Q494" s="37">
        <f t="shared" si="33"/>
        <v>0</v>
      </c>
      <c r="R494" s="27"/>
    </row>
    <row r="495" spans="1:18" x14ac:dyDescent="0.25">
      <c r="A495" s="59"/>
      <c r="B495" t="s">
        <v>869</v>
      </c>
      <c r="C495" t="s">
        <v>870</v>
      </c>
      <c r="D495" t="s">
        <v>51</v>
      </c>
      <c r="E495" t="s">
        <v>24</v>
      </c>
      <c r="F495" s="60">
        <f>COUNTIFS(data_Gnoc!$I:$I,TH!E495,data_Gnoc!$C:$C,"PAKH",data_Gnoc!$N:$N,"&lt;&gt;Dong",data_Gnoc!$F:$F,TH!B495)</f>
        <v>0</v>
      </c>
      <c r="G495" s="60">
        <f>COUNTIFS(data_Gnoc!$I:$I,TH!E495,data_Gnoc!$C:$C,"PAKH",data_Gnoc!$N:$N,"&lt;&gt;Dong",data_Gnoc!$Q:$Q,"quá hạn",data_Gnoc!$F:$F,TH!B495)</f>
        <v>0</v>
      </c>
      <c r="H495" s="61">
        <f t="shared" si="30"/>
        <v>0</v>
      </c>
      <c r="I495" s="62">
        <f>SUMIFS(data_Gnoc!$O:$O,data_Gnoc!$I:$I,TH!E495,data_Gnoc!$C:$C,"PAKH",data_Gnoc!$N:$N,"&lt;&gt;Dong",data_Gnoc!$Q:$Q,"quá hạn",data_Gnoc!$F:$F,TH!B495)</f>
        <v>0</v>
      </c>
      <c r="J495" s="62">
        <f>SUMIFS(data_Gnoc!$P:$P,data_Gnoc!$I:$I,TH!E495,data_Gnoc!$C:$C,"PAKH",data_Gnoc!$N:$N,"&lt;&gt;Dong",data_Gnoc!$Q:$Q,"quá hạn",data_Gnoc!$F:$F,TH!B495)</f>
        <v>0</v>
      </c>
      <c r="K495" s="29">
        <f>COUNTIFS(data_Gnoc!$I:$I,TH!E495,data_Gnoc!$C:$C,"WFM",data_Gnoc!$N:$N,"&lt;&gt;Dong",data_Gnoc!$F:$F,TH!B495)</f>
        <v>0</v>
      </c>
      <c r="L495" s="29">
        <f>COUNTIFS(data_Gnoc!$I:$I,TH!E495,data_Gnoc!$C:$C,"WFM",data_Gnoc!$N:$N,"&lt;&gt;Dong",data_Gnoc!$Q:$Q,"quá hạn",data_Gnoc!$F:$F,TH!B495)</f>
        <v>0</v>
      </c>
      <c r="M495" s="55">
        <f t="shared" si="31"/>
        <v>0</v>
      </c>
      <c r="N495" s="56">
        <f>SUMIFS(data_Gnoc!$O:$O,data_Gnoc!$I:$I,TH!E495,data_Gnoc!$C:$C,"WFM",data_Gnoc!$N:$N,"&lt;&gt;Dong",data_Gnoc!$Q:$Q,"quá hạn",data_Gnoc!$F:$F,TH!B495)</f>
        <v>0</v>
      </c>
      <c r="O495" s="56">
        <f>SUMIFS(data_Gnoc!$P:$P,data_Gnoc!$I:$I,TH!E495,data_Gnoc!$C:$C,"WFM",data_Gnoc!$N:$N,"&lt;&gt;Dong",data_Gnoc!$Q:$Q,"quá hạn",data_Gnoc!$F:$F,TH!B495)</f>
        <v>0</v>
      </c>
      <c r="P495" s="74">
        <f t="shared" si="32"/>
        <v>0</v>
      </c>
      <c r="Q495" s="37">
        <f t="shared" si="33"/>
        <v>0</v>
      </c>
      <c r="R495" s="27"/>
    </row>
    <row r="496" spans="1:18" x14ac:dyDescent="0.25">
      <c r="A496" s="59"/>
      <c r="B496" t="s">
        <v>871</v>
      </c>
      <c r="C496" t="s">
        <v>872</v>
      </c>
      <c r="D496" t="s">
        <v>51</v>
      </c>
      <c r="E496" t="s">
        <v>24</v>
      </c>
      <c r="F496" s="60">
        <f>COUNTIFS(data_Gnoc!$I:$I,TH!E496,data_Gnoc!$C:$C,"PAKH",data_Gnoc!$N:$N,"&lt;&gt;Dong",data_Gnoc!$F:$F,TH!B496)</f>
        <v>0</v>
      </c>
      <c r="G496" s="60">
        <f>COUNTIFS(data_Gnoc!$I:$I,TH!E496,data_Gnoc!$C:$C,"PAKH",data_Gnoc!$N:$N,"&lt;&gt;Dong",data_Gnoc!$Q:$Q,"quá hạn",data_Gnoc!$F:$F,TH!B496)</f>
        <v>0</v>
      </c>
      <c r="H496" s="61">
        <f t="shared" si="30"/>
        <v>0</v>
      </c>
      <c r="I496" s="62">
        <f>SUMIFS(data_Gnoc!$O:$O,data_Gnoc!$I:$I,TH!E496,data_Gnoc!$C:$C,"PAKH",data_Gnoc!$N:$N,"&lt;&gt;Dong",data_Gnoc!$Q:$Q,"quá hạn",data_Gnoc!$F:$F,TH!B496)</f>
        <v>0</v>
      </c>
      <c r="J496" s="62">
        <f>SUMIFS(data_Gnoc!$P:$P,data_Gnoc!$I:$I,TH!E496,data_Gnoc!$C:$C,"PAKH",data_Gnoc!$N:$N,"&lt;&gt;Dong",data_Gnoc!$Q:$Q,"quá hạn",data_Gnoc!$F:$F,TH!B496)</f>
        <v>0</v>
      </c>
      <c r="K496" s="29">
        <f>COUNTIFS(data_Gnoc!$I:$I,TH!E496,data_Gnoc!$C:$C,"WFM",data_Gnoc!$N:$N,"&lt;&gt;Dong",data_Gnoc!$F:$F,TH!B496)</f>
        <v>0</v>
      </c>
      <c r="L496" s="29">
        <f>COUNTIFS(data_Gnoc!$I:$I,TH!E496,data_Gnoc!$C:$C,"WFM",data_Gnoc!$N:$N,"&lt;&gt;Dong",data_Gnoc!$Q:$Q,"quá hạn",data_Gnoc!$F:$F,TH!B496)</f>
        <v>0</v>
      </c>
      <c r="M496" s="55">
        <f t="shared" si="31"/>
        <v>0</v>
      </c>
      <c r="N496" s="56">
        <f>SUMIFS(data_Gnoc!$O:$O,data_Gnoc!$I:$I,TH!E496,data_Gnoc!$C:$C,"WFM",data_Gnoc!$N:$N,"&lt;&gt;Dong",data_Gnoc!$Q:$Q,"quá hạn",data_Gnoc!$F:$F,TH!B496)</f>
        <v>0</v>
      </c>
      <c r="O496" s="56">
        <f>SUMIFS(data_Gnoc!$P:$P,data_Gnoc!$I:$I,TH!E496,data_Gnoc!$C:$C,"WFM",data_Gnoc!$N:$N,"&lt;&gt;Dong",data_Gnoc!$Q:$Q,"quá hạn",data_Gnoc!$F:$F,TH!B496)</f>
        <v>0</v>
      </c>
      <c r="P496" s="74">
        <f t="shared" si="32"/>
        <v>0</v>
      </c>
      <c r="Q496" s="37">
        <f t="shared" si="33"/>
        <v>0</v>
      </c>
      <c r="R496" s="27"/>
    </row>
    <row r="497" spans="1:18" x14ac:dyDescent="0.25">
      <c r="A497" s="59"/>
      <c r="B497" t="s">
        <v>873</v>
      </c>
      <c r="C497" t="s">
        <v>874</v>
      </c>
      <c r="D497" t="s">
        <v>51</v>
      </c>
      <c r="E497" t="s">
        <v>24</v>
      </c>
      <c r="F497" s="60">
        <f>COUNTIFS(data_Gnoc!$I:$I,TH!E497,data_Gnoc!$C:$C,"PAKH",data_Gnoc!$N:$N,"&lt;&gt;Dong",data_Gnoc!$F:$F,TH!B497)</f>
        <v>0</v>
      </c>
      <c r="G497" s="60">
        <f>COUNTIFS(data_Gnoc!$I:$I,TH!E497,data_Gnoc!$C:$C,"PAKH",data_Gnoc!$N:$N,"&lt;&gt;Dong",data_Gnoc!$Q:$Q,"quá hạn",data_Gnoc!$F:$F,TH!B497)</f>
        <v>0</v>
      </c>
      <c r="H497" s="61">
        <f t="shared" si="30"/>
        <v>0</v>
      </c>
      <c r="I497" s="62">
        <f>SUMIFS(data_Gnoc!$O:$O,data_Gnoc!$I:$I,TH!E497,data_Gnoc!$C:$C,"PAKH",data_Gnoc!$N:$N,"&lt;&gt;Dong",data_Gnoc!$Q:$Q,"quá hạn",data_Gnoc!$F:$F,TH!B497)</f>
        <v>0</v>
      </c>
      <c r="J497" s="62">
        <f>SUMIFS(data_Gnoc!$P:$P,data_Gnoc!$I:$I,TH!E497,data_Gnoc!$C:$C,"PAKH",data_Gnoc!$N:$N,"&lt;&gt;Dong",data_Gnoc!$Q:$Q,"quá hạn",data_Gnoc!$F:$F,TH!B497)</f>
        <v>0</v>
      </c>
      <c r="K497" s="29">
        <f>COUNTIFS(data_Gnoc!$I:$I,TH!E497,data_Gnoc!$C:$C,"WFM",data_Gnoc!$N:$N,"&lt;&gt;Dong",data_Gnoc!$F:$F,TH!B497)</f>
        <v>0</v>
      </c>
      <c r="L497" s="29">
        <f>COUNTIFS(data_Gnoc!$I:$I,TH!E497,data_Gnoc!$C:$C,"WFM",data_Gnoc!$N:$N,"&lt;&gt;Dong",data_Gnoc!$Q:$Q,"quá hạn",data_Gnoc!$F:$F,TH!B497)</f>
        <v>0</v>
      </c>
      <c r="M497" s="55">
        <f t="shared" si="31"/>
        <v>0</v>
      </c>
      <c r="N497" s="56">
        <f>SUMIFS(data_Gnoc!$O:$O,data_Gnoc!$I:$I,TH!E497,data_Gnoc!$C:$C,"WFM",data_Gnoc!$N:$N,"&lt;&gt;Dong",data_Gnoc!$Q:$Q,"quá hạn",data_Gnoc!$F:$F,TH!B497)</f>
        <v>0</v>
      </c>
      <c r="O497" s="56">
        <f>SUMIFS(data_Gnoc!$P:$P,data_Gnoc!$I:$I,TH!E497,data_Gnoc!$C:$C,"WFM",data_Gnoc!$N:$N,"&lt;&gt;Dong",data_Gnoc!$Q:$Q,"quá hạn",data_Gnoc!$F:$F,TH!B497)</f>
        <v>0</v>
      </c>
      <c r="P497" s="74">
        <f t="shared" si="32"/>
        <v>0</v>
      </c>
      <c r="Q497" s="37">
        <f t="shared" si="33"/>
        <v>0</v>
      </c>
      <c r="R497" s="27"/>
    </row>
    <row r="498" spans="1:18" x14ac:dyDescent="0.25">
      <c r="A498" s="59"/>
      <c r="B498" t="s">
        <v>875</v>
      </c>
      <c r="C498" t="s">
        <v>876</v>
      </c>
      <c r="D498" t="s">
        <v>60</v>
      </c>
      <c r="E498" t="s">
        <v>24</v>
      </c>
      <c r="F498" s="60">
        <f>COUNTIFS(data_Gnoc!$I:$I,TH!E498,data_Gnoc!$C:$C,"PAKH",data_Gnoc!$N:$N,"&lt;&gt;Dong",data_Gnoc!$F:$F,TH!B498)</f>
        <v>0</v>
      </c>
      <c r="G498" s="60">
        <f>COUNTIFS(data_Gnoc!$I:$I,TH!E498,data_Gnoc!$C:$C,"PAKH",data_Gnoc!$N:$N,"&lt;&gt;Dong",data_Gnoc!$Q:$Q,"quá hạn",data_Gnoc!$F:$F,TH!B498)</f>
        <v>0</v>
      </c>
      <c r="H498" s="61">
        <f t="shared" si="30"/>
        <v>0</v>
      </c>
      <c r="I498" s="62">
        <f>SUMIFS(data_Gnoc!$O:$O,data_Gnoc!$I:$I,TH!E498,data_Gnoc!$C:$C,"PAKH",data_Gnoc!$N:$N,"&lt;&gt;Dong",data_Gnoc!$Q:$Q,"quá hạn",data_Gnoc!$F:$F,TH!B498)</f>
        <v>0</v>
      </c>
      <c r="J498" s="62">
        <f>SUMIFS(data_Gnoc!$P:$P,data_Gnoc!$I:$I,TH!E498,data_Gnoc!$C:$C,"PAKH",data_Gnoc!$N:$N,"&lt;&gt;Dong",data_Gnoc!$Q:$Q,"quá hạn",data_Gnoc!$F:$F,TH!B498)</f>
        <v>0</v>
      </c>
      <c r="K498" s="29">
        <f>COUNTIFS(data_Gnoc!$I:$I,TH!E498,data_Gnoc!$C:$C,"WFM",data_Gnoc!$N:$N,"&lt;&gt;Dong",data_Gnoc!$F:$F,TH!B498)</f>
        <v>0</v>
      </c>
      <c r="L498" s="29">
        <f>COUNTIFS(data_Gnoc!$I:$I,TH!E498,data_Gnoc!$C:$C,"WFM",data_Gnoc!$N:$N,"&lt;&gt;Dong",data_Gnoc!$Q:$Q,"quá hạn",data_Gnoc!$F:$F,TH!B498)</f>
        <v>0</v>
      </c>
      <c r="M498" s="55">
        <f t="shared" si="31"/>
        <v>0</v>
      </c>
      <c r="N498" s="56">
        <f>SUMIFS(data_Gnoc!$O:$O,data_Gnoc!$I:$I,TH!E498,data_Gnoc!$C:$C,"WFM",data_Gnoc!$N:$N,"&lt;&gt;Dong",data_Gnoc!$Q:$Q,"quá hạn",data_Gnoc!$F:$F,TH!B498)</f>
        <v>0</v>
      </c>
      <c r="O498" s="56">
        <f>SUMIFS(data_Gnoc!$P:$P,data_Gnoc!$I:$I,TH!E498,data_Gnoc!$C:$C,"WFM",data_Gnoc!$N:$N,"&lt;&gt;Dong",data_Gnoc!$Q:$Q,"quá hạn",data_Gnoc!$F:$F,TH!B498)</f>
        <v>0</v>
      </c>
      <c r="P498" s="74">
        <f t="shared" si="32"/>
        <v>0</v>
      </c>
      <c r="Q498" s="37">
        <f t="shared" si="33"/>
        <v>0</v>
      </c>
      <c r="R498" s="27"/>
    </row>
    <row r="499" spans="1:18" x14ac:dyDescent="0.25">
      <c r="A499" s="59"/>
      <c r="B499" t="s">
        <v>877</v>
      </c>
      <c r="C499" t="s">
        <v>878</v>
      </c>
      <c r="D499" t="s">
        <v>60</v>
      </c>
      <c r="E499" t="s">
        <v>24</v>
      </c>
      <c r="F499" s="60">
        <f>COUNTIFS(data_Gnoc!$I:$I,TH!E499,data_Gnoc!$C:$C,"PAKH",data_Gnoc!$N:$N,"&lt;&gt;Dong",data_Gnoc!$F:$F,TH!B499)</f>
        <v>0</v>
      </c>
      <c r="G499" s="60">
        <f>COUNTIFS(data_Gnoc!$I:$I,TH!E499,data_Gnoc!$C:$C,"PAKH",data_Gnoc!$N:$N,"&lt;&gt;Dong",data_Gnoc!$Q:$Q,"quá hạn",data_Gnoc!$F:$F,TH!B499)</f>
        <v>0</v>
      </c>
      <c r="H499" s="61">
        <f t="shared" si="30"/>
        <v>0</v>
      </c>
      <c r="I499" s="62">
        <f>SUMIFS(data_Gnoc!$O:$O,data_Gnoc!$I:$I,TH!E499,data_Gnoc!$C:$C,"PAKH",data_Gnoc!$N:$N,"&lt;&gt;Dong",data_Gnoc!$Q:$Q,"quá hạn",data_Gnoc!$F:$F,TH!B499)</f>
        <v>0</v>
      </c>
      <c r="J499" s="62">
        <f>SUMIFS(data_Gnoc!$P:$P,data_Gnoc!$I:$I,TH!E499,data_Gnoc!$C:$C,"PAKH",data_Gnoc!$N:$N,"&lt;&gt;Dong",data_Gnoc!$Q:$Q,"quá hạn",data_Gnoc!$F:$F,TH!B499)</f>
        <v>0</v>
      </c>
      <c r="K499" s="29">
        <f>COUNTIFS(data_Gnoc!$I:$I,TH!E499,data_Gnoc!$C:$C,"WFM",data_Gnoc!$N:$N,"&lt;&gt;Dong",data_Gnoc!$F:$F,TH!B499)</f>
        <v>0</v>
      </c>
      <c r="L499" s="29">
        <f>COUNTIFS(data_Gnoc!$I:$I,TH!E499,data_Gnoc!$C:$C,"WFM",data_Gnoc!$N:$N,"&lt;&gt;Dong",data_Gnoc!$Q:$Q,"quá hạn",data_Gnoc!$F:$F,TH!B499)</f>
        <v>0</v>
      </c>
      <c r="M499" s="55">
        <f t="shared" si="31"/>
        <v>0</v>
      </c>
      <c r="N499" s="56">
        <f>SUMIFS(data_Gnoc!$O:$O,data_Gnoc!$I:$I,TH!E499,data_Gnoc!$C:$C,"WFM",data_Gnoc!$N:$N,"&lt;&gt;Dong",data_Gnoc!$Q:$Q,"quá hạn",data_Gnoc!$F:$F,TH!B499)</f>
        <v>0</v>
      </c>
      <c r="O499" s="56">
        <f>SUMIFS(data_Gnoc!$P:$P,data_Gnoc!$I:$I,TH!E499,data_Gnoc!$C:$C,"WFM",data_Gnoc!$N:$N,"&lt;&gt;Dong",data_Gnoc!$Q:$Q,"quá hạn",data_Gnoc!$F:$F,TH!B499)</f>
        <v>0</v>
      </c>
      <c r="P499" s="74">
        <f t="shared" si="32"/>
        <v>0</v>
      </c>
      <c r="Q499" s="37">
        <f t="shared" si="33"/>
        <v>0</v>
      </c>
      <c r="R499" s="27"/>
    </row>
    <row r="500" spans="1:18" x14ac:dyDescent="0.25">
      <c r="A500" s="59"/>
      <c r="B500" t="s">
        <v>879</v>
      </c>
      <c r="C500" t="s">
        <v>880</v>
      </c>
      <c r="D500" t="s">
        <v>60</v>
      </c>
      <c r="E500" t="s">
        <v>24</v>
      </c>
      <c r="F500" s="60">
        <f>COUNTIFS(data_Gnoc!$I:$I,TH!E500,data_Gnoc!$C:$C,"PAKH",data_Gnoc!$N:$N,"&lt;&gt;Dong",data_Gnoc!$F:$F,TH!B500)</f>
        <v>0</v>
      </c>
      <c r="G500" s="60">
        <f>COUNTIFS(data_Gnoc!$I:$I,TH!E500,data_Gnoc!$C:$C,"PAKH",data_Gnoc!$N:$N,"&lt;&gt;Dong",data_Gnoc!$Q:$Q,"quá hạn",data_Gnoc!$F:$F,TH!B500)</f>
        <v>0</v>
      </c>
      <c r="H500" s="61">
        <f t="shared" si="30"/>
        <v>0</v>
      </c>
      <c r="I500" s="62">
        <f>SUMIFS(data_Gnoc!$O:$O,data_Gnoc!$I:$I,TH!E500,data_Gnoc!$C:$C,"PAKH",data_Gnoc!$N:$N,"&lt;&gt;Dong",data_Gnoc!$Q:$Q,"quá hạn",data_Gnoc!$F:$F,TH!B500)</f>
        <v>0</v>
      </c>
      <c r="J500" s="62">
        <f>SUMIFS(data_Gnoc!$P:$P,data_Gnoc!$I:$I,TH!E500,data_Gnoc!$C:$C,"PAKH",data_Gnoc!$N:$N,"&lt;&gt;Dong",data_Gnoc!$Q:$Q,"quá hạn",data_Gnoc!$F:$F,TH!B500)</f>
        <v>0</v>
      </c>
      <c r="K500" s="29">
        <f>COUNTIFS(data_Gnoc!$I:$I,TH!E500,data_Gnoc!$C:$C,"WFM",data_Gnoc!$N:$N,"&lt;&gt;Dong",data_Gnoc!$F:$F,TH!B500)</f>
        <v>0</v>
      </c>
      <c r="L500" s="29">
        <f>COUNTIFS(data_Gnoc!$I:$I,TH!E500,data_Gnoc!$C:$C,"WFM",data_Gnoc!$N:$N,"&lt;&gt;Dong",data_Gnoc!$Q:$Q,"quá hạn",data_Gnoc!$F:$F,TH!B500)</f>
        <v>0</v>
      </c>
      <c r="M500" s="55">
        <f t="shared" si="31"/>
        <v>0</v>
      </c>
      <c r="N500" s="56">
        <f>SUMIFS(data_Gnoc!$O:$O,data_Gnoc!$I:$I,TH!E500,data_Gnoc!$C:$C,"WFM",data_Gnoc!$N:$N,"&lt;&gt;Dong",data_Gnoc!$Q:$Q,"quá hạn",data_Gnoc!$F:$F,TH!B500)</f>
        <v>0</v>
      </c>
      <c r="O500" s="56">
        <f>SUMIFS(data_Gnoc!$P:$P,data_Gnoc!$I:$I,TH!E500,data_Gnoc!$C:$C,"WFM",data_Gnoc!$N:$N,"&lt;&gt;Dong",data_Gnoc!$Q:$Q,"quá hạn",data_Gnoc!$F:$F,TH!B500)</f>
        <v>0</v>
      </c>
      <c r="P500" s="74">
        <f t="shared" si="32"/>
        <v>0</v>
      </c>
      <c r="Q500" s="37">
        <f t="shared" si="33"/>
        <v>0</v>
      </c>
      <c r="R500" s="27"/>
    </row>
    <row r="501" spans="1:18" x14ac:dyDescent="0.25">
      <c r="A501" s="59"/>
      <c r="B501" t="s">
        <v>881</v>
      </c>
      <c r="C501" t="s">
        <v>882</v>
      </c>
      <c r="D501" t="s">
        <v>60</v>
      </c>
      <c r="E501" t="s">
        <v>24</v>
      </c>
      <c r="F501" s="60">
        <f>COUNTIFS(data_Gnoc!$I:$I,TH!E501,data_Gnoc!$C:$C,"PAKH",data_Gnoc!$N:$N,"&lt;&gt;Dong",data_Gnoc!$F:$F,TH!B501)</f>
        <v>0</v>
      </c>
      <c r="G501" s="60">
        <f>COUNTIFS(data_Gnoc!$I:$I,TH!E501,data_Gnoc!$C:$C,"PAKH",data_Gnoc!$N:$N,"&lt;&gt;Dong",data_Gnoc!$Q:$Q,"quá hạn",data_Gnoc!$F:$F,TH!B501)</f>
        <v>0</v>
      </c>
      <c r="H501" s="61">
        <f t="shared" si="30"/>
        <v>0</v>
      </c>
      <c r="I501" s="62">
        <f>SUMIFS(data_Gnoc!$O:$O,data_Gnoc!$I:$I,TH!E501,data_Gnoc!$C:$C,"PAKH",data_Gnoc!$N:$N,"&lt;&gt;Dong",data_Gnoc!$Q:$Q,"quá hạn",data_Gnoc!$F:$F,TH!B501)</f>
        <v>0</v>
      </c>
      <c r="J501" s="62">
        <f>SUMIFS(data_Gnoc!$P:$P,data_Gnoc!$I:$I,TH!E501,data_Gnoc!$C:$C,"PAKH",data_Gnoc!$N:$N,"&lt;&gt;Dong",data_Gnoc!$Q:$Q,"quá hạn",data_Gnoc!$F:$F,TH!B501)</f>
        <v>0</v>
      </c>
      <c r="K501" s="29">
        <f>COUNTIFS(data_Gnoc!$I:$I,TH!E501,data_Gnoc!$C:$C,"WFM",data_Gnoc!$N:$N,"&lt;&gt;Dong",data_Gnoc!$F:$F,TH!B501)</f>
        <v>0</v>
      </c>
      <c r="L501" s="29">
        <f>COUNTIFS(data_Gnoc!$I:$I,TH!E501,data_Gnoc!$C:$C,"WFM",data_Gnoc!$N:$N,"&lt;&gt;Dong",data_Gnoc!$Q:$Q,"quá hạn",data_Gnoc!$F:$F,TH!B501)</f>
        <v>0</v>
      </c>
      <c r="M501" s="55">
        <f t="shared" si="31"/>
        <v>0</v>
      </c>
      <c r="N501" s="56">
        <f>SUMIFS(data_Gnoc!$O:$O,data_Gnoc!$I:$I,TH!E501,data_Gnoc!$C:$C,"WFM",data_Gnoc!$N:$N,"&lt;&gt;Dong",data_Gnoc!$Q:$Q,"quá hạn",data_Gnoc!$F:$F,TH!B501)</f>
        <v>0</v>
      </c>
      <c r="O501" s="56">
        <f>SUMIFS(data_Gnoc!$P:$P,data_Gnoc!$I:$I,TH!E501,data_Gnoc!$C:$C,"WFM",data_Gnoc!$N:$N,"&lt;&gt;Dong",data_Gnoc!$Q:$Q,"quá hạn",data_Gnoc!$F:$F,TH!B501)</f>
        <v>0</v>
      </c>
      <c r="P501" s="74">
        <f t="shared" si="32"/>
        <v>0</v>
      </c>
      <c r="Q501" s="37">
        <f t="shared" si="33"/>
        <v>0</v>
      </c>
      <c r="R501" s="27"/>
    </row>
    <row r="502" spans="1:18" x14ac:dyDescent="0.25">
      <c r="A502" s="59"/>
      <c r="B502" t="s">
        <v>883</v>
      </c>
      <c r="C502" t="s">
        <v>884</v>
      </c>
      <c r="D502" t="s">
        <v>128</v>
      </c>
      <c r="E502" t="s">
        <v>24</v>
      </c>
      <c r="F502" s="60">
        <f>COUNTIFS(data_Gnoc!$I:$I,TH!E502,data_Gnoc!$C:$C,"PAKH",data_Gnoc!$N:$N,"&lt;&gt;Dong",data_Gnoc!$F:$F,TH!B502)</f>
        <v>0</v>
      </c>
      <c r="G502" s="60">
        <f>COUNTIFS(data_Gnoc!$I:$I,TH!E502,data_Gnoc!$C:$C,"PAKH",data_Gnoc!$N:$N,"&lt;&gt;Dong",data_Gnoc!$Q:$Q,"quá hạn",data_Gnoc!$F:$F,TH!B502)</f>
        <v>0</v>
      </c>
      <c r="H502" s="61">
        <f t="shared" si="30"/>
        <v>0</v>
      </c>
      <c r="I502" s="62">
        <f>SUMIFS(data_Gnoc!$O:$O,data_Gnoc!$I:$I,TH!E502,data_Gnoc!$C:$C,"PAKH",data_Gnoc!$N:$N,"&lt;&gt;Dong",data_Gnoc!$Q:$Q,"quá hạn",data_Gnoc!$F:$F,TH!B502)</f>
        <v>0</v>
      </c>
      <c r="J502" s="62">
        <f>SUMIFS(data_Gnoc!$P:$P,data_Gnoc!$I:$I,TH!E502,data_Gnoc!$C:$C,"PAKH",data_Gnoc!$N:$N,"&lt;&gt;Dong",data_Gnoc!$Q:$Q,"quá hạn",data_Gnoc!$F:$F,TH!B502)</f>
        <v>0</v>
      </c>
      <c r="K502" s="29">
        <f>COUNTIFS(data_Gnoc!$I:$I,TH!E502,data_Gnoc!$C:$C,"WFM",data_Gnoc!$N:$N,"&lt;&gt;Dong",data_Gnoc!$F:$F,TH!B502)</f>
        <v>0</v>
      </c>
      <c r="L502" s="29">
        <f>COUNTIFS(data_Gnoc!$I:$I,TH!E502,data_Gnoc!$C:$C,"WFM",data_Gnoc!$N:$N,"&lt;&gt;Dong",data_Gnoc!$Q:$Q,"quá hạn",data_Gnoc!$F:$F,TH!B502)</f>
        <v>0</v>
      </c>
      <c r="M502" s="55">
        <f t="shared" si="31"/>
        <v>0</v>
      </c>
      <c r="N502" s="56">
        <f>SUMIFS(data_Gnoc!$O:$O,data_Gnoc!$I:$I,TH!E502,data_Gnoc!$C:$C,"WFM",data_Gnoc!$N:$N,"&lt;&gt;Dong",data_Gnoc!$Q:$Q,"quá hạn",data_Gnoc!$F:$F,TH!B502)</f>
        <v>0</v>
      </c>
      <c r="O502" s="56">
        <f>SUMIFS(data_Gnoc!$P:$P,data_Gnoc!$I:$I,TH!E502,data_Gnoc!$C:$C,"WFM",data_Gnoc!$N:$N,"&lt;&gt;Dong",data_Gnoc!$Q:$Q,"quá hạn",data_Gnoc!$F:$F,TH!B502)</f>
        <v>0</v>
      </c>
      <c r="P502" s="74">
        <f t="shared" si="32"/>
        <v>0</v>
      </c>
      <c r="Q502" s="37">
        <f t="shared" si="33"/>
        <v>0</v>
      </c>
      <c r="R502" s="27"/>
    </row>
    <row r="503" spans="1:18" x14ac:dyDescent="0.25">
      <c r="A503" s="59"/>
      <c r="B503" t="s">
        <v>885</v>
      </c>
      <c r="C503" t="s">
        <v>886</v>
      </c>
      <c r="D503" t="s">
        <v>128</v>
      </c>
      <c r="E503" t="s">
        <v>24</v>
      </c>
      <c r="F503" s="60">
        <f>COUNTIFS(data_Gnoc!$I:$I,TH!E503,data_Gnoc!$C:$C,"PAKH",data_Gnoc!$N:$N,"&lt;&gt;Dong",data_Gnoc!$F:$F,TH!B503)</f>
        <v>0</v>
      </c>
      <c r="G503" s="60">
        <f>COUNTIFS(data_Gnoc!$I:$I,TH!E503,data_Gnoc!$C:$C,"PAKH",data_Gnoc!$N:$N,"&lt;&gt;Dong",data_Gnoc!$Q:$Q,"quá hạn",data_Gnoc!$F:$F,TH!B503)</f>
        <v>0</v>
      </c>
      <c r="H503" s="61">
        <f t="shared" si="30"/>
        <v>0</v>
      </c>
      <c r="I503" s="62">
        <f>SUMIFS(data_Gnoc!$O:$O,data_Gnoc!$I:$I,TH!E503,data_Gnoc!$C:$C,"PAKH",data_Gnoc!$N:$N,"&lt;&gt;Dong",data_Gnoc!$Q:$Q,"quá hạn",data_Gnoc!$F:$F,TH!B503)</f>
        <v>0</v>
      </c>
      <c r="J503" s="62">
        <f>SUMIFS(data_Gnoc!$P:$P,data_Gnoc!$I:$I,TH!E503,data_Gnoc!$C:$C,"PAKH",data_Gnoc!$N:$N,"&lt;&gt;Dong",data_Gnoc!$Q:$Q,"quá hạn",data_Gnoc!$F:$F,TH!B503)</f>
        <v>0</v>
      </c>
      <c r="K503" s="29">
        <f>COUNTIFS(data_Gnoc!$I:$I,TH!E503,data_Gnoc!$C:$C,"WFM",data_Gnoc!$N:$N,"&lt;&gt;Dong",data_Gnoc!$F:$F,TH!B503)</f>
        <v>0</v>
      </c>
      <c r="L503" s="29">
        <f>COUNTIFS(data_Gnoc!$I:$I,TH!E503,data_Gnoc!$C:$C,"WFM",data_Gnoc!$N:$N,"&lt;&gt;Dong",data_Gnoc!$Q:$Q,"quá hạn",data_Gnoc!$F:$F,TH!B503)</f>
        <v>0</v>
      </c>
      <c r="M503" s="55">
        <f t="shared" si="31"/>
        <v>0</v>
      </c>
      <c r="N503" s="56">
        <f>SUMIFS(data_Gnoc!$O:$O,data_Gnoc!$I:$I,TH!E503,data_Gnoc!$C:$C,"WFM",data_Gnoc!$N:$N,"&lt;&gt;Dong",data_Gnoc!$Q:$Q,"quá hạn",data_Gnoc!$F:$F,TH!B503)</f>
        <v>0</v>
      </c>
      <c r="O503" s="56">
        <f>SUMIFS(data_Gnoc!$P:$P,data_Gnoc!$I:$I,TH!E503,data_Gnoc!$C:$C,"WFM",data_Gnoc!$N:$N,"&lt;&gt;Dong",data_Gnoc!$Q:$Q,"quá hạn",data_Gnoc!$F:$F,TH!B503)</f>
        <v>0</v>
      </c>
      <c r="P503" s="74">
        <f t="shared" si="32"/>
        <v>0</v>
      </c>
      <c r="Q503" s="37">
        <f t="shared" si="33"/>
        <v>0</v>
      </c>
      <c r="R503" s="27"/>
    </row>
    <row r="504" spans="1:18" x14ac:dyDescent="0.25">
      <c r="A504" s="59"/>
      <c r="B504" t="s">
        <v>887</v>
      </c>
      <c r="C504" t="s">
        <v>888</v>
      </c>
      <c r="D504" t="s">
        <v>128</v>
      </c>
      <c r="E504" t="s">
        <v>24</v>
      </c>
      <c r="F504" s="60">
        <f>COUNTIFS(data_Gnoc!$I:$I,TH!E504,data_Gnoc!$C:$C,"PAKH",data_Gnoc!$N:$N,"&lt;&gt;Dong",data_Gnoc!$F:$F,TH!B504)</f>
        <v>0</v>
      </c>
      <c r="G504" s="60">
        <f>COUNTIFS(data_Gnoc!$I:$I,TH!E504,data_Gnoc!$C:$C,"PAKH",data_Gnoc!$N:$N,"&lt;&gt;Dong",data_Gnoc!$Q:$Q,"quá hạn",data_Gnoc!$F:$F,TH!B504)</f>
        <v>0</v>
      </c>
      <c r="H504" s="61">
        <f t="shared" si="30"/>
        <v>0</v>
      </c>
      <c r="I504" s="62">
        <f>SUMIFS(data_Gnoc!$O:$O,data_Gnoc!$I:$I,TH!E504,data_Gnoc!$C:$C,"PAKH",data_Gnoc!$N:$N,"&lt;&gt;Dong",data_Gnoc!$Q:$Q,"quá hạn",data_Gnoc!$F:$F,TH!B504)</f>
        <v>0</v>
      </c>
      <c r="J504" s="62">
        <f>SUMIFS(data_Gnoc!$P:$P,data_Gnoc!$I:$I,TH!E504,data_Gnoc!$C:$C,"PAKH",data_Gnoc!$N:$N,"&lt;&gt;Dong",data_Gnoc!$Q:$Q,"quá hạn",data_Gnoc!$F:$F,TH!B504)</f>
        <v>0</v>
      </c>
      <c r="K504" s="29">
        <f>COUNTIFS(data_Gnoc!$I:$I,TH!E504,data_Gnoc!$C:$C,"WFM",data_Gnoc!$N:$N,"&lt;&gt;Dong",data_Gnoc!$F:$F,TH!B504)</f>
        <v>0</v>
      </c>
      <c r="L504" s="29">
        <f>COUNTIFS(data_Gnoc!$I:$I,TH!E504,data_Gnoc!$C:$C,"WFM",data_Gnoc!$N:$N,"&lt;&gt;Dong",data_Gnoc!$Q:$Q,"quá hạn",data_Gnoc!$F:$F,TH!B504)</f>
        <v>0</v>
      </c>
      <c r="M504" s="55">
        <f t="shared" si="31"/>
        <v>0</v>
      </c>
      <c r="N504" s="56">
        <f>SUMIFS(data_Gnoc!$O:$O,data_Gnoc!$I:$I,TH!E504,data_Gnoc!$C:$C,"WFM",data_Gnoc!$N:$N,"&lt;&gt;Dong",data_Gnoc!$Q:$Q,"quá hạn",data_Gnoc!$F:$F,TH!B504)</f>
        <v>0</v>
      </c>
      <c r="O504" s="56">
        <f>SUMIFS(data_Gnoc!$P:$P,data_Gnoc!$I:$I,TH!E504,data_Gnoc!$C:$C,"WFM",data_Gnoc!$N:$N,"&lt;&gt;Dong",data_Gnoc!$Q:$Q,"quá hạn",data_Gnoc!$F:$F,TH!B504)</f>
        <v>0</v>
      </c>
      <c r="P504" s="74">
        <f t="shared" si="32"/>
        <v>0</v>
      </c>
      <c r="Q504" s="37">
        <f t="shared" si="33"/>
        <v>0</v>
      </c>
      <c r="R504" s="27"/>
    </row>
    <row r="505" spans="1:18" x14ac:dyDescent="0.25">
      <c r="A505" s="59"/>
      <c r="B505" t="s">
        <v>889</v>
      </c>
      <c r="C505" t="s">
        <v>890</v>
      </c>
      <c r="D505" t="s">
        <v>128</v>
      </c>
      <c r="E505" t="s">
        <v>24</v>
      </c>
      <c r="F505" s="60">
        <f>COUNTIFS(data_Gnoc!$I:$I,TH!E505,data_Gnoc!$C:$C,"PAKH",data_Gnoc!$N:$N,"&lt;&gt;Dong",data_Gnoc!$F:$F,TH!B505)</f>
        <v>2</v>
      </c>
      <c r="G505" s="60">
        <f>COUNTIFS(data_Gnoc!$I:$I,TH!E505,data_Gnoc!$C:$C,"PAKH",data_Gnoc!$N:$N,"&lt;&gt;Dong",data_Gnoc!$Q:$Q,"quá hạn",data_Gnoc!$F:$F,TH!B505)</f>
        <v>2</v>
      </c>
      <c r="H505" s="61">
        <f t="shared" si="30"/>
        <v>1</v>
      </c>
      <c r="I505" s="62">
        <f>SUMIFS(data_Gnoc!$O:$O,data_Gnoc!$I:$I,TH!E505,data_Gnoc!$C:$C,"PAKH",data_Gnoc!$N:$N,"&lt;&gt;Dong",data_Gnoc!$Q:$Q,"quá hạn",data_Gnoc!$F:$F,TH!B505)</f>
        <v>450000</v>
      </c>
      <c r="J505" s="62">
        <f>SUMIFS(data_Gnoc!$P:$P,data_Gnoc!$I:$I,TH!E505,data_Gnoc!$C:$C,"PAKH",data_Gnoc!$N:$N,"&lt;&gt;Dong",data_Gnoc!$Q:$Q,"quá hạn",data_Gnoc!$F:$F,TH!B505)</f>
        <v>4500000</v>
      </c>
      <c r="K505" s="29">
        <f>COUNTIFS(data_Gnoc!$I:$I,TH!E505,data_Gnoc!$C:$C,"WFM",data_Gnoc!$N:$N,"&lt;&gt;Dong",data_Gnoc!$F:$F,TH!B505)</f>
        <v>0</v>
      </c>
      <c r="L505" s="29">
        <f>COUNTIFS(data_Gnoc!$I:$I,TH!E505,data_Gnoc!$C:$C,"WFM",data_Gnoc!$N:$N,"&lt;&gt;Dong",data_Gnoc!$Q:$Q,"quá hạn",data_Gnoc!$F:$F,TH!B505)</f>
        <v>0</v>
      </c>
      <c r="M505" s="55">
        <f t="shared" si="31"/>
        <v>0</v>
      </c>
      <c r="N505" s="56">
        <f>SUMIFS(data_Gnoc!$O:$O,data_Gnoc!$I:$I,TH!E505,data_Gnoc!$C:$C,"WFM",data_Gnoc!$N:$N,"&lt;&gt;Dong",data_Gnoc!$Q:$Q,"quá hạn",data_Gnoc!$F:$F,TH!B505)</f>
        <v>0</v>
      </c>
      <c r="O505" s="56">
        <f>SUMIFS(data_Gnoc!$P:$P,data_Gnoc!$I:$I,TH!E505,data_Gnoc!$C:$C,"WFM",data_Gnoc!$N:$N,"&lt;&gt;Dong",data_Gnoc!$Q:$Q,"quá hạn",data_Gnoc!$F:$F,TH!B505)</f>
        <v>0</v>
      </c>
      <c r="P505" s="74">
        <f t="shared" si="32"/>
        <v>450000</v>
      </c>
      <c r="Q505" s="37">
        <f t="shared" si="33"/>
        <v>2</v>
      </c>
      <c r="R505" s="27"/>
    </row>
    <row r="506" spans="1:18" x14ac:dyDescent="0.25">
      <c r="A506" s="59"/>
      <c r="B506" t="s">
        <v>891</v>
      </c>
      <c r="C506" t="s">
        <v>892</v>
      </c>
      <c r="D506" t="s">
        <v>128</v>
      </c>
      <c r="E506" t="s">
        <v>24</v>
      </c>
      <c r="F506" s="60">
        <f>COUNTIFS(data_Gnoc!$I:$I,TH!E506,data_Gnoc!$C:$C,"PAKH",data_Gnoc!$N:$N,"&lt;&gt;Dong",data_Gnoc!$F:$F,TH!B506)</f>
        <v>0</v>
      </c>
      <c r="G506" s="60">
        <f>COUNTIFS(data_Gnoc!$I:$I,TH!E506,data_Gnoc!$C:$C,"PAKH",data_Gnoc!$N:$N,"&lt;&gt;Dong",data_Gnoc!$Q:$Q,"quá hạn",data_Gnoc!$F:$F,TH!B506)</f>
        <v>0</v>
      </c>
      <c r="H506" s="61">
        <f t="shared" si="30"/>
        <v>0</v>
      </c>
      <c r="I506" s="62">
        <f>SUMIFS(data_Gnoc!$O:$O,data_Gnoc!$I:$I,TH!E506,data_Gnoc!$C:$C,"PAKH",data_Gnoc!$N:$N,"&lt;&gt;Dong",data_Gnoc!$Q:$Q,"quá hạn",data_Gnoc!$F:$F,TH!B506)</f>
        <v>0</v>
      </c>
      <c r="J506" s="62">
        <f>SUMIFS(data_Gnoc!$P:$P,data_Gnoc!$I:$I,TH!E506,data_Gnoc!$C:$C,"PAKH",data_Gnoc!$N:$N,"&lt;&gt;Dong",data_Gnoc!$Q:$Q,"quá hạn",data_Gnoc!$F:$F,TH!B506)</f>
        <v>0</v>
      </c>
      <c r="K506" s="29">
        <f>COUNTIFS(data_Gnoc!$I:$I,TH!E506,data_Gnoc!$C:$C,"WFM",data_Gnoc!$N:$N,"&lt;&gt;Dong",data_Gnoc!$F:$F,TH!B506)</f>
        <v>0</v>
      </c>
      <c r="L506" s="29">
        <f>COUNTIFS(data_Gnoc!$I:$I,TH!E506,data_Gnoc!$C:$C,"WFM",data_Gnoc!$N:$N,"&lt;&gt;Dong",data_Gnoc!$Q:$Q,"quá hạn",data_Gnoc!$F:$F,TH!B506)</f>
        <v>0</v>
      </c>
      <c r="M506" s="55">
        <f t="shared" si="31"/>
        <v>0</v>
      </c>
      <c r="N506" s="56">
        <f>SUMIFS(data_Gnoc!$O:$O,data_Gnoc!$I:$I,TH!E506,data_Gnoc!$C:$C,"WFM",data_Gnoc!$N:$N,"&lt;&gt;Dong",data_Gnoc!$Q:$Q,"quá hạn",data_Gnoc!$F:$F,TH!B506)</f>
        <v>0</v>
      </c>
      <c r="O506" s="56">
        <f>SUMIFS(data_Gnoc!$P:$P,data_Gnoc!$I:$I,TH!E506,data_Gnoc!$C:$C,"WFM",data_Gnoc!$N:$N,"&lt;&gt;Dong",data_Gnoc!$Q:$Q,"quá hạn",data_Gnoc!$F:$F,TH!B506)</f>
        <v>0</v>
      </c>
      <c r="P506" s="74">
        <f t="shared" si="32"/>
        <v>0</v>
      </c>
      <c r="Q506" s="37">
        <f t="shared" si="33"/>
        <v>0</v>
      </c>
      <c r="R506" s="27"/>
    </row>
    <row r="507" spans="1:18" x14ac:dyDescent="0.25">
      <c r="A507" s="59"/>
      <c r="B507" t="s">
        <v>893</v>
      </c>
      <c r="C507" t="s">
        <v>894</v>
      </c>
      <c r="D507" t="s">
        <v>128</v>
      </c>
      <c r="E507" t="s">
        <v>24</v>
      </c>
      <c r="F507" s="60">
        <f>COUNTIFS(data_Gnoc!$I:$I,TH!E507,data_Gnoc!$C:$C,"PAKH",data_Gnoc!$N:$N,"&lt;&gt;Dong",data_Gnoc!$F:$F,TH!B507)</f>
        <v>0</v>
      </c>
      <c r="G507" s="60">
        <f>COUNTIFS(data_Gnoc!$I:$I,TH!E507,data_Gnoc!$C:$C,"PAKH",data_Gnoc!$N:$N,"&lt;&gt;Dong",data_Gnoc!$Q:$Q,"quá hạn",data_Gnoc!$F:$F,TH!B507)</f>
        <v>0</v>
      </c>
      <c r="H507" s="61">
        <f t="shared" si="30"/>
        <v>0</v>
      </c>
      <c r="I507" s="62">
        <f>SUMIFS(data_Gnoc!$O:$O,data_Gnoc!$I:$I,TH!E507,data_Gnoc!$C:$C,"PAKH",data_Gnoc!$N:$N,"&lt;&gt;Dong",data_Gnoc!$Q:$Q,"quá hạn",data_Gnoc!$F:$F,TH!B507)</f>
        <v>0</v>
      </c>
      <c r="J507" s="62">
        <f>SUMIFS(data_Gnoc!$P:$P,data_Gnoc!$I:$I,TH!E507,data_Gnoc!$C:$C,"PAKH",data_Gnoc!$N:$N,"&lt;&gt;Dong",data_Gnoc!$Q:$Q,"quá hạn",data_Gnoc!$F:$F,TH!B507)</f>
        <v>0</v>
      </c>
      <c r="K507" s="29">
        <f>COUNTIFS(data_Gnoc!$I:$I,TH!E507,data_Gnoc!$C:$C,"WFM",data_Gnoc!$N:$N,"&lt;&gt;Dong",data_Gnoc!$F:$F,TH!B507)</f>
        <v>1</v>
      </c>
      <c r="L507" s="29">
        <f>COUNTIFS(data_Gnoc!$I:$I,TH!E507,data_Gnoc!$C:$C,"WFM",data_Gnoc!$N:$N,"&lt;&gt;Dong",data_Gnoc!$Q:$Q,"quá hạn",data_Gnoc!$F:$F,TH!B507)</f>
        <v>0</v>
      </c>
      <c r="M507" s="55">
        <f t="shared" si="31"/>
        <v>0</v>
      </c>
      <c r="N507" s="56">
        <f>SUMIFS(data_Gnoc!$O:$O,data_Gnoc!$I:$I,TH!E507,data_Gnoc!$C:$C,"WFM",data_Gnoc!$N:$N,"&lt;&gt;Dong",data_Gnoc!$Q:$Q,"quá hạn",data_Gnoc!$F:$F,TH!B507)</f>
        <v>0</v>
      </c>
      <c r="O507" s="56">
        <f>SUMIFS(data_Gnoc!$P:$P,data_Gnoc!$I:$I,TH!E507,data_Gnoc!$C:$C,"WFM",data_Gnoc!$N:$N,"&lt;&gt;Dong",data_Gnoc!$Q:$Q,"quá hạn",data_Gnoc!$F:$F,TH!B507)</f>
        <v>0</v>
      </c>
      <c r="P507" s="74">
        <f t="shared" si="32"/>
        <v>0</v>
      </c>
      <c r="Q507" s="37">
        <f t="shared" si="33"/>
        <v>1</v>
      </c>
      <c r="R507" s="27"/>
    </row>
    <row r="508" spans="1:18" x14ac:dyDescent="0.25">
      <c r="A508" s="59"/>
      <c r="B508" t="s">
        <v>895</v>
      </c>
      <c r="C508" t="s">
        <v>896</v>
      </c>
      <c r="D508" t="s">
        <v>75</v>
      </c>
      <c r="E508" t="s">
        <v>24</v>
      </c>
      <c r="F508" s="60">
        <f>COUNTIFS(data_Gnoc!$I:$I,TH!E508,data_Gnoc!$C:$C,"PAKH",data_Gnoc!$N:$N,"&lt;&gt;Dong",data_Gnoc!$F:$F,TH!B508)</f>
        <v>0</v>
      </c>
      <c r="G508" s="60">
        <f>COUNTIFS(data_Gnoc!$I:$I,TH!E508,data_Gnoc!$C:$C,"PAKH",data_Gnoc!$N:$N,"&lt;&gt;Dong",data_Gnoc!$Q:$Q,"quá hạn",data_Gnoc!$F:$F,TH!B508)</f>
        <v>0</v>
      </c>
      <c r="H508" s="61">
        <f t="shared" si="30"/>
        <v>0</v>
      </c>
      <c r="I508" s="62">
        <f>SUMIFS(data_Gnoc!$O:$O,data_Gnoc!$I:$I,TH!E508,data_Gnoc!$C:$C,"PAKH",data_Gnoc!$N:$N,"&lt;&gt;Dong",data_Gnoc!$Q:$Q,"quá hạn",data_Gnoc!$F:$F,TH!B508)</f>
        <v>0</v>
      </c>
      <c r="J508" s="62">
        <f>SUMIFS(data_Gnoc!$P:$P,data_Gnoc!$I:$I,TH!E508,data_Gnoc!$C:$C,"PAKH",data_Gnoc!$N:$N,"&lt;&gt;Dong",data_Gnoc!$Q:$Q,"quá hạn",data_Gnoc!$F:$F,TH!B508)</f>
        <v>0</v>
      </c>
      <c r="K508" s="29">
        <f>COUNTIFS(data_Gnoc!$I:$I,TH!E508,data_Gnoc!$C:$C,"WFM",data_Gnoc!$N:$N,"&lt;&gt;Dong",data_Gnoc!$F:$F,TH!B508)</f>
        <v>0</v>
      </c>
      <c r="L508" s="29">
        <f>COUNTIFS(data_Gnoc!$I:$I,TH!E508,data_Gnoc!$C:$C,"WFM",data_Gnoc!$N:$N,"&lt;&gt;Dong",data_Gnoc!$Q:$Q,"quá hạn",data_Gnoc!$F:$F,TH!B508)</f>
        <v>0</v>
      </c>
      <c r="M508" s="55">
        <f t="shared" si="31"/>
        <v>0</v>
      </c>
      <c r="N508" s="56">
        <f>SUMIFS(data_Gnoc!$O:$O,data_Gnoc!$I:$I,TH!E508,data_Gnoc!$C:$C,"WFM",data_Gnoc!$N:$N,"&lt;&gt;Dong",data_Gnoc!$Q:$Q,"quá hạn",data_Gnoc!$F:$F,TH!B508)</f>
        <v>0</v>
      </c>
      <c r="O508" s="56">
        <f>SUMIFS(data_Gnoc!$P:$P,data_Gnoc!$I:$I,TH!E508,data_Gnoc!$C:$C,"WFM",data_Gnoc!$N:$N,"&lt;&gt;Dong",data_Gnoc!$Q:$Q,"quá hạn",data_Gnoc!$F:$F,TH!B508)</f>
        <v>0</v>
      </c>
      <c r="P508" s="74">
        <f t="shared" si="32"/>
        <v>0</v>
      </c>
      <c r="Q508" s="37">
        <f t="shared" si="33"/>
        <v>0</v>
      </c>
      <c r="R508" s="27"/>
    </row>
    <row r="509" spans="1:18" x14ac:dyDescent="0.25">
      <c r="A509" s="59"/>
      <c r="B509" t="s">
        <v>897</v>
      </c>
      <c r="C509" t="s">
        <v>898</v>
      </c>
      <c r="D509" t="s">
        <v>75</v>
      </c>
      <c r="E509" t="s">
        <v>24</v>
      </c>
      <c r="F509" s="60">
        <f>COUNTIFS(data_Gnoc!$I:$I,TH!E509,data_Gnoc!$C:$C,"PAKH",data_Gnoc!$N:$N,"&lt;&gt;Dong",data_Gnoc!$F:$F,TH!B509)</f>
        <v>0</v>
      </c>
      <c r="G509" s="60">
        <f>COUNTIFS(data_Gnoc!$I:$I,TH!E509,data_Gnoc!$C:$C,"PAKH",data_Gnoc!$N:$N,"&lt;&gt;Dong",data_Gnoc!$Q:$Q,"quá hạn",data_Gnoc!$F:$F,TH!B509)</f>
        <v>0</v>
      </c>
      <c r="H509" s="61">
        <f t="shared" si="30"/>
        <v>0</v>
      </c>
      <c r="I509" s="62">
        <f>SUMIFS(data_Gnoc!$O:$O,data_Gnoc!$I:$I,TH!E509,data_Gnoc!$C:$C,"PAKH",data_Gnoc!$N:$N,"&lt;&gt;Dong",data_Gnoc!$Q:$Q,"quá hạn",data_Gnoc!$F:$F,TH!B509)</f>
        <v>0</v>
      </c>
      <c r="J509" s="62">
        <f>SUMIFS(data_Gnoc!$P:$P,data_Gnoc!$I:$I,TH!E509,data_Gnoc!$C:$C,"PAKH",data_Gnoc!$N:$N,"&lt;&gt;Dong",data_Gnoc!$Q:$Q,"quá hạn",data_Gnoc!$F:$F,TH!B509)</f>
        <v>0</v>
      </c>
      <c r="K509" s="29">
        <f>COUNTIFS(data_Gnoc!$I:$I,TH!E509,data_Gnoc!$C:$C,"WFM",data_Gnoc!$N:$N,"&lt;&gt;Dong",data_Gnoc!$F:$F,TH!B509)</f>
        <v>0</v>
      </c>
      <c r="L509" s="29">
        <f>COUNTIFS(data_Gnoc!$I:$I,TH!E509,data_Gnoc!$C:$C,"WFM",data_Gnoc!$N:$N,"&lt;&gt;Dong",data_Gnoc!$Q:$Q,"quá hạn",data_Gnoc!$F:$F,TH!B509)</f>
        <v>0</v>
      </c>
      <c r="M509" s="55">
        <f t="shared" si="31"/>
        <v>0</v>
      </c>
      <c r="N509" s="56">
        <f>SUMIFS(data_Gnoc!$O:$O,data_Gnoc!$I:$I,TH!E509,data_Gnoc!$C:$C,"WFM",data_Gnoc!$N:$N,"&lt;&gt;Dong",data_Gnoc!$Q:$Q,"quá hạn",data_Gnoc!$F:$F,TH!B509)</f>
        <v>0</v>
      </c>
      <c r="O509" s="56">
        <f>SUMIFS(data_Gnoc!$P:$P,data_Gnoc!$I:$I,TH!E509,data_Gnoc!$C:$C,"WFM",data_Gnoc!$N:$N,"&lt;&gt;Dong",data_Gnoc!$Q:$Q,"quá hạn",data_Gnoc!$F:$F,TH!B509)</f>
        <v>0</v>
      </c>
      <c r="P509" s="74">
        <f t="shared" si="32"/>
        <v>0</v>
      </c>
      <c r="Q509" s="37">
        <f t="shared" si="33"/>
        <v>0</v>
      </c>
      <c r="R509" s="27"/>
    </row>
    <row r="510" spans="1:18" x14ac:dyDescent="0.25">
      <c r="A510" s="59"/>
      <c r="B510" t="s">
        <v>899</v>
      </c>
      <c r="C510" t="s">
        <v>900</v>
      </c>
      <c r="D510" t="s">
        <v>75</v>
      </c>
      <c r="E510" t="s">
        <v>24</v>
      </c>
      <c r="F510" s="60">
        <f>COUNTIFS(data_Gnoc!$I:$I,TH!E510,data_Gnoc!$C:$C,"PAKH",data_Gnoc!$N:$N,"&lt;&gt;Dong",data_Gnoc!$F:$F,TH!B510)</f>
        <v>0</v>
      </c>
      <c r="G510" s="60">
        <f>COUNTIFS(data_Gnoc!$I:$I,TH!E510,data_Gnoc!$C:$C,"PAKH",data_Gnoc!$N:$N,"&lt;&gt;Dong",data_Gnoc!$Q:$Q,"quá hạn",data_Gnoc!$F:$F,TH!B510)</f>
        <v>0</v>
      </c>
      <c r="H510" s="61">
        <f t="shared" si="30"/>
        <v>0</v>
      </c>
      <c r="I510" s="62">
        <f>SUMIFS(data_Gnoc!$O:$O,data_Gnoc!$I:$I,TH!E510,data_Gnoc!$C:$C,"PAKH",data_Gnoc!$N:$N,"&lt;&gt;Dong",data_Gnoc!$Q:$Q,"quá hạn",data_Gnoc!$F:$F,TH!B510)</f>
        <v>0</v>
      </c>
      <c r="J510" s="62">
        <f>SUMIFS(data_Gnoc!$P:$P,data_Gnoc!$I:$I,TH!E510,data_Gnoc!$C:$C,"PAKH",data_Gnoc!$N:$N,"&lt;&gt;Dong",data_Gnoc!$Q:$Q,"quá hạn",data_Gnoc!$F:$F,TH!B510)</f>
        <v>0</v>
      </c>
      <c r="K510" s="29">
        <f>COUNTIFS(data_Gnoc!$I:$I,TH!E510,data_Gnoc!$C:$C,"WFM",data_Gnoc!$N:$N,"&lt;&gt;Dong",data_Gnoc!$F:$F,TH!B510)</f>
        <v>0</v>
      </c>
      <c r="L510" s="29">
        <f>COUNTIFS(data_Gnoc!$I:$I,TH!E510,data_Gnoc!$C:$C,"WFM",data_Gnoc!$N:$N,"&lt;&gt;Dong",data_Gnoc!$Q:$Q,"quá hạn",data_Gnoc!$F:$F,TH!B510)</f>
        <v>0</v>
      </c>
      <c r="M510" s="55">
        <f t="shared" si="31"/>
        <v>0</v>
      </c>
      <c r="N510" s="56">
        <f>SUMIFS(data_Gnoc!$O:$O,data_Gnoc!$I:$I,TH!E510,data_Gnoc!$C:$C,"WFM",data_Gnoc!$N:$N,"&lt;&gt;Dong",data_Gnoc!$Q:$Q,"quá hạn",data_Gnoc!$F:$F,TH!B510)</f>
        <v>0</v>
      </c>
      <c r="O510" s="56">
        <f>SUMIFS(data_Gnoc!$P:$P,data_Gnoc!$I:$I,TH!E510,data_Gnoc!$C:$C,"WFM",data_Gnoc!$N:$N,"&lt;&gt;Dong",data_Gnoc!$Q:$Q,"quá hạn",data_Gnoc!$F:$F,TH!B510)</f>
        <v>0</v>
      </c>
      <c r="P510" s="74">
        <f t="shared" si="32"/>
        <v>0</v>
      </c>
      <c r="Q510" s="37">
        <f t="shared" si="33"/>
        <v>0</v>
      </c>
      <c r="R510" s="27"/>
    </row>
    <row r="511" spans="1:18" x14ac:dyDescent="0.25">
      <c r="A511" s="59"/>
      <c r="B511" t="s">
        <v>901</v>
      </c>
      <c r="C511" t="s">
        <v>902</v>
      </c>
      <c r="D511" t="s">
        <v>75</v>
      </c>
      <c r="E511" t="s">
        <v>24</v>
      </c>
      <c r="F511" s="60">
        <f>COUNTIFS(data_Gnoc!$I:$I,TH!E511,data_Gnoc!$C:$C,"PAKH",data_Gnoc!$N:$N,"&lt;&gt;Dong",data_Gnoc!$F:$F,TH!B511)</f>
        <v>0</v>
      </c>
      <c r="G511" s="60">
        <f>COUNTIFS(data_Gnoc!$I:$I,TH!E511,data_Gnoc!$C:$C,"PAKH",data_Gnoc!$N:$N,"&lt;&gt;Dong",data_Gnoc!$Q:$Q,"quá hạn",data_Gnoc!$F:$F,TH!B511)</f>
        <v>0</v>
      </c>
      <c r="H511" s="61">
        <f t="shared" si="30"/>
        <v>0</v>
      </c>
      <c r="I511" s="62">
        <f>SUMIFS(data_Gnoc!$O:$O,data_Gnoc!$I:$I,TH!E511,data_Gnoc!$C:$C,"PAKH",data_Gnoc!$N:$N,"&lt;&gt;Dong",data_Gnoc!$Q:$Q,"quá hạn",data_Gnoc!$F:$F,TH!B511)</f>
        <v>0</v>
      </c>
      <c r="J511" s="62">
        <f>SUMIFS(data_Gnoc!$P:$P,data_Gnoc!$I:$I,TH!E511,data_Gnoc!$C:$C,"PAKH",data_Gnoc!$N:$N,"&lt;&gt;Dong",data_Gnoc!$Q:$Q,"quá hạn",data_Gnoc!$F:$F,TH!B511)</f>
        <v>0</v>
      </c>
      <c r="K511" s="29">
        <f>COUNTIFS(data_Gnoc!$I:$I,TH!E511,data_Gnoc!$C:$C,"WFM",data_Gnoc!$N:$N,"&lt;&gt;Dong",data_Gnoc!$F:$F,TH!B511)</f>
        <v>0</v>
      </c>
      <c r="L511" s="29">
        <f>COUNTIFS(data_Gnoc!$I:$I,TH!E511,data_Gnoc!$C:$C,"WFM",data_Gnoc!$N:$N,"&lt;&gt;Dong",data_Gnoc!$Q:$Q,"quá hạn",data_Gnoc!$F:$F,TH!B511)</f>
        <v>0</v>
      </c>
      <c r="M511" s="55">
        <f t="shared" si="31"/>
        <v>0</v>
      </c>
      <c r="N511" s="56">
        <f>SUMIFS(data_Gnoc!$O:$O,data_Gnoc!$I:$I,TH!E511,data_Gnoc!$C:$C,"WFM",data_Gnoc!$N:$N,"&lt;&gt;Dong",data_Gnoc!$Q:$Q,"quá hạn",data_Gnoc!$F:$F,TH!B511)</f>
        <v>0</v>
      </c>
      <c r="O511" s="56">
        <f>SUMIFS(data_Gnoc!$P:$P,data_Gnoc!$I:$I,TH!E511,data_Gnoc!$C:$C,"WFM",data_Gnoc!$N:$N,"&lt;&gt;Dong",data_Gnoc!$Q:$Q,"quá hạn",data_Gnoc!$F:$F,TH!B511)</f>
        <v>0</v>
      </c>
      <c r="P511" s="74">
        <f t="shared" si="32"/>
        <v>0</v>
      </c>
      <c r="Q511" s="37">
        <f t="shared" si="33"/>
        <v>0</v>
      </c>
      <c r="R511" s="27"/>
    </row>
    <row r="512" spans="1:18" x14ac:dyDescent="0.25">
      <c r="A512" s="59"/>
      <c r="B512" t="s">
        <v>903</v>
      </c>
      <c r="C512" t="s">
        <v>904</v>
      </c>
      <c r="D512" t="s">
        <v>81</v>
      </c>
      <c r="E512" t="s">
        <v>28</v>
      </c>
      <c r="F512" s="60">
        <f>COUNTIFS(data_Gnoc!$I:$I,TH!E512,data_Gnoc!$C:$C,"PAKH",data_Gnoc!$N:$N,"&lt;&gt;Dong",data_Gnoc!$F:$F,TH!B512)</f>
        <v>0</v>
      </c>
      <c r="G512" s="60">
        <f>COUNTIFS(data_Gnoc!$I:$I,TH!E512,data_Gnoc!$C:$C,"PAKH",data_Gnoc!$N:$N,"&lt;&gt;Dong",data_Gnoc!$Q:$Q,"quá hạn",data_Gnoc!$F:$F,TH!B512)</f>
        <v>0</v>
      </c>
      <c r="H512" s="61">
        <f t="shared" si="30"/>
        <v>0</v>
      </c>
      <c r="I512" s="62">
        <f>SUMIFS(data_Gnoc!$O:$O,data_Gnoc!$I:$I,TH!E512,data_Gnoc!$C:$C,"PAKH",data_Gnoc!$N:$N,"&lt;&gt;Dong",data_Gnoc!$Q:$Q,"quá hạn",data_Gnoc!$F:$F,TH!B512)</f>
        <v>0</v>
      </c>
      <c r="J512" s="62">
        <f>SUMIFS(data_Gnoc!$P:$P,data_Gnoc!$I:$I,TH!E512,data_Gnoc!$C:$C,"PAKH",data_Gnoc!$N:$N,"&lt;&gt;Dong",data_Gnoc!$Q:$Q,"quá hạn",data_Gnoc!$F:$F,TH!B512)</f>
        <v>0</v>
      </c>
      <c r="K512" s="29">
        <f>COUNTIFS(data_Gnoc!$I:$I,TH!E512,data_Gnoc!$C:$C,"WFM",data_Gnoc!$N:$N,"&lt;&gt;Dong",data_Gnoc!$F:$F,TH!B512)</f>
        <v>0</v>
      </c>
      <c r="L512" s="29">
        <f>COUNTIFS(data_Gnoc!$I:$I,TH!E512,data_Gnoc!$C:$C,"WFM",data_Gnoc!$N:$N,"&lt;&gt;Dong",data_Gnoc!$Q:$Q,"quá hạn",data_Gnoc!$F:$F,TH!B512)</f>
        <v>0</v>
      </c>
      <c r="M512" s="55">
        <f t="shared" si="31"/>
        <v>0</v>
      </c>
      <c r="N512" s="56">
        <f>SUMIFS(data_Gnoc!$O:$O,data_Gnoc!$I:$I,TH!E512,data_Gnoc!$C:$C,"WFM",data_Gnoc!$N:$N,"&lt;&gt;Dong",data_Gnoc!$Q:$Q,"quá hạn",data_Gnoc!$F:$F,TH!B512)</f>
        <v>0</v>
      </c>
      <c r="O512" s="56">
        <f>SUMIFS(data_Gnoc!$P:$P,data_Gnoc!$I:$I,TH!E512,data_Gnoc!$C:$C,"WFM",data_Gnoc!$N:$N,"&lt;&gt;Dong",data_Gnoc!$Q:$Q,"quá hạn",data_Gnoc!$F:$F,TH!B512)</f>
        <v>0</v>
      </c>
      <c r="P512" s="74">
        <f t="shared" si="32"/>
        <v>0</v>
      </c>
      <c r="Q512" s="37">
        <f t="shared" si="33"/>
        <v>0</v>
      </c>
      <c r="R512" s="27"/>
    </row>
    <row r="513" spans="1:18" x14ac:dyDescent="0.25">
      <c r="A513" s="59"/>
      <c r="B513" t="s">
        <v>905</v>
      </c>
      <c r="C513" t="s">
        <v>906</v>
      </c>
      <c r="D513" t="s">
        <v>81</v>
      </c>
      <c r="E513" t="s">
        <v>28</v>
      </c>
      <c r="F513" s="60">
        <f>COUNTIFS(data_Gnoc!$I:$I,TH!E513,data_Gnoc!$C:$C,"PAKH",data_Gnoc!$N:$N,"&lt;&gt;Dong",data_Gnoc!$F:$F,TH!B513)</f>
        <v>0</v>
      </c>
      <c r="G513" s="60">
        <f>COUNTIFS(data_Gnoc!$I:$I,TH!E513,data_Gnoc!$C:$C,"PAKH",data_Gnoc!$N:$N,"&lt;&gt;Dong",data_Gnoc!$Q:$Q,"quá hạn",data_Gnoc!$F:$F,TH!B513)</f>
        <v>0</v>
      </c>
      <c r="H513" s="61">
        <f t="shared" si="30"/>
        <v>0</v>
      </c>
      <c r="I513" s="62">
        <f>SUMIFS(data_Gnoc!$O:$O,data_Gnoc!$I:$I,TH!E513,data_Gnoc!$C:$C,"PAKH",data_Gnoc!$N:$N,"&lt;&gt;Dong",data_Gnoc!$Q:$Q,"quá hạn",data_Gnoc!$F:$F,TH!B513)</f>
        <v>0</v>
      </c>
      <c r="J513" s="62">
        <f>SUMIFS(data_Gnoc!$P:$P,data_Gnoc!$I:$I,TH!E513,data_Gnoc!$C:$C,"PAKH",data_Gnoc!$N:$N,"&lt;&gt;Dong",data_Gnoc!$Q:$Q,"quá hạn",data_Gnoc!$F:$F,TH!B513)</f>
        <v>0</v>
      </c>
      <c r="K513" s="29">
        <f>COUNTIFS(data_Gnoc!$I:$I,TH!E513,data_Gnoc!$C:$C,"WFM",data_Gnoc!$N:$N,"&lt;&gt;Dong",data_Gnoc!$F:$F,TH!B513)</f>
        <v>1</v>
      </c>
      <c r="L513" s="29">
        <f>COUNTIFS(data_Gnoc!$I:$I,TH!E513,data_Gnoc!$C:$C,"WFM",data_Gnoc!$N:$N,"&lt;&gt;Dong",data_Gnoc!$Q:$Q,"quá hạn",data_Gnoc!$F:$F,TH!B513)</f>
        <v>0</v>
      </c>
      <c r="M513" s="55">
        <f t="shared" si="31"/>
        <v>0</v>
      </c>
      <c r="N513" s="56">
        <f>SUMIFS(data_Gnoc!$O:$O,data_Gnoc!$I:$I,TH!E513,data_Gnoc!$C:$C,"WFM",data_Gnoc!$N:$N,"&lt;&gt;Dong",data_Gnoc!$Q:$Q,"quá hạn",data_Gnoc!$F:$F,TH!B513)</f>
        <v>0</v>
      </c>
      <c r="O513" s="56">
        <f>SUMIFS(data_Gnoc!$P:$P,data_Gnoc!$I:$I,TH!E513,data_Gnoc!$C:$C,"WFM",data_Gnoc!$N:$N,"&lt;&gt;Dong",data_Gnoc!$Q:$Q,"quá hạn",data_Gnoc!$F:$F,TH!B513)</f>
        <v>0</v>
      </c>
      <c r="P513" s="74">
        <f t="shared" si="32"/>
        <v>0</v>
      </c>
      <c r="Q513" s="37">
        <f t="shared" si="33"/>
        <v>1</v>
      </c>
      <c r="R513" s="27"/>
    </row>
    <row r="514" spans="1:18" x14ac:dyDescent="0.25">
      <c r="A514" s="59"/>
      <c r="B514" t="s">
        <v>907</v>
      </c>
      <c r="C514" t="s">
        <v>908</v>
      </c>
      <c r="D514" t="s">
        <v>81</v>
      </c>
      <c r="E514" t="s">
        <v>28</v>
      </c>
      <c r="F514" s="60">
        <f>COUNTIFS(data_Gnoc!$I:$I,TH!E514,data_Gnoc!$C:$C,"PAKH",data_Gnoc!$N:$N,"&lt;&gt;Dong",data_Gnoc!$F:$F,TH!B514)</f>
        <v>0</v>
      </c>
      <c r="G514" s="60">
        <f>COUNTIFS(data_Gnoc!$I:$I,TH!E514,data_Gnoc!$C:$C,"PAKH",data_Gnoc!$N:$N,"&lt;&gt;Dong",data_Gnoc!$Q:$Q,"quá hạn",data_Gnoc!$F:$F,TH!B514)</f>
        <v>0</v>
      </c>
      <c r="H514" s="61">
        <f t="shared" si="30"/>
        <v>0</v>
      </c>
      <c r="I514" s="62">
        <f>SUMIFS(data_Gnoc!$O:$O,data_Gnoc!$I:$I,TH!E514,data_Gnoc!$C:$C,"PAKH",data_Gnoc!$N:$N,"&lt;&gt;Dong",data_Gnoc!$Q:$Q,"quá hạn",data_Gnoc!$F:$F,TH!B514)</f>
        <v>0</v>
      </c>
      <c r="J514" s="62">
        <f>SUMIFS(data_Gnoc!$P:$P,data_Gnoc!$I:$I,TH!E514,data_Gnoc!$C:$C,"PAKH",data_Gnoc!$N:$N,"&lt;&gt;Dong",data_Gnoc!$Q:$Q,"quá hạn",data_Gnoc!$F:$F,TH!B514)</f>
        <v>0</v>
      </c>
      <c r="K514" s="29">
        <f>COUNTIFS(data_Gnoc!$I:$I,TH!E514,data_Gnoc!$C:$C,"WFM",data_Gnoc!$N:$N,"&lt;&gt;Dong",data_Gnoc!$F:$F,TH!B514)</f>
        <v>0</v>
      </c>
      <c r="L514" s="29">
        <f>COUNTIFS(data_Gnoc!$I:$I,TH!E514,data_Gnoc!$C:$C,"WFM",data_Gnoc!$N:$N,"&lt;&gt;Dong",data_Gnoc!$Q:$Q,"quá hạn",data_Gnoc!$F:$F,TH!B514)</f>
        <v>0</v>
      </c>
      <c r="M514" s="55">
        <f t="shared" si="31"/>
        <v>0</v>
      </c>
      <c r="N514" s="56">
        <f>SUMIFS(data_Gnoc!$O:$O,data_Gnoc!$I:$I,TH!E514,data_Gnoc!$C:$C,"WFM",data_Gnoc!$N:$N,"&lt;&gt;Dong",data_Gnoc!$Q:$Q,"quá hạn",data_Gnoc!$F:$F,TH!B514)</f>
        <v>0</v>
      </c>
      <c r="O514" s="56">
        <f>SUMIFS(data_Gnoc!$P:$P,data_Gnoc!$I:$I,TH!E514,data_Gnoc!$C:$C,"WFM",data_Gnoc!$N:$N,"&lt;&gt;Dong",data_Gnoc!$Q:$Q,"quá hạn",data_Gnoc!$F:$F,TH!B514)</f>
        <v>0</v>
      </c>
      <c r="P514" s="74">
        <f t="shared" si="32"/>
        <v>0</v>
      </c>
      <c r="Q514" s="37">
        <f t="shared" si="33"/>
        <v>0</v>
      </c>
      <c r="R514" s="27"/>
    </row>
    <row r="515" spans="1:18" x14ac:dyDescent="0.25">
      <c r="A515" s="59"/>
      <c r="B515" t="s">
        <v>909</v>
      </c>
      <c r="C515" t="s">
        <v>910</v>
      </c>
      <c r="D515" t="s">
        <v>81</v>
      </c>
      <c r="E515" t="s">
        <v>28</v>
      </c>
      <c r="F515" s="60">
        <f>COUNTIFS(data_Gnoc!$I:$I,TH!E515,data_Gnoc!$C:$C,"PAKH",data_Gnoc!$N:$N,"&lt;&gt;Dong",data_Gnoc!$F:$F,TH!B515)</f>
        <v>0</v>
      </c>
      <c r="G515" s="60">
        <f>COUNTIFS(data_Gnoc!$I:$I,TH!E515,data_Gnoc!$C:$C,"PAKH",data_Gnoc!$N:$N,"&lt;&gt;Dong",data_Gnoc!$Q:$Q,"quá hạn",data_Gnoc!$F:$F,TH!B515)</f>
        <v>0</v>
      </c>
      <c r="H515" s="61">
        <f t="shared" si="30"/>
        <v>0</v>
      </c>
      <c r="I515" s="62">
        <f>SUMIFS(data_Gnoc!$O:$O,data_Gnoc!$I:$I,TH!E515,data_Gnoc!$C:$C,"PAKH",data_Gnoc!$N:$N,"&lt;&gt;Dong",data_Gnoc!$Q:$Q,"quá hạn",data_Gnoc!$F:$F,TH!B515)</f>
        <v>0</v>
      </c>
      <c r="J515" s="62">
        <f>SUMIFS(data_Gnoc!$P:$P,data_Gnoc!$I:$I,TH!E515,data_Gnoc!$C:$C,"PAKH",data_Gnoc!$N:$N,"&lt;&gt;Dong",data_Gnoc!$Q:$Q,"quá hạn",data_Gnoc!$F:$F,TH!B515)</f>
        <v>0</v>
      </c>
      <c r="K515" s="29">
        <f>COUNTIFS(data_Gnoc!$I:$I,TH!E515,data_Gnoc!$C:$C,"WFM",data_Gnoc!$N:$N,"&lt;&gt;Dong",data_Gnoc!$F:$F,TH!B515)</f>
        <v>0</v>
      </c>
      <c r="L515" s="29">
        <f>COUNTIFS(data_Gnoc!$I:$I,TH!E515,data_Gnoc!$C:$C,"WFM",data_Gnoc!$N:$N,"&lt;&gt;Dong",data_Gnoc!$Q:$Q,"quá hạn",data_Gnoc!$F:$F,TH!B515)</f>
        <v>0</v>
      </c>
      <c r="M515" s="55">
        <f t="shared" si="31"/>
        <v>0</v>
      </c>
      <c r="N515" s="56">
        <f>SUMIFS(data_Gnoc!$O:$O,data_Gnoc!$I:$I,TH!E515,data_Gnoc!$C:$C,"WFM",data_Gnoc!$N:$N,"&lt;&gt;Dong",data_Gnoc!$Q:$Q,"quá hạn",data_Gnoc!$F:$F,TH!B515)</f>
        <v>0</v>
      </c>
      <c r="O515" s="56">
        <f>SUMIFS(data_Gnoc!$P:$P,data_Gnoc!$I:$I,TH!E515,data_Gnoc!$C:$C,"WFM",data_Gnoc!$N:$N,"&lt;&gt;Dong",data_Gnoc!$Q:$Q,"quá hạn",data_Gnoc!$F:$F,TH!B515)</f>
        <v>0</v>
      </c>
      <c r="P515" s="74">
        <f t="shared" si="32"/>
        <v>0</v>
      </c>
      <c r="Q515" s="37">
        <f t="shared" si="33"/>
        <v>0</v>
      </c>
      <c r="R515" s="27"/>
    </row>
    <row r="516" spans="1:18" x14ac:dyDescent="0.25">
      <c r="A516" s="59"/>
      <c r="B516" t="s">
        <v>911</v>
      </c>
      <c r="C516" t="s">
        <v>912</v>
      </c>
      <c r="D516" t="s">
        <v>133</v>
      </c>
      <c r="E516" t="s">
        <v>28</v>
      </c>
      <c r="F516" s="60">
        <f>COUNTIFS(data_Gnoc!$I:$I,TH!E516,data_Gnoc!$C:$C,"PAKH",data_Gnoc!$N:$N,"&lt;&gt;Dong",data_Gnoc!$F:$F,TH!B516)</f>
        <v>0</v>
      </c>
      <c r="G516" s="60">
        <f>COUNTIFS(data_Gnoc!$I:$I,TH!E516,data_Gnoc!$C:$C,"PAKH",data_Gnoc!$N:$N,"&lt;&gt;Dong",data_Gnoc!$Q:$Q,"quá hạn",data_Gnoc!$F:$F,TH!B516)</f>
        <v>0</v>
      </c>
      <c r="H516" s="61">
        <f t="shared" si="30"/>
        <v>0</v>
      </c>
      <c r="I516" s="62">
        <f>SUMIFS(data_Gnoc!$O:$O,data_Gnoc!$I:$I,TH!E516,data_Gnoc!$C:$C,"PAKH",data_Gnoc!$N:$N,"&lt;&gt;Dong",data_Gnoc!$Q:$Q,"quá hạn",data_Gnoc!$F:$F,TH!B516)</f>
        <v>0</v>
      </c>
      <c r="J516" s="62">
        <f>SUMIFS(data_Gnoc!$P:$P,data_Gnoc!$I:$I,TH!E516,data_Gnoc!$C:$C,"PAKH",data_Gnoc!$N:$N,"&lt;&gt;Dong",data_Gnoc!$Q:$Q,"quá hạn",data_Gnoc!$F:$F,TH!B516)</f>
        <v>0</v>
      </c>
      <c r="K516" s="29">
        <f>COUNTIFS(data_Gnoc!$I:$I,TH!E516,data_Gnoc!$C:$C,"WFM",data_Gnoc!$N:$N,"&lt;&gt;Dong",data_Gnoc!$F:$F,TH!B516)</f>
        <v>0</v>
      </c>
      <c r="L516" s="29">
        <f>COUNTIFS(data_Gnoc!$I:$I,TH!E516,data_Gnoc!$C:$C,"WFM",data_Gnoc!$N:$N,"&lt;&gt;Dong",data_Gnoc!$Q:$Q,"quá hạn",data_Gnoc!$F:$F,TH!B516)</f>
        <v>0</v>
      </c>
      <c r="M516" s="55">
        <f t="shared" si="31"/>
        <v>0</v>
      </c>
      <c r="N516" s="56">
        <f>SUMIFS(data_Gnoc!$O:$O,data_Gnoc!$I:$I,TH!E516,data_Gnoc!$C:$C,"WFM",data_Gnoc!$N:$N,"&lt;&gt;Dong",data_Gnoc!$Q:$Q,"quá hạn",data_Gnoc!$F:$F,TH!B516)</f>
        <v>0</v>
      </c>
      <c r="O516" s="56">
        <f>SUMIFS(data_Gnoc!$P:$P,data_Gnoc!$I:$I,TH!E516,data_Gnoc!$C:$C,"WFM",data_Gnoc!$N:$N,"&lt;&gt;Dong",data_Gnoc!$Q:$Q,"quá hạn",data_Gnoc!$F:$F,TH!B516)</f>
        <v>0</v>
      </c>
      <c r="P516" s="74">
        <f t="shared" si="32"/>
        <v>0</v>
      </c>
      <c r="Q516" s="37">
        <f t="shared" si="33"/>
        <v>0</v>
      </c>
      <c r="R516" s="27"/>
    </row>
    <row r="517" spans="1:18" x14ac:dyDescent="0.25">
      <c r="A517" s="59"/>
      <c r="B517" t="s">
        <v>913</v>
      </c>
      <c r="C517" t="s">
        <v>914</v>
      </c>
      <c r="D517" t="s">
        <v>133</v>
      </c>
      <c r="E517" t="s">
        <v>28</v>
      </c>
      <c r="F517" s="60">
        <f>COUNTIFS(data_Gnoc!$I:$I,TH!E517,data_Gnoc!$C:$C,"PAKH",data_Gnoc!$N:$N,"&lt;&gt;Dong",data_Gnoc!$F:$F,TH!B517)</f>
        <v>0</v>
      </c>
      <c r="G517" s="60">
        <f>COUNTIFS(data_Gnoc!$I:$I,TH!E517,data_Gnoc!$C:$C,"PAKH",data_Gnoc!$N:$N,"&lt;&gt;Dong",data_Gnoc!$Q:$Q,"quá hạn",data_Gnoc!$F:$F,TH!B517)</f>
        <v>0</v>
      </c>
      <c r="H517" s="61">
        <f t="shared" ref="H517:H572" si="34">IFERROR(G517/F517,0)</f>
        <v>0</v>
      </c>
      <c r="I517" s="62">
        <f>SUMIFS(data_Gnoc!$O:$O,data_Gnoc!$I:$I,TH!E517,data_Gnoc!$C:$C,"PAKH",data_Gnoc!$N:$N,"&lt;&gt;Dong",data_Gnoc!$Q:$Q,"quá hạn",data_Gnoc!$F:$F,TH!B517)</f>
        <v>0</v>
      </c>
      <c r="J517" s="62">
        <f>SUMIFS(data_Gnoc!$P:$P,data_Gnoc!$I:$I,TH!E517,data_Gnoc!$C:$C,"PAKH",data_Gnoc!$N:$N,"&lt;&gt;Dong",data_Gnoc!$Q:$Q,"quá hạn",data_Gnoc!$F:$F,TH!B517)</f>
        <v>0</v>
      </c>
      <c r="K517" s="29">
        <f>COUNTIFS(data_Gnoc!$I:$I,TH!E517,data_Gnoc!$C:$C,"WFM",data_Gnoc!$N:$N,"&lt;&gt;Dong",data_Gnoc!$F:$F,TH!B517)</f>
        <v>0</v>
      </c>
      <c r="L517" s="29">
        <f>COUNTIFS(data_Gnoc!$I:$I,TH!E517,data_Gnoc!$C:$C,"WFM",data_Gnoc!$N:$N,"&lt;&gt;Dong",data_Gnoc!$Q:$Q,"quá hạn",data_Gnoc!$F:$F,TH!B517)</f>
        <v>0</v>
      </c>
      <c r="M517" s="55">
        <f t="shared" ref="M517:M572" si="35">IFERROR(L517/K517,0)</f>
        <v>0</v>
      </c>
      <c r="N517" s="56">
        <f>SUMIFS(data_Gnoc!$O:$O,data_Gnoc!$I:$I,TH!E517,data_Gnoc!$C:$C,"WFM",data_Gnoc!$N:$N,"&lt;&gt;Dong",data_Gnoc!$Q:$Q,"quá hạn",data_Gnoc!$F:$F,TH!B517)</f>
        <v>0</v>
      </c>
      <c r="O517" s="56">
        <f>SUMIFS(data_Gnoc!$P:$P,data_Gnoc!$I:$I,TH!E517,data_Gnoc!$C:$C,"WFM",data_Gnoc!$N:$N,"&lt;&gt;Dong",data_Gnoc!$Q:$Q,"quá hạn",data_Gnoc!$F:$F,TH!B517)</f>
        <v>0</v>
      </c>
      <c r="P517" s="74">
        <f t="shared" ref="P517:P572" si="36">N517+I517</f>
        <v>0</v>
      </c>
      <c r="Q517" s="37">
        <f t="shared" ref="Q517:Q572" si="37">F517+K517</f>
        <v>0</v>
      </c>
      <c r="R517" s="27"/>
    </row>
    <row r="518" spans="1:18" x14ac:dyDescent="0.25">
      <c r="A518" s="59"/>
      <c r="B518" t="s">
        <v>915</v>
      </c>
      <c r="C518" t="s">
        <v>916</v>
      </c>
      <c r="D518" t="s">
        <v>133</v>
      </c>
      <c r="E518" t="s">
        <v>28</v>
      </c>
      <c r="F518" s="60">
        <f>COUNTIFS(data_Gnoc!$I:$I,TH!E518,data_Gnoc!$C:$C,"PAKH",data_Gnoc!$N:$N,"&lt;&gt;Dong",data_Gnoc!$F:$F,TH!B518)</f>
        <v>0</v>
      </c>
      <c r="G518" s="60">
        <f>COUNTIFS(data_Gnoc!$I:$I,TH!E518,data_Gnoc!$C:$C,"PAKH",data_Gnoc!$N:$N,"&lt;&gt;Dong",data_Gnoc!$Q:$Q,"quá hạn",data_Gnoc!$F:$F,TH!B518)</f>
        <v>0</v>
      </c>
      <c r="H518" s="61">
        <f t="shared" si="34"/>
        <v>0</v>
      </c>
      <c r="I518" s="62">
        <f>SUMIFS(data_Gnoc!$O:$O,data_Gnoc!$I:$I,TH!E518,data_Gnoc!$C:$C,"PAKH",data_Gnoc!$N:$N,"&lt;&gt;Dong",data_Gnoc!$Q:$Q,"quá hạn",data_Gnoc!$F:$F,TH!B518)</f>
        <v>0</v>
      </c>
      <c r="J518" s="62">
        <f>SUMIFS(data_Gnoc!$P:$P,data_Gnoc!$I:$I,TH!E518,data_Gnoc!$C:$C,"PAKH",data_Gnoc!$N:$N,"&lt;&gt;Dong",data_Gnoc!$Q:$Q,"quá hạn",data_Gnoc!$F:$F,TH!B518)</f>
        <v>0</v>
      </c>
      <c r="K518" s="29">
        <f>COUNTIFS(data_Gnoc!$I:$I,TH!E518,data_Gnoc!$C:$C,"WFM",data_Gnoc!$N:$N,"&lt;&gt;Dong",data_Gnoc!$F:$F,TH!B518)</f>
        <v>0</v>
      </c>
      <c r="L518" s="29">
        <f>COUNTIFS(data_Gnoc!$I:$I,TH!E518,data_Gnoc!$C:$C,"WFM",data_Gnoc!$N:$N,"&lt;&gt;Dong",data_Gnoc!$Q:$Q,"quá hạn",data_Gnoc!$F:$F,TH!B518)</f>
        <v>0</v>
      </c>
      <c r="M518" s="55">
        <f t="shared" si="35"/>
        <v>0</v>
      </c>
      <c r="N518" s="56">
        <f>SUMIFS(data_Gnoc!$O:$O,data_Gnoc!$I:$I,TH!E518,data_Gnoc!$C:$C,"WFM",data_Gnoc!$N:$N,"&lt;&gt;Dong",data_Gnoc!$Q:$Q,"quá hạn",data_Gnoc!$F:$F,TH!B518)</f>
        <v>0</v>
      </c>
      <c r="O518" s="56">
        <f>SUMIFS(data_Gnoc!$P:$P,data_Gnoc!$I:$I,TH!E518,data_Gnoc!$C:$C,"WFM",data_Gnoc!$N:$N,"&lt;&gt;Dong",data_Gnoc!$Q:$Q,"quá hạn",data_Gnoc!$F:$F,TH!B518)</f>
        <v>0</v>
      </c>
      <c r="P518" s="74">
        <f t="shared" si="36"/>
        <v>0</v>
      </c>
      <c r="Q518" s="37">
        <f t="shared" si="37"/>
        <v>0</v>
      </c>
      <c r="R518" s="27"/>
    </row>
    <row r="519" spans="1:18" x14ac:dyDescent="0.25">
      <c r="A519" s="59"/>
      <c r="B519" t="s">
        <v>917</v>
      </c>
      <c r="C519" t="s">
        <v>918</v>
      </c>
      <c r="D519" t="s">
        <v>133</v>
      </c>
      <c r="E519" t="s">
        <v>28</v>
      </c>
      <c r="F519" s="60">
        <f>COUNTIFS(data_Gnoc!$I:$I,TH!E519,data_Gnoc!$C:$C,"PAKH",data_Gnoc!$N:$N,"&lt;&gt;Dong",data_Gnoc!$F:$F,TH!B519)</f>
        <v>0</v>
      </c>
      <c r="G519" s="60">
        <f>COUNTIFS(data_Gnoc!$I:$I,TH!E519,data_Gnoc!$C:$C,"PAKH",data_Gnoc!$N:$N,"&lt;&gt;Dong",data_Gnoc!$Q:$Q,"quá hạn",data_Gnoc!$F:$F,TH!B519)</f>
        <v>0</v>
      </c>
      <c r="H519" s="61">
        <f t="shared" si="34"/>
        <v>0</v>
      </c>
      <c r="I519" s="62">
        <f>SUMIFS(data_Gnoc!$O:$O,data_Gnoc!$I:$I,TH!E519,data_Gnoc!$C:$C,"PAKH",data_Gnoc!$N:$N,"&lt;&gt;Dong",data_Gnoc!$Q:$Q,"quá hạn",data_Gnoc!$F:$F,TH!B519)</f>
        <v>0</v>
      </c>
      <c r="J519" s="62">
        <f>SUMIFS(data_Gnoc!$P:$P,data_Gnoc!$I:$I,TH!E519,data_Gnoc!$C:$C,"PAKH",data_Gnoc!$N:$N,"&lt;&gt;Dong",data_Gnoc!$Q:$Q,"quá hạn",data_Gnoc!$F:$F,TH!B519)</f>
        <v>0</v>
      </c>
      <c r="K519" s="29">
        <f>COUNTIFS(data_Gnoc!$I:$I,TH!E519,data_Gnoc!$C:$C,"WFM",data_Gnoc!$N:$N,"&lt;&gt;Dong",data_Gnoc!$F:$F,TH!B519)</f>
        <v>0</v>
      </c>
      <c r="L519" s="29">
        <f>COUNTIFS(data_Gnoc!$I:$I,TH!E519,data_Gnoc!$C:$C,"WFM",data_Gnoc!$N:$N,"&lt;&gt;Dong",data_Gnoc!$Q:$Q,"quá hạn",data_Gnoc!$F:$F,TH!B519)</f>
        <v>0</v>
      </c>
      <c r="M519" s="55">
        <f t="shared" si="35"/>
        <v>0</v>
      </c>
      <c r="N519" s="56">
        <f>SUMIFS(data_Gnoc!$O:$O,data_Gnoc!$I:$I,TH!E519,data_Gnoc!$C:$C,"WFM",data_Gnoc!$N:$N,"&lt;&gt;Dong",data_Gnoc!$Q:$Q,"quá hạn",data_Gnoc!$F:$F,TH!B519)</f>
        <v>0</v>
      </c>
      <c r="O519" s="56">
        <f>SUMIFS(data_Gnoc!$P:$P,data_Gnoc!$I:$I,TH!E519,data_Gnoc!$C:$C,"WFM",data_Gnoc!$N:$N,"&lt;&gt;Dong",data_Gnoc!$Q:$Q,"quá hạn",data_Gnoc!$F:$F,TH!B519)</f>
        <v>0</v>
      </c>
      <c r="P519" s="74">
        <f t="shared" si="36"/>
        <v>0</v>
      </c>
      <c r="Q519" s="37">
        <f t="shared" si="37"/>
        <v>0</v>
      </c>
      <c r="R519" s="27"/>
    </row>
    <row r="520" spans="1:18" x14ac:dyDescent="0.25">
      <c r="A520" s="59"/>
      <c r="B520">
        <v>210881</v>
      </c>
      <c r="C520" t="s">
        <v>919</v>
      </c>
      <c r="D520" t="s">
        <v>133</v>
      </c>
      <c r="E520" t="s">
        <v>28</v>
      </c>
      <c r="F520" s="60">
        <f>COUNTIFS(data_Gnoc!$I:$I,TH!E520,data_Gnoc!$C:$C,"PAKH",data_Gnoc!$N:$N,"&lt;&gt;Dong",data_Gnoc!$F:$F,TH!B520)</f>
        <v>0</v>
      </c>
      <c r="G520" s="60">
        <f>COUNTIFS(data_Gnoc!$I:$I,TH!E520,data_Gnoc!$C:$C,"PAKH",data_Gnoc!$N:$N,"&lt;&gt;Dong",data_Gnoc!$Q:$Q,"quá hạn",data_Gnoc!$F:$F,TH!B520)</f>
        <v>0</v>
      </c>
      <c r="H520" s="61">
        <f t="shared" si="34"/>
        <v>0</v>
      </c>
      <c r="I520" s="62">
        <f>SUMIFS(data_Gnoc!$O:$O,data_Gnoc!$I:$I,TH!E520,data_Gnoc!$C:$C,"PAKH",data_Gnoc!$N:$N,"&lt;&gt;Dong",data_Gnoc!$Q:$Q,"quá hạn",data_Gnoc!$F:$F,TH!B520)</f>
        <v>0</v>
      </c>
      <c r="J520" s="62">
        <f>SUMIFS(data_Gnoc!$P:$P,data_Gnoc!$I:$I,TH!E520,data_Gnoc!$C:$C,"PAKH",data_Gnoc!$N:$N,"&lt;&gt;Dong",data_Gnoc!$Q:$Q,"quá hạn",data_Gnoc!$F:$F,TH!B520)</f>
        <v>0</v>
      </c>
      <c r="K520" s="29">
        <f>COUNTIFS(data_Gnoc!$I:$I,TH!E520,data_Gnoc!$C:$C,"WFM",data_Gnoc!$N:$N,"&lt;&gt;Dong",data_Gnoc!$F:$F,TH!B520)</f>
        <v>0</v>
      </c>
      <c r="L520" s="29">
        <f>COUNTIFS(data_Gnoc!$I:$I,TH!E520,data_Gnoc!$C:$C,"WFM",data_Gnoc!$N:$N,"&lt;&gt;Dong",data_Gnoc!$Q:$Q,"quá hạn",data_Gnoc!$F:$F,TH!B520)</f>
        <v>0</v>
      </c>
      <c r="M520" s="55">
        <f t="shared" si="35"/>
        <v>0</v>
      </c>
      <c r="N520" s="56">
        <f>SUMIFS(data_Gnoc!$O:$O,data_Gnoc!$I:$I,TH!E520,data_Gnoc!$C:$C,"WFM",data_Gnoc!$N:$N,"&lt;&gt;Dong",data_Gnoc!$Q:$Q,"quá hạn",data_Gnoc!$F:$F,TH!B520)</f>
        <v>0</v>
      </c>
      <c r="O520" s="56">
        <f>SUMIFS(data_Gnoc!$P:$P,data_Gnoc!$I:$I,TH!E520,data_Gnoc!$C:$C,"WFM",data_Gnoc!$N:$N,"&lt;&gt;Dong",data_Gnoc!$Q:$Q,"quá hạn",data_Gnoc!$F:$F,TH!B520)</f>
        <v>0</v>
      </c>
      <c r="P520" s="74">
        <f t="shared" si="36"/>
        <v>0</v>
      </c>
      <c r="Q520" s="37">
        <f t="shared" si="37"/>
        <v>0</v>
      </c>
      <c r="R520" s="27"/>
    </row>
    <row r="521" spans="1:18" x14ac:dyDescent="0.25">
      <c r="A521" s="59"/>
      <c r="B521" t="s">
        <v>920</v>
      </c>
      <c r="C521" t="s">
        <v>214</v>
      </c>
      <c r="D521" t="s">
        <v>134</v>
      </c>
      <c r="E521" t="s">
        <v>28</v>
      </c>
      <c r="F521" s="60">
        <f>COUNTIFS(data_Gnoc!$I:$I,TH!E521,data_Gnoc!$C:$C,"PAKH",data_Gnoc!$N:$N,"&lt;&gt;Dong",data_Gnoc!$F:$F,TH!B521)</f>
        <v>0</v>
      </c>
      <c r="G521" s="60">
        <f>COUNTIFS(data_Gnoc!$I:$I,TH!E521,data_Gnoc!$C:$C,"PAKH",data_Gnoc!$N:$N,"&lt;&gt;Dong",data_Gnoc!$Q:$Q,"quá hạn",data_Gnoc!$F:$F,TH!B521)</f>
        <v>0</v>
      </c>
      <c r="H521" s="61">
        <f t="shared" si="34"/>
        <v>0</v>
      </c>
      <c r="I521" s="62">
        <f>SUMIFS(data_Gnoc!$O:$O,data_Gnoc!$I:$I,TH!E521,data_Gnoc!$C:$C,"PAKH",data_Gnoc!$N:$N,"&lt;&gt;Dong",data_Gnoc!$Q:$Q,"quá hạn",data_Gnoc!$F:$F,TH!B521)</f>
        <v>0</v>
      </c>
      <c r="J521" s="62">
        <f>SUMIFS(data_Gnoc!$P:$P,data_Gnoc!$I:$I,TH!E521,data_Gnoc!$C:$C,"PAKH",data_Gnoc!$N:$N,"&lt;&gt;Dong",data_Gnoc!$Q:$Q,"quá hạn",data_Gnoc!$F:$F,TH!B521)</f>
        <v>0</v>
      </c>
      <c r="K521" s="29">
        <f>COUNTIFS(data_Gnoc!$I:$I,TH!E521,data_Gnoc!$C:$C,"WFM",data_Gnoc!$N:$N,"&lt;&gt;Dong",data_Gnoc!$F:$F,TH!B521)</f>
        <v>0</v>
      </c>
      <c r="L521" s="29">
        <f>COUNTIFS(data_Gnoc!$I:$I,TH!E521,data_Gnoc!$C:$C,"WFM",data_Gnoc!$N:$N,"&lt;&gt;Dong",data_Gnoc!$Q:$Q,"quá hạn",data_Gnoc!$F:$F,TH!B521)</f>
        <v>0</v>
      </c>
      <c r="M521" s="55">
        <f t="shared" si="35"/>
        <v>0</v>
      </c>
      <c r="N521" s="56">
        <f>SUMIFS(data_Gnoc!$O:$O,data_Gnoc!$I:$I,TH!E521,data_Gnoc!$C:$C,"WFM",data_Gnoc!$N:$N,"&lt;&gt;Dong",data_Gnoc!$Q:$Q,"quá hạn",data_Gnoc!$F:$F,TH!B521)</f>
        <v>0</v>
      </c>
      <c r="O521" s="56">
        <f>SUMIFS(data_Gnoc!$P:$P,data_Gnoc!$I:$I,TH!E521,data_Gnoc!$C:$C,"WFM",data_Gnoc!$N:$N,"&lt;&gt;Dong",data_Gnoc!$Q:$Q,"quá hạn",data_Gnoc!$F:$F,TH!B521)</f>
        <v>0</v>
      </c>
      <c r="P521" s="74">
        <f t="shared" si="36"/>
        <v>0</v>
      </c>
      <c r="Q521" s="37">
        <f t="shared" si="37"/>
        <v>0</v>
      </c>
      <c r="R521" s="27"/>
    </row>
    <row r="522" spans="1:18" x14ac:dyDescent="0.25">
      <c r="A522" s="59"/>
      <c r="B522" t="s">
        <v>921</v>
      </c>
      <c r="C522" t="s">
        <v>922</v>
      </c>
      <c r="D522" t="s">
        <v>134</v>
      </c>
      <c r="E522" t="s">
        <v>28</v>
      </c>
      <c r="F522" s="60">
        <f>COUNTIFS(data_Gnoc!$I:$I,TH!E522,data_Gnoc!$C:$C,"PAKH",data_Gnoc!$N:$N,"&lt;&gt;Dong",data_Gnoc!$F:$F,TH!B522)</f>
        <v>0</v>
      </c>
      <c r="G522" s="60">
        <f>COUNTIFS(data_Gnoc!$I:$I,TH!E522,data_Gnoc!$C:$C,"PAKH",data_Gnoc!$N:$N,"&lt;&gt;Dong",data_Gnoc!$Q:$Q,"quá hạn",data_Gnoc!$F:$F,TH!B522)</f>
        <v>0</v>
      </c>
      <c r="H522" s="61">
        <f t="shared" si="34"/>
        <v>0</v>
      </c>
      <c r="I522" s="62">
        <f>SUMIFS(data_Gnoc!$O:$O,data_Gnoc!$I:$I,TH!E522,data_Gnoc!$C:$C,"PAKH",data_Gnoc!$N:$N,"&lt;&gt;Dong",data_Gnoc!$Q:$Q,"quá hạn",data_Gnoc!$F:$F,TH!B522)</f>
        <v>0</v>
      </c>
      <c r="J522" s="62">
        <f>SUMIFS(data_Gnoc!$P:$P,data_Gnoc!$I:$I,TH!E522,data_Gnoc!$C:$C,"PAKH",data_Gnoc!$N:$N,"&lt;&gt;Dong",data_Gnoc!$Q:$Q,"quá hạn",data_Gnoc!$F:$F,TH!B522)</f>
        <v>0</v>
      </c>
      <c r="K522" s="29">
        <f>COUNTIFS(data_Gnoc!$I:$I,TH!E522,data_Gnoc!$C:$C,"WFM",data_Gnoc!$N:$N,"&lt;&gt;Dong",data_Gnoc!$F:$F,TH!B522)</f>
        <v>0</v>
      </c>
      <c r="L522" s="29">
        <f>COUNTIFS(data_Gnoc!$I:$I,TH!E522,data_Gnoc!$C:$C,"WFM",data_Gnoc!$N:$N,"&lt;&gt;Dong",data_Gnoc!$Q:$Q,"quá hạn",data_Gnoc!$F:$F,TH!B522)</f>
        <v>0</v>
      </c>
      <c r="M522" s="55">
        <f t="shared" si="35"/>
        <v>0</v>
      </c>
      <c r="N522" s="56">
        <f>SUMIFS(data_Gnoc!$O:$O,data_Gnoc!$I:$I,TH!E522,data_Gnoc!$C:$C,"WFM",data_Gnoc!$N:$N,"&lt;&gt;Dong",data_Gnoc!$Q:$Q,"quá hạn",data_Gnoc!$F:$F,TH!B522)</f>
        <v>0</v>
      </c>
      <c r="O522" s="56">
        <f>SUMIFS(data_Gnoc!$P:$P,data_Gnoc!$I:$I,TH!E522,data_Gnoc!$C:$C,"WFM",data_Gnoc!$N:$N,"&lt;&gt;Dong",data_Gnoc!$Q:$Q,"quá hạn",data_Gnoc!$F:$F,TH!B522)</f>
        <v>0</v>
      </c>
      <c r="P522" s="74">
        <f t="shared" si="36"/>
        <v>0</v>
      </c>
      <c r="Q522" s="37">
        <f t="shared" si="37"/>
        <v>0</v>
      </c>
      <c r="R522" s="27"/>
    </row>
    <row r="523" spans="1:18" x14ac:dyDescent="0.25">
      <c r="A523" s="59"/>
      <c r="B523" t="s">
        <v>923</v>
      </c>
      <c r="C523" t="s">
        <v>924</v>
      </c>
      <c r="D523" t="s">
        <v>134</v>
      </c>
      <c r="E523" t="s">
        <v>28</v>
      </c>
      <c r="F523" s="60">
        <f>COUNTIFS(data_Gnoc!$I:$I,TH!E523,data_Gnoc!$C:$C,"PAKH",data_Gnoc!$N:$N,"&lt;&gt;Dong",data_Gnoc!$F:$F,TH!B523)</f>
        <v>0</v>
      </c>
      <c r="G523" s="60">
        <f>COUNTIFS(data_Gnoc!$I:$I,TH!E523,data_Gnoc!$C:$C,"PAKH",data_Gnoc!$N:$N,"&lt;&gt;Dong",data_Gnoc!$Q:$Q,"quá hạn",data_Gnoc!$F:$F,TH!B523)</f>
        <v>0</v>
      </c>
      <c r="H523" s="61">
        <f t="shared" si="34"/>
        <v>0</v>
      </c>
      <c r="I523" s="62">
        <f>SUMIFS(data_Gnoc!$O:$O,data_Gnoc!$I:$I,TH!E523,data_Gnoc!$C:$C,"PAKH",data_Gnoc!$N:$N,"&lt;&gt;Dong",data_Gnoc!$Q:$Q,"quá hạn",data_Gnoc!$F:$F,TH!B523)</f>
        <v>0</v>
      </c>
      <c r="J523" s="62">
        <f>SUMIFS(data_Gnoc!$P:$P,data_Gnoc!$I:$I,TH!E523,data_Gnoc!$C:$C,"PAKH",data_Gnoc!$N:$N,"&lt;&gt;Dong",data_Gnoc!$Q:$Q,"quá hạn",data_Gnoc!$F:$F,TH!B523)</f>
        <v>0</v>
      </c>
      <c r="K523" s="29">
        <f>COUNTIFS(data_Gnoc!$I:$I,TH!E523,data_Gnoc!$C:$C,"WFM",data_Gnoc!$N:$N,"&lt;&gt;Dong",data_Gnoc!$F:$F,TH!B523)</f>
        <v>0</v>
      </c>
      <c r="L523" s="29">
        <f>COUNTIFS(data_Gnoc!$I:$I,TH!E523,data_Gnoc!$C:$C,"WFM",data_Gnoc!$N:$N,"&lt;&gt;Dong",data_Gnoc!$Q:$Q,"quá hạn",data_Gnoc!$F:$F,TH!B523)</f>
        <v>0</v>
      </c>
      <c r="M523" s="55">
        <f t="shared" si="35"/>
        <v>0</v>
      </c>
      <c r="N523" s="56">
        <f>SUMIFS(data_Gnoc!$O:$O,data_Gnoc!$I:$I,TH!E523,data_Gnoc!$C:$C,"WFM",data_Gnoc!$N:$N,"&lt;&gt;Dong",data_Gnoc!$Q:$Q,"quá hạn",data_Gnoc!$F:$F,TH!B523)</f>
        <v>0</v>
      </c>
      <c r="O523" s="56">
        <f>SUMIFS(data_Gnoc!$P:$P,data_Gnoc!$I:$I,TH!E523,data_Gnoc!$C:$C,"WFM",data_Gnoc!$N:$N,"&lt;&gt;Dong",data_Gnoc!$Q:$Q,"quá hạn",data_Gnoc!$F:$F,TH!B523)</f>
        <v>0</v>
      </c>
      <c r="P523" s="74">
        <f t="shared" si="36"/>
        <v>0</v>
      </c>
      <c r="Q523" s="37">
        <f t="shared" si="37"/>
        <v>0</v>
      </c>
      <c r="R523" s="27"/>
    </row>
    <row r="524" spans="1:18" x14ac:dyDescent="0.25">
      <c r="A524" s="59"/>
      <c r="B524" t="s">
        <v>925</v>
      </c>
      <c r="C524" t="s">
        <v>926</v>
      </c>
      <c r="D524" t="s">
        <v>134</v>
      </c>
      <c r="E524" t="s">
        <v>28</v>
      </c>
      <c r="F524" s="60">
        <f>COUNTIFS(data_Gnoc!$I:$I,TH!E524,data_Gnoc!$C:$C,"PAKH",data_Gnoc!$N:$N,"&lt;&gt;Dong",data_Gnoc!$F:$F,TH!B524)</f>
        <v>0</v>
      </c>
      <c r="G524" s="60">
        <f>COUNTIFS(data_Gnoc!$I:$I,TH!E524,data_Gnoc!$C:$C,"PAKH",data_Gnoc!$N:$N,"&lt;&gt;Dong",data_Gnoc!$Q:$Q,"quá hạn",data_Gnoc!$F:$F,TH!B524)</f>
        <v>0</v>
      </c>
      <c r="H524" s="61">
        <f t="shared" si="34"/>
        <v>0</v>
      </c>
      <c r="I524" s="62">
        <f>SUMIFS(data_Gnoc!$O:$O,data_Gnoc!$I:$I,TH!E524,data_Gnoc!$C:$C,"PAKH",data_Gnoc!$N:$N,"&lt;&gt;Dong",data_Gnoc!$Q:$Q,"quá hạn",data_Gnoc!$F:$F,TH!B524)</f>
        <v>0</v>
      </c>
      <c r="J524" s="62">
        <f>SUMIFS(data_Gnoc!$P:$P,data_Gnoc!$I:$I,TH!E524,data_Gnoc!$C:$C,"PAKH",data_Gnoc!$N:$N,"&lt;&gt;Dong",data_Gnoc!$Q:$Q,"quá hạn",data_Gnoc!$F:$F,TH!B524)</f>
        <v>0</v>
      </c>
      <c r="K524" s="29">
        <f>COUNTIFS(data_Gnoc!$I:$I,TH!E524,data_Gnoc!$C:$C,"WFM",data_Gnoc!$N:$N,"&lt;&gt;Dong",data_Gnoc!$F:$F,TH!B524)</f>
        <v>0</v>
      </c>
      <c r="L524" s="29">
        <f>COUNTIFS(data_Gnoc!$I:$I,TH!E524,data_Gnoc!$C:$C,"WFM",data_Gnoc!$N:$N,"&lt;&gt;Dong",data_Gnoc!$Q:$Q,"quá hạn",data_Gnoc!$F:$F,TH!B524)</f>
        <v>0</v>
      </c>
      <c r="M524" s="55">
        <f t="shared" si="35"/>
        <v>0</v>
      </c>
      <c r="N524" s="56">
        <f>SUMIFS(data_Gnoc!$O:$O,data_Gnoc!$I:$I,TH!E524,data_Gnoc!$C:$C,"WFM",data_Gnoc!$N:$N,"&lt;&gt;Dong",data_Gnoc!$Q:$Q,"quá hạn",data_Gnoc!$F:$F,TH!B524)</f>
        <v>0</v>
      </c>
      <c r="O524" s="56">
        <f>SUMIFS(data_Gnoc!$P:$P,data_Gnoc!$I:$I,TH!E524,data_Gnoc!$C:$C,"WFM",data_Gnoc!$N:$N,"&lt;&gt;Dong",data_Gnoc!$Q:$Q,"quá hạn",data_Gnoc!$F:$F,TH!B524)</f>
        <v>0</v>
      </c>
      <c r="P524" s="74">
        <f t="shared" si="36"/>
        <v>0</v>
      </c>
      <c r="Q524" s="37">
        <f t="shared" si="37"/>
        <v>0</v>
      </c>
      <c r="R524" s="27"/>
    </row>
    <row r="525" spans="1:18" x14ac:dyDescent="0.25">
      <c r="A525" s="59"/>
      <c r="B525" t="s">
        <v>927</v>
      </c>
      <c r="C525" t="s">
        <v>928</v>
      </c>
      <c r="D525" t="s">
        <v>134</v>
      </c>
      <c r="E525" t="s">
        <v>28</v>
      </c>
      <c r="F525" s="60">
        <f>COUNTIFS(data_Gnoc!$I:$I,TH!E525,data_Gnoc!$C:$C,"PAKH",data_Gnoc!$N:$N,"&lt;&gt;Dong",data_Gnoc!$F:$F,TH!B525)</f>
        <v>0</v>
      </c>
      <c r="G525" s="60">
        <f>COUNTIFS(data_Gnoc!$I:$I,TH!E525,data_Gnoc!$C:$C,"PAKH",data_Gnoc!$N:$N,"&lt;&gt;Dong",data_Gnoc!$Q:$Q,"quá hạn",data_Gnoc!$F:$F,TH!B525)</f>
        <v>0</v>
      </c>
      <c r="H525" s="61">
        <f t="shared" si="34"/>
        <v>0</v>
      </c>
      <c r="I525" s="62">
        <f>SUMIFS(data_Gnoc!$O:$O,data_Gnoc!$I:$I,TH!E525,data_Gnoc!$C:$C,"PAKH",data_Gnoc!$N:$N,"&lt;&gt;Dong",data_Gnoc!$Q:$Q,"quá hạn",data_Gnoc!$F:$F,TH!B525)</f>
        <v>0</v>
      </c>
      <c r="J525" s="62">
        <f>SUMIFS(data_Gnoc!$P:$P,data_Gnoc!$I:$I,TH!E525,data_Gnoc!$C:$C,"PAKH",data_Gnoc!$N:$N,"&lt;&gt;Dong",data_Gnoc!$Q:$Q,"quá hạn",data_Gnoc!$F:$F,TH!B525)</f>
        <v>0</v>
      </c>
      <c r="K525" s="29">
        <f>COUNTIFS(data_Gnoc!$I:$I,TH!E525,data_Gnoc!$C:$C,"WFM",data_Gnoc!$N:$N,"&lt;&gt;Dong",data_Gnoc!$F:$F,TH!B525)</f>
        <v>0</v>
      </c>
      <c r="L525" s="29">
        <f>COUNTIFS(data_Gnoc!$I:$I,TH!E525,data_Gnoc!$C:$C,"WFM",data_Gnoc!$N:$N,"&lt;&gt;Dong",data_Gnoc!$Q:$Q,"quá hạn",data_Gnoc!$F:$F,TH!B525)</f>
        <v>0</v>
      </c>
      <c r="M525" s="55">
        <f t="shared" si="35"/>
        <v>0</v>
      </c>
      <c r="N525" s="56">
        <f>SUMIFS(data_Gnoc!$O:$O,data_Gnoc!$I:$I,TH!E525,data_Gnoc!$C:$C,"WFM",data_Gnoc!$N:$N,"&lt;&gt;Dong",data_Gnoc!$Q:$Q,"quá hạn",data_Gnoc!$F:$F,TH!B525)</f>
        <v>0</v>
      </c>
      <c r="O525" s="56">
        <f>SUMIFS(data_Gnoc!$P:$P,data_Gnoc!$I:$I,TH!E525,data_Gnoc!$C:$C,"WFM",data_Gnoc!$N:$N,"&lt;&gt;Dong",data_Gnoc!$Q:$Q,"quá hạn",data_Gnoc!$F:$F,TH!B525)</f>
        <v>0</v>
      </c>
      <c r="P525" s="74">
        <f t="shared" si="36"/>
        <v>0</v>
      </c>
      <c r="Q525" s="37">
        <f t="shared" si="37"/>
        <v>0</v>
      </c>
      <c r="R525" s="27"/>
    </row>
    <row r="526" spans="1:18" x14ac:dyDescent="0.25">
      <c r="A526" s="59"/>
      <c r="B526" t="s">
        <v>929</v>
      </c>
      <c r="C526" t="s">
        <v>930</v>
      </c>
      <c r="D526" t="s">
        <v>134</v>
      </c>
      <c r="E526" t="s">
        <v>28</v>
      </c>
      <c r="F526" s="60">
        <f>COUNTIFS(data_Gnoc!$I:$I,TH!E526,data_Gnoc!$C:$C,"PAKH",data_Gnoc!$N:$N,"&lt;&gt;Dong",data_Gnoc!$F:$F,TH!B526)</f>
        <v>0</v>
      </c>
      <c r="G526" s="60">
        <f>COUNTIFS(data_Gnoc!$I:$I,TH!E526,data_Gnoc!$C:$C,"PAKH",data_Gnoc!$N:$N,"&lt;&gt;Dong",data_Gnoc!$Q:$Q,"quá hạn",data_Gnoc!$F:$F,TH!B526)</f>
        <v>0</v>
      </c>
      <c r="H526" s="61">
        <f t="shared" si="34"/>
        <v>0</v>
      </c>
      <c r="I526" s="62">
        <f>SUMIFS(data_Gnoc!$O:$O,data_Gnoc!$I:$I,TH!E526,data_Gnoc!$C:$C,"PAKH",data_Gnoc!$N:$N,"&lt;&gt;Dong",data_Gnoc!$Q:$Q,"quá hạn",data_Gnoc!$F:$F,TH!B526)</f>
        <v>0</v>
      </c>
      <c r="J526" s="62">
        <f>SUMIFS(data_Gnoc!$P:$P,data_Gnoc!$I:$I,TH!E526,data_Gnoc!$C:$C,"PAKH",data_Gnoc!$N:$N,"&lt;&gt;Dong",data_Gnoc!$Q:$Q,"quá hạn",data_Gnoc!$F:$F,TH!B526)</f>
        <v>0</v>
      </c>
      <c r="K526" s="29">
        <f>COUNTIFS(data_Gnoc!$I:$I,TH!E526,data_Gnoc!$C:$C,"WFM",data_Gnoc!$N:$N,"&lt;&gt;Dong",data_Gnoc!$F:$F,TH!B526)</f>
        <v>0</v>
      </c>
      <c r="L526" s="29">
        <f>COUNTIFS(data_Gnoc!$I:$I,TH!E526,data_Gnoc!$C:$C,"WFM",data_Gnoc!$N:$N,"&lt;&gt;Dong",data_Gnoc!$Q:$Q,"quá hạn",data_Gnoc!$F:$F,TH!B526)</f>
        <v>0</v>
      </c>
      <c r="M526" s="55">
        <f t="shared" si="35"/>
        <v>0</v>
      </c>
      <c r="N526" s="56">
        <f>SUMIFS(data_Gnoc!$O:$O,data_Gnoc!$I:$I,TH!E526,data_Gnoc!$C:$C,"WFM",data_Gnoc!$N:$N,"&lt;&gt;Dong",data_Gnoc!$Q:$Q,"quá hạn",data_Gnoc!$F:$F,TH!B526)</f>
        <v>0</v>
      </c>
      <c r="O526" s="56">
        <f>SUMIFS(data_Gnoc!$P:$P,data_Gnoc!$I:$I,TH!E526,data_Gnoc!$C:$C,"WFM",data_Gnoc!$N:$N,"&lt;&gt;Dong",data_Gnoc!$Q:$Q,"quá hạn",data_Gnoc!$F:$F,TH!B526)</f>
        <v>0</v>
      </c>
      <c r="P526" s="74">
        <f t="shared" si="36"/>
        <v>0</v>
      </c>
      <c r="Q526" s="37">
        <f t="shared" si="37"/>
        <v>0</v>
      </c>
      <c r="R526" s="27"/>
    </row>
    <row r="527" spans="1:18" x14ac:dyDescent="0.25">
      <c r="A527" s="59"/>
      <c r="B527" t="s">
        <v>931</v>
      </c>
      <c r="C527" t="s">
        <v>932</v>
      </c>
      <c r="D527" t="s">
        <v>134</v>
      </c>
      <c r="E527" t="s">
        <v>28</v>
      </c>
      <c r="F527" s="60">
        <f>COUNTIFS(data_Gnoc!$I:$I,TH!E527,data_Gnoc!$C:$C,"PAKH",data_Gnoc!$N:$N,"&lt;&gt;Dong",data_Gnoc!$F:$F,TH!B527)</f>
        <v>0</v>
      </c>
      <c r="G527" s="60">
        <f>COUNTIFS(data_Gnoc!$I:$I,TH!E527,data_Gnoc!$C:$C,"PAKH",data_Gnoc!$N:$N,"&lt;&gt;Dong",data_Gnoc!$Q:$Q,"quá hạn",data_Gnoc!$F:$F,TH!B527)</f>
        <v>0</v>
      </c>
      <c r="H527" s="61">
        <f t="shared" si="34"/>
        <v>0</v>
      </c>
      <c r="I527" s="62">
        <f>SUMIFS(data_Gnoc!$O:$O,data_Gnoc!$I:$I,TH!E527,data_Gnoc!$C:$C,"PAKH",data_Gnoc!$N:$N,"&lt;&gt;Dong",data_Gnoc!$Q:$Q,"quá hạn",data_Gnoc!$F:$F,TH!B527)</f>
        <v>0</v>
      </c>
      <c r="J527" s="62">
        <f>SUMIFS(data_Gnoc!$P:$P,data_Gnoc!$I:$I,TH!E527,data_Gnoc!$C:$C,"PAKH",data_Gnoc!$N:$N,"&lt;&gt;Dong",data_Gnoc!$Q:$Q,"quá hạn",data_Gnoc!$F:$F,TH!B527)</f>
        <v>0</v>
      </c>
      <c r="K527" s="29">
        <f>COUNTIFS(data_Gnoc!$I:$I,TH!E527,data_Gnoc!$C:$C,"WFM",data_Gnoc!$N:$N,"&lt;&gt;Dong",data_Gnoc!$F:$F,TH!B527)</f>
        <v>1</v>
      </c>
      <c r="L527" s="29">
        <f>COUNTIFS(data_Gnoc!$I:$I,TH!E527,data_Gnoc!$C:$C,"WFM",data_Gnoc!$N:$N,"&lt;&gt;Dong",data_Gnoc!$Q:$Q,"quá hạn",data_Gnoc!$F:$F,TH!B527)</f>
        <v>0</v>
      </c>
      <c r="M527" s="55">
        <f t="shared" si="35"/>
        <v>0</v>
      </c>
      <c r="N527" s="56">
        <f>SUMIFS(data_Gnoc!$O:$O,data_Gnoc!$I:$I,TH!E527,data_Gnoc!$C:$C,"WFM",data_Gnoc!$N:$N,"&lt;&gt;Dong",data_Gnoc!$Q:$Q,"quá hạn",data_Gnoc!$F:$F,TH!B527)</f>
        <v>0</v>
      </c>
      <c r="O527" s="56">
        <f>SUMIFS(data_Gnoc!$P:$P,data_Gnoc!$I:$I,TH!E527,data_Gnoc!$C:$C,"WFM",data_Gnoc!$N:$N,"&lt;&gt;Dong",data_Gnoc!$Q:$Q,"quá hạn",data_Gnoc!$F:$F,TH!B527)</f>
        <v>0</v>
      </c>
      <c r="P527" s="74">
        <f t="shared" si="36"/>
        <v>0</v>
      </c>
      <c r="Q527" s="37">
        <f t="shared" si="37"/>
        <v>1</v>
      </c>
      <c r="R527" s="27"/>
    </row>
    <row r="528" spans="1:18" x14ac:dyDescent="0.25">
      <c r="A528" s="59"/>
      <c r="B528" t="s">
        <v>933</v>
      </c>
      <c r="C528" t="s">
        <v>934</v>
      </c>
      <c r="D528" t="s">
        <v>113</v>
      </c>
      <c r="E528" t="s">
        <v>28</v>
      </c>
      <c r="F528" s="60">
        <f>COUNTIFS(data_Gnoc!$I:$I,TH!E528,data_Gnoc!$C:$C,"PAKH",data_Gnoc!$N:$N,"&lt;&gt;Dong",data_Gnoc!$F:$F,TH!B528)</f>
        <v>0</v>
      </c>
      <c r="G528" s="60">
        <f>COUNTIFS(data_Gnoc!$I:$I,TH!E528,data_Gnoc!$C:$C,"PAKH",data_Gnoc!$N:$N,"&lt;&gt;Dong",data_Gnoc!$Q:$Q,"quá hạn",data_Gnoc!$F:$F,TH!B528)</f>
        <v>0</v>
      </c>
      <c r="H528" s="61">
        <f t="shared" si="34"/>
        <v>0</v>
      </c>
      <c r="I528" s="62">
        <f>SUMIFS(data_Gnoc!$O:$O,data_Gnoc!$I:$I,TH!E528,data_Gnoc!$C:$C,"PAKH",data_Gnoc!$N:$N,"&lt;&gt;Dong",data_Gnoc!$Q:$Q,"quá hạn",data_Gnoc!$F:$F,TH!B528)</f>
        <v>0</v>
      </c>
      <c r="J528" s="62">
        <f>SUMIFS(data_Gnoc!$P:$P,data_Gnoc!$I:$I,TH!E528,data_Gnoc!$C:$C,"PAKH",data_Gnoc!$N:$N,"&lt;&gt;Dong",data_Gnoc!$Q:$Q,"quá hạn",data_Gnoc!$F:$F,TH!B528)</f>
        <v>0</v>
      </c>
      <c r="K528" s="29">
        <f>COUNTIFS(data_Gnoc!$I:$I,TH!E528,data_Gnoc!$C:$C,"WFM",data_Gnoc!$N:$N,"&lt;&gt;Dong",data_Gnoc!$F:$F,TH!B528)</f>
        <v>0</v>
      </c>
      <c r="L528" s="29">
        <f>COUNTIFS(data_Gnoc!$I:$I,TH!E528,data_Gnoc!$C:$C,"WFM",data_Gnoc!$N:$N,"&lt;&gt;Dong",data_Gnoc!$Q:$Q,"quá hạn",data_Gnoc!$F:$F,TH!B528)</f>
        <v>0</v>
      </c>
      <c r="M528" s="55">
        <f t="shared" si="35"/>
        <v>0</v>
      </c>
      <c r="N528" s="56">
        <f>SUMIFS(data_Gnoc!$O:$O,data_Gnoc!$I:$I,TH!E528,data_Gnoc!$C:$C,"WFM",data_Gnoc!$N:$N,"&lt;&gt;Dong",data_Gnoc!$Q:$Q,"quá hạn",data_Gnoc!$F:$F,TH!B528)</f>
        <v>0</v>
      </c>
      <c r="O528" s="56">
        <f>SUMIFS(data_Gnoc!$P:$P,data_Gnoc!$I:$I,TH!E528,data_Gnoc!$C:$C,"WFM",data_Gnoc!$N:$N,"&lt;&gt;Dong",data_Gnoc!$Q:$Q,"quá hạn",data_Gnoc!$F:$F,TH!B528)</f>
        <v>0</v>
      </c>
      <c r="P528" s="74">
        <f t="shared" si="36"/>
        <v>0</v>
      </c>
      <c r="Q528" s="37">
        <f t="shared" si="37"/>
        <v>0</v>
      </c>
      <c r="R528" s="27"/>
    </row>
    <row r="529" spans="1:18" x14ac:dyDescent="0.25">
      <c r="A529" s="59"/>
      <c r="B529" t="s">
        <v>935</v>
      </c>
      <c r="C529" t="s">
        <v>936</v>
      </c>
      <c r="D529" t="s">
        <v>113</v>
      </c>
      <c r="E529" t="s">
        <v>28</v>
      </c>
      <c r="F529" s="60">
        <f>COUNTIFS(data_Gnoc!$I:$I,TH!E529,data_Gnoc!$C:$C,"PAKH",data_Gnoc!$N:$N,"&lt;&gt;Dong",data_Gnoc!$F:$F,TH!B529)</f>
        <v>0</v>
      </c>
      <c r="G529" s="60">
        <f>COUNTIFS(data_Gnoc!$I:$I,TH!E529,data_Gnoc!$C:$C,"PAKH",data_Gnoc!$N:$N,"&lt;&gt;Dong",data_Gnoc!$Q:$Q,"quá hạn",data_Gnoc!$F:$F,TH!B529)</f>
        <v>0</v>
      </c>
      <c r="H529" s="61">
        <f t="shared" si="34"/>
        <v>0</v>
      </c>
      <c r="I529" s="62">
        <f>SUMIFS(data_Gnoc!$O:$O,data_Gnoc!$I:$I,TH!E529,data_Gnoc!$C:$C,"PAKH",data_Gnoc!$N:$N,"&lt;&gt;Dong",data_Gnoc!$Q:$Q,"quá hạn",data_Gnoc!$F:$F,TH!B529)</f>
        <v>0</v>
      </c>
      <c r="J529" s="62">
        <f>SUMIFS(data_Gnoc!$P:$P,data_Gnoc!$I:$I,TH!E529,data_Gnoc!$C:$C,"PAKH",data_Gnoc!$N:$N,"&lt;&gt;Dong",data_Gnoc!$Q:$Q,"quá hạn",data_Gnoc!$F:$F,TH!B529)</f>
        <v>0</v>
      </c>
      <c r="K529" s="29">
        <f>COUNTIFS(data_Gnoc!$I:$I,TH!E529,data_Gnoc!$C:$C,"WFM",data_Gnoc!$N:$N,"&lt;&gt;Dong",data_Gnoc!$F:$F,TH!B529)</f>
        <v>0</v>
      </c>
      <c r="L529" s="29">
        <f>COUNTIFS(data_Gnoc!$I:$I,TH!E529,data_Gnoc!$C:$C,"WFM",data_Gnoc!$N:$N,"&lt;&gt;Dong",data_Gnoc!$Q:$Q,"quá hạn",data_Gnoc!$F:$F,TH!B529)</f>
        <v>0</v>
      </c>
      <c r="M529" s="55">
        <f t="shared" si="35"/>
        <v>0</v>
      </c>
      <c r="N529" s="56">
        <f>SUMIFS(data_Gnoc!$O:$O,data_Gnoc!$I:$I,TH!E529,data_Gnoc!$C:$C,"WFM",data_Gnoc!$N:$N,"&lt;&gt;Dong",data_Gnoc!$Q:$Q,"quá hạn",data_Gnoc!$F:$F,TH!B529)</f>
        <v>0</v>
      </c>
      <c r="O529" s="56">
        <f>SUMIFS(data_Gnoc!$P:$P,data_Gnoc!$I:$I,TH!E529,data_Gnoc!$C:$C,"WFM",data_Gnoc!$N:$N,"&lt;&gt;Dong",data_Gnoc!$Q:$Q,"quá hạn",data_Gnoc!$F:$F,TH!B529)</f>
        <v>0</v>
      </c>
      <c r="P529" s="74">
        <f t="shared" si="36"/>
        <v>0</v>
      </c>
      <c r="Q529" s="37">
        <f t="shared" si="37"/>
        <v>0</v>
      </c>
      <c r="R529" s="27"/>
    </row>
    <row r="530" spans="1:18" x14ac:dyDescent="0.25">
      <c r="A530" s="59"/>
      <c r="B530" t="s">
        <v>937</v>
      </c>
      <c r="C530" t="s">
        <v>938</v>
      </c>
      <c r="D530" t="s">
        <v>113</v>
      </c>
      <c r="E530" t="s">
        <v>28</v>
      </c>
      <c r="F530" s="60">
        <f>COUNTIFS(data_Gnoc!$I:$I,TH!E530,data_Gnoc!$C:$C,"PAKH",data_Gnoc!$N:$N,"&lt;&gt;Dong",data_Gnoc!$F:$F,TH!B530)</f>
        <v>0</v>
      </c>
      <c r="G530" s="60">
        <f>COUNTIFS(data_Gnoc!$I:$I,TH!E530,data_Gnoc!$C:$C,"PAKH",data_Gnoc!$N:$N,"&lt;&gt;Dong",data_Gnoc!$Q:$Q,"quá hạn",data_Gnoc!$F:$F,TH!B530)</f>
        <v>0</v>
      </c>
      <c r="H530" s="61">
        <f t="shared" si="34"/>
        <v>0</v>
      </c>
      <c r="I530" s="62">
        <f>SUMIFS(data_Gnoc!$O:$O,data_Gnoc!$I:$I,TH!E530,data_Gnoc!$C:$C,"PAKH",data_Gnoc!$N:$N,"&lt;&gt;Dong",data_Gnoc!$Q:$Q,"quá hạn",data_Gnoc!$F:$F,TH!B530)</f>
        <v>0</v>
      </c>
      <c r="J530" s="62">
        <f>SUMIFS(data_Gnoc!$P:$P,data_Gnoc!$I:$I,TH!E530,data_Gnoc!$C:$C,"PAKH",data_Gnoc!$N:$N,"&lt;&gt;Dong",data_Gnoc!$Q:$Q,"quá hạn",data_Gnoc!$F:$F,TH!B530)</f>
        <v>0</v>
      </c>
      <c r="K530" s="29">
        <f>COUNTIFS(data_Gnoc!$I:$I,TH!E530,data_Gnoc!$C:$C,"WFM",data_Gnoc!$N:$N,"&lt;&gt;Dong",data_Gnoc!$F:$F,TH!B530)</f>
        <v>0</v>
      </c>
      <c r="L530" s="29">
        <f>COUNTIFS(data_Gnoc!$I:$I,TH!E530,data_Gnoc!$C:$C,"WFM",data_Gnoc!$N:$N,"&lt;&gt;Dong",data_Gnoc!$Q:$Q,"quá hạn",data_Gnoc!$F:$F,TH!B530)</f>
        <v>0</v>
      </c>
      <c r="M530" s="55">
        <f t="shared" si="35"/>
        <v>0</v>
      </c>
      <c r="N530" s="56">
        <f>SUMIFS(data_Gnoc!$O:$O,data_Gnoc!$I:$I,TH!E530,data_Gnoc!$C:$C,"WFM",data_Gnoc!$N:$N,"&lt;&gt;Dong",data_Gnoc!$Q:$Q,"quá hạn",data_Gnoc!$F:$F,TH!B530)</f>
        <v>0</v>
      </c>
      <c r="O530" s="56">
        <f>SUMIFS(data_Gnoc!$P:$P,data_Gnoc!$I:$I,TH!E530,data_Gnoc!$C:$C,"WFM",data_Gnoc!$N:$N,"&lt;&gt;Dong",data_Gnoc!$Q:$Q,"quá hạn",data_Gnoc!$F:$F,TH!B530)</f>
        <v>0</v>
      </c>
      <c r="P530" s="74">
        <f t="shared" si="36"/>
        <v>0</v>
      </c>
      <c r="Q530" s="37">
        <f t="shared" si="37"/>
        <v>0</v>
      </c>
      <c r="R530" s="27"/>
    </row>
    <row r="531" spans="1:18" x14ac:dyDescent="0.25">
      <c r="A531" s="59"/>
      <c r="B531" t="s">
        <v>939</v>
      </c>
      <c r="C531" t="s">
        <v>940</v>
      </c>
      <c r="D531" t="s">
        <v>113</v>
      </c>
      <c r="E531" t="s">
        <v>28</v>
      </c>
      <c r="F531" s="60">
        <f>COUNTIFS(data_Gnoc!$I:$I,TH!E531,data_Gnoc!$C:$C,"PAKH",data_Gnoc!$N:$N,"&lt;&gt;Dong",data_Gnoc!$F:$F,TH!B531)</f>
        <v>0</v>
      </c>
      <c r="G531" s="60">
        <f>COUNTIFS(data_Gnoc!$I:$I,TH!E531,data_Gnoc!$C:$C,"PAKH",data_Gnoc!$N:$N,"&lt;&gt;Dong",data_Gnoc!$Q:$Q,"quá hạn",data_Gnoc!$F:$F,TH!B531)</f>
        <v>0</v>
      </c>
      <c r="H531" s="61">
        <f t="shared" si="34"/>
        <v>0</v>
      </c>
      <c r="I531" s="62">
        <f>SUMIFS(data_Gnoc!$O:$O,data_Gnoc!$I:$I,TH!E531,data_Gnoc!$C:$C,"PAKH",data_Gnoc!$N:$N,"&lt;&gt;Dong",data_Gnoc!$Q:$Q,"quá hạn",data_Gnoc!$F:$F,TH!B531)</f>
        <v>0</v>
      </c>
      <c r="J531" s="62">
        <f>SUMIFS(data_Gnoc!$P:$P,data_Gnoc!$I:$I,TH!E531,data_Gnoc!$C:$C,"PAKH",data_Gnoc!$N:$N,"&lt;&gt;Dong",data_Gnoc!$Q:$Q,"quá hạn",data_Gnoc!$F:$F,TH!B531)</f>
        <v>0</v>
      </c>
      <c r="K531" s="29">
        <f>COUNTIFS(data_Gnoc!$I:$I,TH!E531,data_Gnoc!$C:$C,"WFM",data_Gnoc!$N:$N,"&lt;&gt;Dong",data_Gnoc!$F:$F,TH!B531)</f>
        <v>0</v>
      </c>
      <c r="L531" s="29">
        <f>COUNTIFS(data_Gnoc!$I:$I,TH!E531,data_Gnoc!$C:$C,"WFM",data_Gnoc!$N:$N,"&lt;&gt;Dong",data_Gnoc!$Q:$Q,"quá hạn",data_Gnoc!$F:$F,TH!B531)</f>
        <v>0</v>
      </c>
      <c r="M531" s="55">
        <f t="shared" si="35"/>
        <v>0</v>
      </c>
      <c r="N531" s="56">
        <f>SUMIFS(data_Gnoc!$O:$O,data_Gnoc!$I:$I,TH!E531,data_Gnoc!$C:$C,"WFM",data_Gnoc!$N:$N,"&lt;&gt;Dong",data_Gnoc!$Q:$Q,"quá hạn",data_Gnoc!$F:$F,TH!B531)</f>
        <v>0</v>
      </c>
      <c r="O531" s="56">
        <f>SUMIFS(data_Gnoc!$P:$P,data_Gnoc!$I:$I,TH!E531,data_Gnoc!$C:$C,"WFM",data_Gnoc!$N:$N,"&lt;&gt;Dong",data_Gnoc!$Q:$Q,"quá hạn",data_Gnoc!$F:$F,TH!B531)</f>
        <v>0</v>
      </c>
      <c r="P531" s="74">
        <f t="shared" si="36"/>
        <v>0</v>
      </c>
      <c r="Q531" s="37">
        <f t="shared" si="37"/>
        <v>0</v>
      </c>
      <c r="R531" s="27"/>
    </row>
    <row r="532" spans="1:18" x14ac:dyDescent="0.25">
      <c r="A532" s="59"/>
      <c r="B532" t="s">
        <v>941</v>
      </c>
      <c r="C532" t="s">
        <v>942</v>
      </c>
      <c r="D532" t="s">
        <v>140</v>
      </c>
      <c r="E532" t="s">
        <v>30</v>
      </c>
      <c r="F532" s="60">
        <f>COUNTIFS(data_Gnoc!$I:$I,TH!E532,data_Gnoc!$C:$C,"PAKH",data_Gnoc!$N:$N,"&lt;&gt;Dong",data_Gnoc!$F:$F,TH!B532)</f>
        <v>0</v>
      </c>
      <c r="G532" s="60">
        <f>COUNTIFS(data_Gnoc!$I:$I,TH!E532,data_Gnoc!$C:$C,"PAKH",data_Gnoc!$N:$N,"&lt;&gt;Dong",data_Gnoc!$Q:$Q,"quá hạn",data_Gnoc!$F:$F,TH!B532)</f>
        <v>0</v>
      </c>
      <c r="H532" s="61">
        <f t="shared" si="34"/>
        <v>0</v>
      </c>
      <c r="I532" s="62">
        <f>SUMIFS(data_Gnoc!$O:$O,data_Gnoc!$I:$I,TH!E532,data_Gnoc!$C:$C,"PAKH",data_Gnoc!$N:$N,"&lt;&gt;Dong",data_Gnoc!$Q:$Q,"quá hạn",data_Gnoc!$F:$F,TH!B532)</f>
        <v>0</v>
      </c>
      <c r="J532" s="62">
        <f>SUMIFS(data_Gnoc!$P:$P,data_Gnoc!$I:$I,TH!E532,data_Gnoc!$C:$C,"PAKH",data_Gnoc!$N:$N,"&lt;&gt;Dong",data_Gnoc!$Q:$Q,"quá hạn",data_Gnoc!$F:$F,TH!B532)</f>
        <v>0</v>
      </c>
      <c r="K532" s="29">
        <f>COUNTIFS(data_Gnoc!$I:$I,TH!E532,data_Gnoc!$C:$C,"WFM",data_Gnoc!$N:$N,"&lt;&gt;Dong",data_Gnoc!$F:$F,TH!B532)</f>
        <v>0</v>
      </c>
      <c r="L532" s="29">
        <f>COUNTIFS(data_Gnoc!$I:$I,TH!E532,data_Gnoc!$C:$C,"WFM",data_Gnoc!$N:$N,"&lt;&gt;Dong",data_Gnoc!$Q:$Q,"quá hạn",data_Gnoc!$F:$F,TH!B532)</f>
        <v>0</v>
      </c>
      <c r="M532" s="55">
        <f t="shared" si="35"/>
        <v>0</v>
      </c>
      <c r="N532" s="56">
        <f>SUMIFS(data_Gnoc!$O:$O,data_Gnoc!$I:$I,TH!E532,data_Gnoc!$C:$C,"WFM",data_Gnoc!$N:$N,"&lt;&gt;Dong",data_Gnoc!$Q:$Q,"quá hạn",data_Gnoc!$F:$F,TH!B532)</f>
        <v>0</v>
      </c>
      <c r="O532" s="56">
        <f>SUMIFS(data_Gnoc!$P:$P,data_Gnoc!$I:$I,TH!E532,data_Gnoc!$C:$C,"WFM",data_Gnoc!$N:$N,"&lt;&gt;Dong",data_Gnoc!$Q:$Q,"quá hạn",data_Gnoc!$F:$F,TH!B532)</f>
        <v>0</v>
      </c>
      <c r="P532" s="74">
        <f t="shared" si="36"/>
        <v>0</v>
      </c>
      <c r="Q532" s="37">
        <f t="shared" si="37"/>
        <v>0</v>
      </c>
      <c r="R532" s="27"/>
    </row>
    <row r="533" spans="1:18" x14ac:dyDescent="0.25">
      <c r="A533" s="59"/>
      <c r="B533" t="s">
        <v>943</v>
      </c>
      <c r="C533" t="s">
        <v>936</v>
      </c>
      <c r="D533" t="s">
        <v>137</v>
      </c>
      <c r="E533" t="s">
        <v>30</v>
      </c>
      <c r="F533" s="60">
        <f>COUNTIFS(data_Gnoc!$I:$I,TH!E533,data_Gnoc!$C:$C,"PAKH",data_Gnoc!$N:$N,"&lt;&gt;Dong",data_Gnoc!$F:$F,TH!B533)</f>
        <v>0</v>
      </c>
      <c r="G533" s="60">
        <f>COUNTIFS(data_Gnoc!$I:$I,TH!E533,data_Gnoc!$C:$C,"PAKH",data_Gnoc!$N:$N,"&lt;&gt;Dong",data_Gnoc!$Q:$Q,"quá hạn",data_Gnoc!$F:$F,TH!B533)</f>
        <v>0</v>
      </c>
      <c r="H533" s="61">
        <f t="shared" si="34"/>
        <v>0</v>
      </c>
      <c r="I533" s="62">
        <f>SUMIFS(data_Gnoc!$O:$O,data_Gnoc!$I:$I,TH!E533,data_Gnoc!$C:$C,"PAKH",data_Gnoc!$N:$N,"&lt;&gt;Dong",data_Gnoc!$Q:$Q,"quá hạn",data_Gnoc!$F:$F,TH!B533)</f>
        <v>0</v>
      </c>
      <c r="J533" s="62">
        <f>SUMIFS(data_Gnoc!$P:$P,data_Gnoc!$I:$I,TH!E533,data_Gnoc!$C:$C,"PAKH",data_Gnoc!$N:$N,"&lt;&gt;Dong",data_Gnoc!$Q:$Q,"quá hạn",data_Gnoc!$F:$F,TH!B533)</f>
        <v>0</v>
      </c>
      <c r="K533" s="29">
        <f>COUNTIFS(data_Gnoc!$I:$I,TH!E533,data_Gnoc!$C:$C,"WFM",data_Gnoc!$N:$N,"&lt;&gt;Dong",data_Gnoc!$F:$F,TH!B533)</f>
        <v>0</v>
      </c>
      <c r="L533" s="29">
        <f>COUNTIFS(data_Gnoc!$I:$I,TH!E533,data_Gnoc!$C:$C,"WFM",data_Gnoc!$N:$N,"&lt;&gt;Dong",data_Gnoc!$Q:$Q,"quá hạn",data_Gnoc!$F:$F,TH!B533)</f>
        <v>0</v>
      </c>
      <c r="M533" s="55">
        <f t="shared" si="35"/>
        <v>0</v>
      </c>
      <c r="N533" s="56">
        <f>SUMIFS(data_Gnoc!$O:$O,data_Gnoc!$I:$I,TH!E533,data_Gnoc!$C:$C,"WFM",data_Gnoc!$N:$N,"&lt;&gt;Dong",data_Gnoc!$Q:$Q,"quá hạn",data_Gnoc!$F:$F,TH!B533)</f>
        <v>0</v>
      </c>
      <c r="O533" s="56">
        <f>SUMIFS(data_Gnoc!$P:$P,data_Gnoc!$I:$I,TH!E533,data_Gnoc!$C:$C,"WFM",data_Gnoc!$N:$N,"&lt;&gt;Dong",data_Gnoc!$Q:$Q,"quá hạn",data_Gnoc!$F:$F,TH!B533)</f>
        <v>0</v>
      </c>
      <c r="P533" s="74">
        <f t="shared" si="36"/>
        <v>0</v>
      </c>
      <c r="Q533" s="37">
        <f t="shared" si="37"/>
        <v>0</v>
      </c>
      <c r="R533" s="27"/>
    </row>
    <row r="534" spans="1:18" x14ac:dyDescent="0.25">
      <c r="A534" s="59"/>
      <c r="B534" t="s">
        <v>944</v>
      </c>
      <c r="C534" t="s">
        <v>945</v>
      </c>
      <c r="D534" t="s">
        <v>137</v>
      </c>
      <c r="E534" t="s">
        <v>30</v>
      </c>
      <c r="F534" s="60">
        <f>COUNTIFS(data_Gnoc!$I:$I,TH!E534,data_Gnoc!$C:$C,"PAKH",data_Gnoc!$N:$N,"&lt;&gt;Dong",data_Gnoc!$F:$F,TH!B534)</f>
        <v>0</v>
      </c>
      <c r="G534" s="60">
        <f>COUNTIFS(data_Gnoc!$I:$I,TH!E534,data_Gnoc!$C:$C,"PAKH",data_Gnoc!$N:$N,"&lt;&gt;Dong",data_Gnoc!$Q:$Q,"quá hạn",data_Gnoc!$F:$F,TH!B534)</f>
        <v>0</v>
      </c>
      <c r="H534" s="61">
        <f t="shared" si="34"/>
        <v>0</v>
      </c>
      <c r="I534" s="62">
        <f>SUMIFS(data_Gnoc!$O:$O,data_Gnoc!$I:$I,TH!E534,data_Gnoc!$C:$C,"PAKH",data_Gnoc!$N:$N,"&lt;&gt;Dong",data_Gnoc!$Q:$Q,"quá hạn",data_Gnoc!$F:$F,TH!B534)</f>
        <v>0</v>
      </c>
      <c r="J534" s="62">
        <f>SUMIFS(data_Gnoc!$P:$P,data_Gnoc!$I:$I,TH!E534,data_Gnoc!$C:$C,"PAKH",data_Gnoc!$N:$N,"&lt;&gt;Dong",data_Gnoc!$Q:$Q,"quá hạn",data_Gnoc!$F:$F,TH!B534)</f>
        <v>0</v>
      </c>
      <c r="K534" s="29">
        <f>COUNTIFS(data_Gnoc!$I:$I,TH!E534,data_Gnoc!$C:$C,"WFM",data_Gnoc!$N:$N,"&lt;&gt;Dong",data_Gnoc!$F:$F,TH!B534)</f>
        <v>0</v>
      </c>
      <c r="L534" s="29">
        <f>COUNTIFS(data_Gnoc!$I:$I,TH!E534,data_Gnoc!$C:$C,"WFM",data_Gnoc!$N:$N,"&lt;&gt;Dong",data_Gnoc!$Q:$Q,"quá hạn",data_Gnoc!$F:$F,TH!B534)</f>
        <v>0</v>
      </c>
      <c r="M534" s="55">
        <f t="shared" si="35"/>
        <v>0</v>
      </c>
      <c r="N534" s="56">
        <f>SUMIFS(data_Gnoc!$O:$O,data_Gnoc!$I:$I,TH!E534,data_Gnoc!$C:$C,"WFM",data_Gnoc!$N:$N,"&lt;&gt;Dong",data_Gnoc!$Q:$Q,"quá hạn",data_Gnoc!$F:$F,TH!B534)</f>
        <v>0</v>
      </c>
      <c r="O534" s="56">
        <f>SUMIFS(data_Gnoc!$P:$P,data_Gnoc!$I:$I,TH!E534,data_Gnoc!$C:$C,"WFM",data_Gnoc!$N:$N,"&lt;&gt;Dong",data_Gnoc!$Q:$Q,"quá hạn",data_Gnoc!$F:$F,TH!B534)</f>
        <v>0</v>
      </c>
      <c r="P534" s="74">
        <f t="shared" si="36"/>
        <v>0</v>
      </c>
      <c r="Q534" s="37">
        <f t="shared" si="37"/>
        <v>0</v>
      </c>
      <c r="R534" s="27"/>
    </row>
    <row r="535" spans="1:18" x14ac:dyDescent="0.25">
      <c r="A535" s="59"/>
      <c r="B535" t="s">
        <v>946</v>
      </c>
      <c r="C535" t="s">
        <v>947</v>
      </c>
      <c r="D535" t="s">
        <v>137</v>
      </c>
      <c r="E535" t="s">
        <v>30</v>
      </c>
      <c r="F535" s="60">
        <f>COUNTIFS(data_Gnoc!$I:$I,TH!E535,data_Gnoc!$C:$C,"PAKH",data_Gnoc!$N:$N,"&lt;&gt;Dong",data_Gnoc!$F:$F,TH!B535)</f>
        <v>0</v>
      </c>
      <c r="G535" s="60">
        <f>COUNTIFS(data_Gnoc!$I:$I,TH!E535,data_Gnoc!$C:$C,"PAKH",data_Gnoc!$N:$N,"&lt;&gt;Dong",data_Gnoc!$Q:$Q,"quá hạn",data_Gnoc!$F:$F,TH!B535)</f>
        <v>0</v>
      </c>
      <c r="H535" s="61">
        <f t="shared" si="34"/>
        <v>0</v>
      </c>
      <c r="I535" s="62">
        <f>SUMIFS(data_Gnoc!$O:$O,data_Gnoc!$I:$I,TH!E535,data_Gnoc!$C:$C,"PAKH",data_Gnoc!$N:$N,"&lt;&gt;Dong",data_Gnoc!$Q:$Q,"quá hạn",data_Gnoc!$F:$F,TH!B535)</f>
        <v>0</v>
      </c>
      <c r="J535" s="62">
        <f>SUMIFS(data_Gnoc!$P:$P,data_Gnoc!$I:$I,TH!E535,data_Gnoc!$C:$C,"PAKH",data_Gnoc!$N:$N,"&lt;&gt;Dong",data_Gnoc!$Q:$Q,"quá hạn",data_Gnoc!$F:$F,TH!B535)</f>
        <v>0</v>
      </c>
      <c r="K535" s="29">
        <f>COUNTIFS(data_Gnoc!$I:$I,TH!E535,data_Gnoc!$C:$C,"WFM",data_Gnoc!$N:$N,"&lt;&gt;Dong",data_Gnoc!$F:$F,TH!B535)</f>
        <v>0</v>
      </c>
      <c r="L535" s="29">
        <f>COUNTIFS(data_Gnoc!$I:$I,TH!E535,data_Gnoc!$C:$C,"WFM",data_Gnoc!$N:$N,"&lt;&gt;Dong",data_Gnoc!$Q:$Q,"quá hạn",data_Gnoc!$F:$F,TH!B535)</f>
        <v>0</v>
      </c>
      <c r="M535" s="55">
        <f t="shared" si="35"/>
        <v>0</v>
      </c>
      <c r="N535" s="56">
        <f>SUMIFS(data_Gnoc!$O:$O,data_Gnoc!$I:$I,TH!E535,data_Gnoc!$C:$C,"WFM",data_Gnoc!$N:$N,"&lt;&gt;Dong",data_Gnoc!$Q:$Q,"quá hạn",data_Gnoc!$F:$F,TH!B535)</f>
        <v>0</v>
      </c>
      <c r="O535" s="56">
        <f>SUMIFS(data_Gnoc!$P:$P,data_Gnoc!$I:$I,TH!E535,data_Gnoc!$C:$C,"WFM",data_Gnoc!$N:$N,"&lt;&gt;Dong",data_Gnoc!$Q:$Q,"quá hạn",data_Gnoc!$F:$F,TH!B535)</f>
        <v>0</v>
      </c>
      <c r="P535" s="74">
        <f t="shared" si="36"/>
        <v>0</v>
      </c>
      <c r="Q535" s="37">
        <f t="shared" si="37"/>
        <v>0</v>
      </c>
      <c r="R535" s="27"/>
    </row>
    <row r="536" spans="1:18" x14ac:dyDescent="0.25">
      <c r="A536" s="59"/>
      <c r="B536" t="s">
        <v>948</v>
      </c>
      <c r="C536" t="s">
        <v>777</v>
      </c>
      <c r="D536" t="s">
        <v>137</v>
      </c>
      <c r="E536" t="s">
        <v>30</v>
      </c>
      <c r="F536" s="60">
        <f>COUNTIFS(data_Gnoc!$I:$I,TH!E536,data_Gnoc!$C:$C,"PAKH",data_Gnoc!$N:$N,"&lt;&gt;Dong",data_Gnoc!$F:$F,TH!B536)</f>
        <v>0</v>
      </c>
      <c r="G536" s="60">
        <f>COUNTIFS(data_Gnoc!$I:$I,TH!E536,data_Gnoc!$C:$C,"PAKH",data_Gnoc!$N:$N,"&lt;&gt;Dong",data_Gnoc!$Q:$Q,"quá hạn",data_Gnoc!$F:$F,TH!B536)</f>
        <v>0</v>
      </c>
      <c r="H536" s="61">
        <f t="shared" si="34"/>
        <v>0</v>
      </c>
      <c r="I536" s="62">
        <f>SUMIFS(data_Gnoc!$O:$O,data_Gnoc!$I:$I,TH!E536,data_Gnoc!$C:$C,"PAKH",data_Gnoc!$N:$N,"&lt;&gt;Dong",data_Gnoc!$Q:$Q,"quá hạn",data_Gnoc!$F:$F,TH!B536)</f>
        <v>0</v>
      </c>
      <c r="J536" s="62">
        <f>SUMIFS(data_Gnoc!$P:$P,data_Gnoc!$I:$I,TH!E536,data_Gnoc!$C:$C,"PAKH",data_Gnoc!$N:$N,"&lt;&gt;Dong",data_Gnoc!$Q:$Q,"quá hạn",data_Gnoc!$F:$F,TH!B536)</f>
        <v>0</v>
      </c>
      <c r="K536" s="29">
        <f>COUNTIFS(data_Gnoc!$I:$I,TH!E536,data_Gnoc!$C:$C,"WFM",data_Gnoc!$N:$N,"&lt;&gt;Dong",data_Gnoc!$F:$F,TH!B536)</f>
        <v>0</v>
      </c>
      <c r="L536" s="29">
        <f>COUNTIFS(data_Gnoc!$I:$I,TH!E536,data_Gnoc!$C:$C,"WFM",data_Gnoc!$N:$N,"&lt;&gt;Dong",data_Gnoc!$Q:$Q,"quá hạn",data_Gnoc!$F:$F,TH!B536)</f>
        <v>0</v>
      </c>
      <c r="M536" s="55">
        <f t="shared" si="35"/>
        <v>0</v>
      </c>
      <c r="N536" s="56">
        <f>SUMIFS(data_Gnoc!$O:$O,data_Gnoc!$I:$I,TH!E536,data_Gnoc!$C:$C,"WFM",data_Gnoc!$N:$N,"&lt;&gt;Dong",data_Gnoc!$Q:$Q,"quá hạn",data_Gnoc!$F:$F,TH!B536)</f>
        <v>0</v>
      </c>
      <c r="O536" s="56">
        <f>SUMIFS(data_Gnoc!$P:$P,data_Gnoc!$I:$I,TH!E536,data_Gnoc!$C:$C,"WFM",data_Gnoc!$N:$N,"&lt;&gt;Dong",data_Gnoc!$Q:$Q,"quá hạn",data_Gnoc!$F:$F,TH!B536)</f>
        <v>0</v>
      </c>
      <c r="P536" s="74">
        <f t="shared" si="36"/>
        <v>0</v>
      </c>
      <c r="Q536" s="37">
        <f t="shared" si="37"/>
        <v>0</v>
      </c>
      <c r="R536" s="27"/>
    </row>
    <row r="537" spans="1:18" x14ac:dyDescent="0.25">
      <c r="A537" s="59"/>
      <c r="B537" t="s">
        <v>949</v>
      </c>
      <c r="C537" t="s">
        <v>950</v>
      </c>
      <c r="D537" t="s">
        <v>138</v>
      </c>
      <c r="E537" t="s">
        <v>30</v>
      </c>
      <c r="F537" s="60">
        <f>COUNTIFS(data_Gnoc!$I:$I,TH!E537,data_Gnoc!$C:$C,"PAKH",data_Gnoc!$N:$N,"&lt;&gt;Dong",data_Gnoc!$F:$F,TH!B537)</f>
        <v>0</v>
      </c>
      <c r="G537" s="60">
        <f>COUNTIFS(data_Gnoc!$I:$I,TH!E537,data_Gnoc!$C:$C,"PAKH",data_Gnoc!$N:$N,"&lt;&gt;Dong",data_Gnoc!$Q:$Q,"quá hạn",data_Gnoc!$F:$F,TH!B537)</f>
        <v>0</v>
      </c>
      <c r="H537" s="61">
        <f t="shared" si="34"/>
        <v>0</v>
      </c>
      <c r="I537" s="62">
        <f>SUMIFS(data_Gnoc!$O:$O,data_Gnoc!$I:$I,TH!E537,data_Gnoc!$C:$C,"PAKH",data_Gnoc!$N:$N,"&lt;&gt;Dong",data_Gnoc!$Q:$Q,"quá hạn",data_Gnoc!$F:$F,TH!B537)</f>
        <v>0</v>
      </c>
      <c r="J537" s="62">
        <f>SUMIFS(data_Gnoc!$P:$P,data_Gnoc!$I:$I,TH!E537,data_Gnoc!$C:$C,"PAKH",data_Gnoc!$N:$N,"&lt;&gt;Dong",data_Gnoc!$Q:$Q,"quá hạn",data_Gnoc!$F:$F,TH!B537)</f>
        <v>0</v>
      </c>
      <c r="K537" s="29">
        <f>COUNTIFS(data_Gnoc!$I:$I,TH!E537,data_Gnoc!$C:$C,"WFM",data_Gnoc!$N:$N,"&lt;&gt;Dong",data_Gnoc!$F:$F,TH!B537)</f>
        <v>0</v>
      </c>
      <c r="L537" s="29">
        <f>COUNTIFS(data_Gnoc!$I:$I,TH!E537,data_Gnoc!$C:$C,"WFM",data_Gnoc!$N:$N,"&lt;&gt;Dong",data_Gnoc!$Q:$Q,"quá hạn",data_Gnoc!$F:$F,TH!B537)</f>
        <v>0</v>
      </c>
      <c r="M537" s="55">
        <f t="shared" si="35"/>
        <v>0</v>
      </c>
      <c r="N537" s="56">
        <f>SUMIFS(data_Gnoc!$O:$O,data_Gnoc!$I:$I,TH!E537,data_Gnoc!$C:$C,"WFM",data_Gnoc!$N:$N,"&lt;&gt;Dong",data_Gnoc!$Q:$Q,"quá hạn",data_Gnoc!$F:$F,TH!B537)</f>
        <v>0</v>
      </c>
      <c r="O537" s="56">
        <f>SUMIFS(data_Gnoc!$P:$P,data_Gnoc!$I:$I,TH!E537,data_Gnoc!$C:$C,"WFM",data_Gnoc!$N:$N,"&lt;&gt;Dong",data_Gnoc!$Q:$Q,"quá hạn",data_Gnoc!$F:$F,TH!B537)</f>
        <v>0</v>
      </c>
      <c r="P537" s="74">
        <f t="shared" si="36"/>
        <v>0</v>
      </c>
      <c r="Q537" s="37">
        <f t="shared" si="37"/>
        <v>0</v>
      </c>
      <c r="R537" s="27"/>
    </row>
    <row r="538" spans="1:18" x14ac:dyDescent="0.25">
      <c r="A538" s="59"/>
      <c r="B538" t="s">
        <v>951</v>
      </c>
      <c r="C538" t="s">
        <v>952</v>
      </c>
      <c r="D538" t="s">
        <v>139</v>
      </c>
      <c r="E538" t="s">
        <v>30</v>
      </c>
      <c r="F538" s="60">
        <f>COUNTIFS(data_Gnoc!$I:$I,TH!E538,data_Gnoc!$C:$C,"PAKH",data_Gnoc!$N:$N,"&lt;&gt;Dong",data_Gnoc!$F:$F,TH!B538)</f>
        <v>0</v>
      </c>
      <c r="G538" s="60">
        <f>COUNTIFS(data_Gnoc!$I:$I,TH!E538,data_Gnoc!$C:$C,"PAKH",data_Gnoc!$N:$N,"&lt;&gt;Dong",data_Gnoc!$Q:$Q,"quá hạn",data_Gnoc!$F:$F,TH!B538)</f>
        <v>0</v>
      </c>
      <c r="H538" s="61">
        <f t="shared" si="34"/>
        <v>0</v>
      </c>
      <c r="I538" s="62">
        <f>SUMIFS(data_Gnoc!$O:$O,data_Gnoc!$I:$I,TH!E538,data_Gnoc!$C:$C,"PAKH",data_Gnoc!$N:$N,"&lt;&gt;Dong",data_Gnoc!$Q:$Q,"quá hạn",data_Gnoc!$F:$F,TH!B538)</f>
        <v>0</v>
      </c>
      <c r="J538" s="62">
        <f>SUMIFS(data_Gnoc!$P:$P,data_Gnoc!$I:$I,TH!E538,data_Gnoc!$C:$C,"PAKH",data_Gnoc!$N:$N,"&lt;&gt;Dong",data_Gnoc!$Q:$Q,"quá hạn",data_Gnoc!$F:$F,TH!B538)</f>
        <v>0</v>
      </c>
      <c r="K538" s="29">
        <f>COUNTIFS(data_Gnoc!$I:$I,TH!E538,data_Gnoc!$C:$C,"WFM",data_Gnoc!$N:$N,"&lt;&gt;Dong",data_Gnoc!$F:$F,TH!B538)</f>
        <v>0</v>
      </c>
      <c r="L538" s="29">
        <f>COUNTIFS(data_Gnoc!$I:$I,TH!E538,data_Gnoc!$C:$C,"WFM",data_Gnoc!$N:$N,"&lt;&gt;Dong",data_Gnoc!$Q:$Q,"quá hạn",data_Gnoc!$F:$F,TH!B538)</f>
        <v>0</v>
      </c>
      <c r="M538" s="55">
        <f t="shared" si="35"/>
        <v>0</v>
      </c>
      <c r="N538" s="56">
        <f>SUMIFS(data_Gnoc!$O:$O,data_Gnoc!$I:$I,TH!E538,data_Gnoc!$C:$C,"WFM",data_Gnoc!$N:$N,"&lt;&gt;Dong",data_Gnoc!$Q:$Q,"quá hạn",data_Gnoc!$F:$F,TH!B538)</f>
        <v>0</v>
      </c>
      <c r="O538" s="56">
        <f>SUMIFS(data_Gnoc!$P:$P,data_Gnoc!$I:$I,TH!E538,data_Gnoc!$C:$C,"WFM",data_Gnoc!$N:$N,"&lt;&gt;Dong",data_Gnoc!$Q:$Q,"quá hạn",data_Gnoc!$F:$F,TH!B538)</f>
        <v>0</v>
      </c>
      <c r="P538" s="74">
        <f t="shared" si="36"/>
        <v>0</v>
      </c>
      <c r="Q538" s="37">
        <f t="shared" si="37"/>
        <v>0</v>
      </c>
      <c r="R538" s="27"/>
    </row>
    <row r="539" spans="1:18" x14ac:dyDescent="0.25">
      <c r="A539" s="59"/>
      <c r="B539" t="s">
        <v>953</v>
      </c>
      <c r="C539" t="s">
        <v>954</v>
      </c>
      <c r="D539" t="s">
        <v>139</v>
      </c>
      <c r="E539" t="s">
        <v>30</v>
      </c>
      <c r="F539" s="60">
        <f>COUNTIFS(data_Gnoc!$I:$I,TH!E539,data_Gnoc!$C:$C,"PAKH",data_Gnoc!$N:$N,"&lt;&gt;Dong",data_Gnoc!$F:$F,TH!B539)</f>
        <v>0</v>
      </c>
      <c r="G539" s="60">
        <f>COUNTIFS(data_Gnoc!$I:$I,TH!E539,data_Gnoc!$C:$C,"PAKH",data_Gnoc!$N:$N,"&lt;&gt;Dong",data_Gnoc!$Q:$Q,"quá hạn",data_Gnoc!$F:$F,TH!B539)</f>
        <v>0</v>
      </c>
      <c r="H539" s="61">
        <f t="shared" si="34"/>
        <v>0</v>
      </c>
      <c r="I539" s="62">
        <f>SUMIFS(data_Gnoc!$O:$O,data_Gnoc!$I:$I,TH!E539,data_Gnoc!$C:$C,"PAKH",data_Gnoc!$N:$N,"&lt;&gt;Dong",data_Gnoc!$Q:$Q,"quá hạn",data_Gnoc!$F:$F,TH!B539)</f>
        <v>0</v>
      </c>
      <c r="J539" s="62">
        <f>SUMIFS(data_Gnoc!$P:$P,data_Gnoc!$I:$I,TH!E539,data_Gnoc!$C:$C,"PAKH",data_Gnoc!$N:$N,"&lt;&gt;Dong",data_Gnoc!$Q:$Q,"quá hạn",data_Gnoc!$F:$F,TH!B539)</f>
        <v>0</v>
      </c>
      <c r="K539" s="29">
        <f>COUNTIFS(data_Gnoc!$I:$I,TH!E539,data_Gnoc!$C:$C,"WFM",data_Gnoc!$N:$N,"&lt;&gt;Dong",data_Gnoc!$F:$F,TH!B539)</f>
        <v>0</v>
      </c>
      <c r="L539" s="29">
        <f>COUNTIFS(data_Gnoc!$I:$I,TH!E539,data_Gnoc!$C:$C,"WFM",data_Gnoc!$N:$N,"&lt;&gt;Dong",data_Gnoc!$Q:$Q,"quá hạn",data_Gnoc!$F:$F,TH!B539)</f>
        <v>0</v>
      </c>
      <c r="M539" s="55">
        <f t="shared" si="35"/>
        <v>0</v>
      </c>
      <c r="N539" s="56">
        <f>SUMIFS(data_Gnoc!$O:$O,data_Gnoc!$I:$I,TH!E539,data_Gnoc!$C:$C,"WFM",data_Gnoc!$N:$N,"&lt;&gt;Dong",data_Gnoc!$Q:$Q,"quá hạn",data_Gnoc!$F:$F,TH!B539)</f>
        <v>0</v>
      </c>
      <c r="O539" s="56">
        <f>SUMIFS(data_Gnoc!$P:$P,data_Gnoc!$I:$I,TH!E539,data_Gnoc!$C:$C,"WFM",data_Gnoc!$N:$N,"&lt;&gt;Dong",data_Gnoc!$Q:$Q,"quá hạn",data_Gnoc!$F:$F,TH!B539)</f>
        <v>0</v>
      </c>
      <c r="P539" s="74">
        <f t="shared" si="36"/>
        <v>0</v>
      </c>
      <c r="Q539" s="37">
        <f t="shared" si="37"/>
        <v>0</v>
      </c>
      <c r="R539" s="27"/>
    </row>
    <row r="540" spans="1:18" x14ac:dyDescent="0.25">
      <c r="A540" s="59"/>
      <c r="B540" t="s">
        <v>955</v>
      </c>
      <c r="C540" t="s">
        <v>956</v>
      </c>
      <c r="D540" t="s">
        <v>89</v>
      </c>
      <c r="E540" t="s">
        <v>30</v>
      </c>
      <c r="F540" s="60">
        <f>COUNTIFS(data_Gnoc!$I:$I,TH!E540,data_Gnoc!$C:$C,"PAKH",data_Gnoc!$N:$N,"&lt;&gt;Dong",data_Gnoc!$F:$F,TH!B540)</f>
        <v>0</v>
      </c>
      <c r="G540" s="60">
        <f>COUNTIFS(data_Gnoc!$I:$I,TH!E540,data_Gnoc!$C:$C,"PAKH",data_Gnoc!$N:$N,"&lt;&gt;Dong",data_Gnoc!$Q:$Q,"quá hạn",data_Gnoc!$F:$F,TH!B540)</f>
        <v>0</v>
      </c>
      <c r="H540" s="61">
        <f t="shared" si="34"/>
        <v>0</v>
      </c>
      <c r="I540" s="62">
        <f>SUMIFS(data_Gnoc!$O:$O,data_Gnoc!$I:$I,TH!E540,data_Gnoc!$C:$C,"PAKH",data_Gnoc!$N:$N,"&lt;&gt;Dong",data_Gnoc!$Q:$Q,"quá hạn",data_Gnoc!$F:$F,TH!B540)</f>
        <v>0</v>
      </c>
      <c r="J540" s="62">
        <f>SUMIFS(data_Gnoc!$P:$P,data_Gnoc!$I:$I,TH!E540,data_Gnoc!$C:$C,"PAKH",data_Gnoc!$N:$N,"&lt;&gt;Dong",data_Gnoc!$Q:$Q,"quá hạn",data_Gnoc!$F:$F,TH!B540)</f>
        <v>0</v>
      </c>
      <c r="K540" s="29">
        <f>COUNTIFS(data_Gnoc!$I:$I,TH!E540,data_Gnoc!$C:$C,"WFM",data_Gnoc!$N:$N,"&lt;&gt;Dong",data_Gnoc!$F:$F,TH!B540)</f>
        <v>0</v>
      </c>
      <c r="L540" s="29">
        <f>COUNTIFS(data_Gnoc!$I:$I,TH!E540,data_Gnoc!$C:$C,"WFM",data_Gnoc!$N:$N,"&lt;&gt;Dong",data_Gnoc!$Q:$Q,"quá hạn",data_Gnoc!$F:$F,TH!B540)</f>
        <v>0</v>
      </c>
      <c r="M540" s="55">
        <f t="shared" si="35"/>
        <v>0</v>
      </c>
      <c r="N540" s="56">
        <f>SUMIFS(data_Gnoc!$O:$O,data_Gnoc!$I:$I,TH!E540,data_Gnoc!$C:$C,"WFM",data_Gnoc!$N:$N,"&lt;&gt;Dong",data_Gnoc!$Q:$Q,"quá hạn",data_Gnoc!$F:$F,TH!B540)</f>
        <v>0</v>
      </c>
      <c r="O540" s="56">
        <f>SUMIFS(data_Gnoc!$P:$P,data_Gnoc!$I:$I,TH!E540,data_Gnoc!$C:$C,"WFM",data_Gnoc!$N:$N,"&lt;&gt;Dong",data_Gnoc!$Q:$Q,"quá hạn",data_Gnoc!$F:$F,TH!B540)</f>
        <v>0</v>
      </c>
      <c r="P540" s="74">
        <f t="shared" si="36"/>
        <v>0</v>
      </c>
      <c r="Q540" s="37">
        <f t="shared" si="37"/>
        <v>0</v>
      </c>
      <c r="R540" s="27"/>
    </row>
    <row r="541" spans="1:18" x14ac:dyDescent="0.25">
      <c r="A541" s="59"/>
      <c r="B541" t="s">
        <v>957</v>
      </c>
      <c r="C541" t="s">
        <v>958</v>
      </c>
      <c r="D541" t="s">
        <v>89</v>
      </c>
      <c r="E541" t="s">
        <v>30</v>
      </c>
      <c r="F541" s="60">
        <f>COUNTIFS(data_Gnoc!$I:$I,TH!E541,data_Gnoc!$C:$C,"PAKH",data_Gnoc!$N:$N,"&lt;&gt;Dong",data_Gnoc!$F:$F,TH!B541)</f>
        <v>0</v>
      </c>
      <c r="G541" s="60">
        <f>COUNTIFS(data_Gnoc!$I:$I,TH!E541,data_Gnoc!$C:$C,"PAKH",data_Gnoc!$N:$N,"&lt;&gt;Dong",data_Gnoc!$Q:$Q,"quá hạn",data_Gnoc!$F:$F,TH!B541)</f>
        <v>0</v>
      </c>
      <c r="H541" s="61">
        <f t="shared" si="34"/>
        <v>0</v>
      </c>
      <c r="I541" s="62">
        <f>SUMIFS(data_Gnoc!$O:$O,data_Gnoc!$I:$I,TH!E541,data_Gnoc!$C:$C,"PAKH",data_Gnoc!$N:$N,"&lt;&gt;Dong",data_Gnoc!$Q:$Q,"quá hạn",data_Gnoc!$F:$F,TH!B541)</f>
        <v>0</v>
      </c>
      <c r="J541" s="62">
        <f>SUMIFS(data_Gnoc!$P:$P,data_Gnoc!$I:$I,TH!E541,data_Gnoc!$C:$C,"PAKH",data_Gnoc!$N:$N,"&lt;&gt;Dong",data_Gnoc!$Q:$Q,"quá hạn",data_Gnoc!$F:$F,TH!B541)</f>
        <v>0</v>
      </c>
      <c r="K541" s="29">
        <f>COUNTIFS(data_Gnoc!$I:$I,TH!E541,data_Gnoc!$C:$C,"WFM",data_Gnoc!$N:$N,"&lt;&gt;Dong",data_Gnoc!$F:$F,TH!B541)</f>
        <v>0</v>
      </c>
      <c r="L541" s="29">
        <f>COUNTIFS(data_Gnoc!$I:$I,TH!E541,data_Gnoc!$C:$C,"WFM",data_Gnoc!$N:$N,"&lt;&gt;Dong",data_Gnoc!$Q:$Q,"quá hạn",data_Gnoc!$F:$F,TH!B541)</f>
        <v>0</v>
      </c>
      <c r="M541" s="55">
        <f t="shared" si="35"/>
        <v>0</v>
      </c>
      <c r="N541" s="56">
        <f>SUMIFS(data_Gnoc!$O:$O,data_Gnoc!$I:$I,TH!E541,data_Gnoc!$C:$C,"WFM",data_Gnoc!$N:$N,"&lt;&gt;Dong",data_Gnoc!$Q:$Q,"quá hạn",data_Gnoc!$F:$F,TH!B541)</f>
        <v>0</v>
      </c>
      <c r="O541" s="56">
        <f>SUMIFS(data_Gnoc!$P:$P,data_Gnoc!$I:$I,TH!E541,data_Gnoc!$C:$C,"WFM",data_Gnoc!$N:$N,"&lt;&gt;Dong",data_Gnoc!$Q:$Q,"quá hạn",data_Gnoc!$F:$F,TH!B541)</f>
        <v>0</v>
      </c>
      <c r="P541" s="74">
        <f t="shared" si="36"/>
        <v>0</v>
      </c>
      <c r="Q541" s="37">
        <f t="shared" si="37"/>
        <v>0</v>
      </c>
      <c r="R541" s="27"/>
    </row>
    <row r="542" spans="1:18" x14ac:dyDescent="0.25">
      <c r="A542" s="59"/>
      <c r="B542" t="s">
        <v>959</v>
      </c>
      <c r="C542" t="s">
        <v>960</v>
      </c>
      <c r="D542" t="s">
        <v>89</v>
      </c>
      <c r="E542" t="s">
        <v>30</v>
      </c>
      <c r="F542" s="60">
        <f>COUNTIFS(data_Gnoc!$I:$I,TH!E542,data_Gnoc!$C:$C,"PAKH",data_Gnoc!$N:$N,"&lt;&gt;Dong",data_Gnoc!$F:$F,TH!B542)</f>
        <v>0</v>
      </c>
      <c r="G542" s="60">
        <f>COUNTIFS(data_Gnoc!$I:$I,TH!E542,data_Gnoc!$C:$C,"PAKH",data_Gnoc!$N:$N,"&lt;&gt;Dong",data_Gnoc!$Q:$Q,"quá hạn",data_Gnoc!$F:$F,TH!B542)</f>
        <v>0</v>
      </c>
      <c r="H542" s="61">
        <f t="shared" si="34"/>
        <v>0</v>
      </c>
      <c r="I542" s="62">
        <f>SUMIFS(data_Gnoc!$O:$O,data_Gnoc!$I:$I,TH!E542,data_Gnoc!$C:$C,"PAKH",data_Gnoc!$N:$N,"&lt;&gt;Dong",data_Gnoc!$Q:$Q,"quá hạn",data_Gnoc!$F:$F,TH!B542)</f>
        <v>0</v>
      </c>
      <c r="J542" s="62">
        <f>SUMIFS(data_Gnoc!$P:$P,data_Gnoc!$I:$I,TH!E542,data_Gnoc!$C:$C,"PAKH",data_Gnoc!$N:$N,"&lt;&gt;Dong",data_Gnoc!$Q:$Q,"quá hạn",data_Gnoc!$F:$F,TH!B542)</f>
        <v>0</v>
      </c>
      <c r="K542" s="29">
        <f>COUNTIFS(data_Gnoc!$I:$I,TH!E542,data_Gnoc!$C:$C,"WFM",data_Gnoc!$N:$N,"&lt;&gt;Dong",data_Gnoc!$F:$F,TH!B542)</f>
        <v>0</v>
      </c>
      <c r="L542" s="29">
        <f>COUNTIFS(data_Gnoc!$I:$I,TH!E542,data_Gnoc!$C:$C,"WFM",data_Gnoc!$N:$N,"&lt;&gt;Dong",data_Gnoc!$Q:$Q,"quá hạn",data_Gnoc!$F:$F,TH!B542)</f>
        <v>0</v>
      </c>
      <c r="M542" s="55">
        <f t="shared" si="35"/>
        <v>0</v>
      </c>
      <c r="N542" s="56">
        <f>SUMIFS(data_Gnoc!$O:$O,data_Gnoc!$I:$I,TH!E542,data_Gnoc!$C:$C,"WFM",data_Gnoc!$N:$N,"&lt;&gt;Dong",data_Gnoc!$Q:$Q,"quá hạn",data_Gnoc!$F:$F,TH!B542)</f>
        <v>0</v>
      </c>
      <c r="O542" s="56">
        <f>SUMIFS(data_Gnoc!$P:$P,data_Gnoc!$I:$I,TH!E542,data_Gnoc!$C:$C,"WFM",data_Gnoc!$N:$N,"&lt;&gt;Dong",data_Gnoc!$Q:$Q,"quá hạn",data_Gnoc!$F:$F,TH!B542)</f>
        <v>0</v>
      </c>
      <c r="P542" s="74">
        <f t="shared" si="36"/>
        <v>0</v>
      </c>
      <c r="Q542" s="37">
        <f t="shared" si="37"/>
        <v>0</v>
      </c>
      <c r="R542" s="27"/>
    </row>
    <row r="543" spans="1:18" x14ac:dyDescent="0.25">
      <c r="A543" s="59"/>
      <c r="B543" t="s">
        <v>961</v>
      </c>
      <c r="C543" t="s">
        <v>962</v>
      </c>
      <c r="D543" t="s">
        <v>89</v>
      </c>
      <c r="E543" t="s">
        <v>30</v>
      </c>
      <c r="F543" s="60">
        <f>COUNTIFS(data_Gnoc!$I:$I,TH!E543,data_Gnoc!$C:$C,"PAKH",data_Gnoc!$N:$N,"&lt;&gt;Dong",data_Gnoc!$F:$F,TH!B543)</f>
        <v>0</v>
      </c>
      <c r="G543" s="60">
        <f>COUNTIFS(data_Gnoc!$I:$I,TH!E543,data_Gnoc!$C:$C,"PAKH",data_Gnoc!$N:$N,"&lt;&gt;Dong",data_Gnoc!$Q:$Q,"quá hạn",data_Gnoc!$F:$F,TH!B543)</f>
        <v>0</v>
      </c>
      <c r="H543" s="61">
        <f t="shared" si="34"/>
        <v>0</v>
      </c>
      <c r="I543" s="62">
        <f>SUMIFS(data_Gnoc!$O:$O,data_Gnoc!$I:$I,TH!E543,data_Gnoc!$C:$C,"PAKH",data_Gnoc!$N:$N,"&lt;&gt;Dong",data_Gnoc!$Q:$Q,"quá hạn",data_Gnoc!$F:$F,TH!B543)</f>
        <v>0</v>
      </c>
      <c r="J543" s="62">
        <f>SUMIFS(data_Gnoc!$P:$P,data_Gnoc!$I:$I,TH!E543,data_Gnoc!$C:$C,"PAKH",data_Gnoc!$N:$N,"&lt;&gt;Dong",data_Gnoc!$Q:$Q,"quá hạn",data_Gnoc!$F:$F,TH!B543)</f>
        <v>0</v>
      </c>
      <c r="K543" s="29">
        <f>COUNTIFS(data_Gnoc!$I:$I,TH!E543,data_Gnoc!$C:$C,"WFM",data_Gnoc!$N:$N,"&lt;&gt;Dong",data_Gnoc!$F:$F,TH!B543)</f>
        <v>0</v>
      </c>
      <c r="L543" s="29">
        <f>COUNTIFS(data_Gnoc!$I:$I,TH!E543,data_Gnoc!$C:$C,"WFM",data_Gnoc!$N:$N,"&lt;&gt;Dong",data_Gnoc!$Q:$Q,"quá hạn",data_Gnoc!$F:$F,TH!B543)</f>
        <v>0</v>
      </c>
      <c r="M543" s="55">
        <f t="shared" si="35"/>
        <v>0</v>
      </c>
      <c r="N543" s="56">
        <f>SUMIFS(data_Gnoc!$O:$O,data_Gnoc!$I:$I,TH!E543,data_Gnoc!$C:$C,"WFM",data_Gnoc!$N:$N,"&lt;&gt;Dong",data_Gnoc!$Q:$Q,"quá hạn",data_Gnoc!$F:$F,TH!B543)</f>
        <v>0</v>
      </c>
      <c r="O543" s="56">
        <f>SUMIFS(data_Gnoc!$P:$P,data_Gnoc!$I:$I,TH!E543,data_Gnoc!$C:$C,"WFM",data_Gnoc!$N:$N,"&lt;&gt;Dong",data_Gnoc!$Q:$Q,"quá hạn",data_Gnoc!$F:$F,TH!B543)</f>
        <v>0</v>
      </c>
      <c r="P543" s="74">
        <f t="shared" si="36"/>
        <v>0</v>
      </c>
      <c r="Q543" s="37">
        <f t="shared" si="37"/>
        <v>0</v>
      </c>
      <c r="R543" s="27"/>
    </row>
    <row r="544" spans="1:18" x14ac:dyDescent="0.25">
      <c r="A544" s="59"/>
      <c r="B544" t="s">
        <v>963</v>
      </c>
      <c r="C544" t="s">
        <v>964</v>
      </c>
      <c r="D544" t="s">
        <v>141</v>
      </c>
      <c r="E544" t="s">
        <v>30</v>
      </c>
      <c r="F544" s="60">
        <f>COUNTIFS(data_Gnoc!$I:$I,TH!E544,data_Gnoc!$C:$C,"PAKH",data_Gnoc!$N:$N,"&lt;&gt;Dong",data_Gnoc!$F:$F,TH!B544)</f>
        <v>0</v>
      </c>
      <c r="G544" s="60">
        <f>COUNTIFS(data_Gnoc!$I:$I,TH!E544,data_Gnoc!$C:$C,"PAKH",data_Gnoc!$N:$N,"&lt;&gt;Dong",data_Gnoc!$Q:$Q,"quá hạn",data_Gnoc!$F:$F,TH!B544)</f>
        <v>0</v>
      </c>
      <c r="H544" s="61">
        <f t="shared" si="34"/>
        <v>0</v>
      </c>
      <c r="I544" s="62">
        <f>SUMIFS(data_Gnoc!$O:$O,data_Gnoc!$I:$I,TH!E544,data_Gnoc!$C:$C,"PAKH",data_Gnoc!$N:$N,"&lt;&gt;Dong",data_Gnoc!$Q:$Q,"quá hạn",data_Gnoc!$F:$F,TH!B544)</f>
        <v>0</v>
      </c>
      <c r="J544" s="62">
        <f>SUMIFS(data_Gnoc!$P:$P,data_Gnoc!$I:$I,TH!E544,data_Gnoc!$C:$C,"PAKH",data_Gnoc!$N:$N,"&lt;&gt;Dong",data_Gnoc!$Q:$Q,"quá hạn",data_Gnoc!$F:$F,TH!B544)</f>
        <v>0</v>
      </c>
      <c r="K544" s="29">
        <f>COUNTIFS(data_Gnoc!$I:$I,TH!E544,data_Gnoc!$C:$C,"WFM",data_Gnoc!$N:$N,"&lt;&gt;Dong",data_Gnoc!$F:$F,TH!B544)</f>
        <v>0</v>
      </c>
      <c r="L544" s="29">
        <f>COUNTIFS(data_Gnoc!$I:$I,TH!E544,data_Gnoc!$C:$C,"WFM",data_Gnoc!$N:$N,"&lt;&gt;Dong",data_Gnoc!$Q:$Q,"quá hạn",data_Gnoc!$F:$F,TH!B544)</f>
        <v>0</v>
      </c>
      <c r="M544" s="55">
        <f t="shared" si="35"/>
        <v>0</v>
      </c>
      <c r="N544" s="56">
        <f>SUMIFS(data_Gnoc!$O:$O,data_Gnoc!$I:$I,TH!E544,data_Gnoc!$C:$C,"WFM",data_Gnoc!$N:$N,"&lt;&gt;Dong",data_Gnoc!$Q:$Q,"quá hạn",data_Gnoc!$F:$F,TH!B544)</f>
        <v>0</v>
      </c>
      <c r="O544" s="56">
        <f>SUMIFS(data_Gnoc!$P:$P,data_Gnoc!$I:$I,TH!E544,data_Gnoc!$C:$C,"WFM",data_Gnoc!$N:$N,"&lt;&gt;Dong",data_Gnoc!$Q:$Q,"quá hạn",data_Gnoc!$F:$F,TH!B544)</f>
        <v>0</v>
      </c>
      <c r="P544" s="74">
        <f t="shared" si="36"/>
        <v>0</v>
      </c>
      <c r="Q544" s="37">
        <f t="shared" si="37"/>
        <v>0</v>
      </c>
      <c r="R544" s="27"/>
    </row>
    <row r="545" spans="1:18" x14ac:dyDescent="0.25">
      <c r="A545" s="59"/>
      <c r="B545" t="s">
        <v>965</v>
      </c>
      <c r="C545" t="s">
        <v>966</v>
      </c>
      <c r="D545" t="s">
        <v>141</v>
      </c>
      <c r="E545" t="s">
        <v>30</v>
      </c>
      <c r="F545" s="60">
        <f>COUNTIFS(data_Gnoc!$I:$I,TH!E545,data_Gnoc!$C:$C,"PAKH",data_Gnoc!$N:$N,"&lt;&gt;Dong",data_Gnoc!$F:$F,TH!B545)</f>
        <v>0</v>
      </c>
      <c r="G545" s="60">
        <f>COUNTIFS(data_Gnoc!$I:$I,TH!E545,data_Gnoc!$C:$C,"PAKH",data_Gnoc!$N:$N,"&lt;&gt;Dong",data_Gnoc!$Q:$Q,"quá hạn",data_Gnoc!$F:$F,TH!B545)</f>
        <v>0</v>
      </c>
      <c r="H545" s="61">
        <f t="shared" si="34"/>
        <v>0</v>
      </c>
      <c r="I545" s="62">
        <f>SUMIFS(data_Gnoc!$O:$O,data_Gnoc!$I:$I,TH!E545,data_Gnoc!$C:$C,"PAKH",data_Gnoc!$N:$N,"&lt;&gt;Dong",data_Gnoc!$Q:$Q,"quá hạn",data_Gnoc!$F:$F,TH!B545)</f>
        <v>0</v>
      </c>
      <c r="J545" s="62">
        <f>SUMIFS(data_Gnoc!$P:$P,data_Gnoc!$I:$I,TH!E545,data_Gnoc!$C:$C,"PAKH",data_Gnoc!$N:$N,"&lt;&gt;Dong",data_Gnoc!$Q:$Q,"quá hạn",data_Gnoc!$F:$F,TH!B545)</f>
        <v>0</v>
      </c>
      <c r="K545" s="29">
        <f>COUNTIFS(data_Gnoc!$I:$I,TH!E545,data_Gnoc!$C:$C,"WFM",data_Gnoc!$N:$N,"&lt;&gt;Dong",data_Gnoc!$F:$F,TH!B545)</f>
        <v>0</v>
      </c>
      <c r="L545" s="29">
        <f>COUNTIFS(data_Gnoc!$I:$I,TH!E545,data_Gnoc!$C:$C,"WFM",data_Gnoc!$N:$N,"&lt;&gt;Dong",data_Gnoc!$Q:$Q,"quá hạn",data_Gnoc!$F:$F,TH!B545)</f>
        <v>0</v>
      </c>
      <c r="M545" s="55">
        <f t="shared" si="35"/>
        <v>0</v>
      </c>
      <c r="N545" s="56">
        <f>SUMIFS(data_Gnoc!$O:$O,data_Gnoc!$I:$I,TH!E545,data_Gnoc!$C:$C,"WFM",data_Gnoc!$N:$N,"&lt;&gt;Dong",data_Gnoc!$Q:$Q,"quá hạn",data_Gnoc!$F:$F,TH!B545)</f>
        <v>0</v>
      </c>
      <c r="O545" s="56">
        <f>SUMIFS(data_Gnoc!$P:$P,data_Gnoc!$I:$I,TH!E545,data_Gnoc!$C:$C,"WFM",data_Gnoc!$N:$N,"&lt;&gt;Dong",data_Gnoc!$Q:$Q,"quá hạn",data_Gnoc!$F:$F,TH!B545)</f>
        <v>0</v>
      </c>
      <c r="P545" s="74">
        <f t="shared" si="36"/>
        <v>0</v>
      </c>
      <c r="Q545" s="37">
        <f t="shared" si="37"/>
        <v>0</v>
      </c>
      <c r="R545" s="27"/>
    </row>
    <row r="546" spans="1:18" x14ac:dyDescent="0.25">
      <c r="A546" s="59"/>
      <c r="B546" t="s">
        <v>967</v>
      </c>
      <c r="C546" t="s">
        <v>968</v>
      </c>
      <c r="D546" t="s">
        <v>64</v>
      </c>
      <c r="E546" t="s">
        <v>23</v>
      </c>
      <c r="F546" s="60">
        <f>COUNTIFS(data_Gnoc!$I:$I,TH!E546,data_Gnoc!$C:$C,"PAKH",data_Gnoc!$N:$N,"&lt;&gt;Dong",data_Gnoc!$F:$F,TH!B546)</f>
        <v>0</v>
      </c>
      <c r="G546" s="60">
        <f>COUNTIFS(data_Gnoc!$I:$I,TH!E546,data_Gnoc!$C:$C,"PAKH",data_Gnoc!$N:$N,"&lt;&gt;Dong",data_Gnoc!$Q:$Q,"quá hạn",data_Gnoc!$F:$F,TH!B546)</f>
        <v>0</v>
      </c>
      <c r="H546" s="61">
        <f t="shared" si="34"/>
        <v>0</v>
      </c>
      <c r="I546" s="62">
        <f>SUMIFS(data_Gnoc!$O:$O,data_Gnoc!$I:$I,TH!E546,data_Gnoc!$C:$C,"PAKH",data_Gnoc!$N:$N,"&lt;&gt;Dong",data_Gnoc!$Q:$Q,"quá hạn",data_Gnoc!$F:$F,TH!B546)</f>
        <v>0</v>
      </c>
      <c r="J546" s="62">
        <f>SUMIFS(data_Gnoc!$P:$P,data_Gnoc!$I:$I,TH!E546,data_Gnoc!$C:$C,"PAKH",data_Gnoc!$N:$N,"&lt;&gt;Dong",data_Gnoc!$Q:$Q,"quá hạn",data_Gnoc!$F:$F,TH!B546)</f>
        <v>0</v>
      </c>
      <c r="K546" s="29">
        <f>COUNTIFS(data_Gnoc!$I:$I,TH!E546,data_Gnoc!$C:$C,"WFM",data_Gnoc!$N:$N,"&lt;&gt;Dong",data_Gnoc!$F:$F,TH!B546)</f>
        <v>0</v>
      </c>
      <c r="L546" s="29">
        <f>COUNTIFS(data_Gnoc!$I:$I,TH!E546,data_Gnoc!$C:$C,"WFM",data_Gnoc!$N:$N,"&lt;&gt;Dong",data_Gnoc!$Q:$Q,"quá hạn",data_Gnoc!$F:$F,TH!B546)</f>
        <v>0</v>
      </c>
      <c r="M546" s="55">
        <f t="shared" si="35"/>
        <v>0</v>
      </c>
      <c r="N546" s="56">
        <f>SUMIFS(data_Gnoc!$O:$O,data_Gnoc!$I:$I,TH!E546,data_Gnoc!$C:$C,"WFM",data_Gnoc!$N:$N,"&lt;&gt;Dong",data_Gnoc!$Q:$Q,"quá hạn",data_Gnoc!$F:$F,TH!B546)</f>
        <v>0</v>
      </c>
      <c r="O546" s="56">
        <f>SUMIFS(data_Gnoc!$P:$P,data_Gnoc!$I:$I,TH!E546,data_Gnoc!$C:$C,"WFM",data_Gnoc!$N:$N,"&lt;&gt;Dong",data_Gnoc!$Q:$Q,"quá hạn",data_Gnoc!$F:$F,TH!B546)</f>
        <v>0</v>
      </c>
      <c r="P546" s="74">
        <f t="shared" si="36"/>
        <v>0</v>
      </c>
      <c r="Q546" s="37">
        <f t="shared" si="37"/>
        <v>0</v>
      </c>
      <c r="R546" s="27"/>
    </row>
    <row r="547" spans="1:18" x14ac:dyDescent="0.25">
      <c r="A547" s="59"/>
      <c r="B547" t="s">
        <v>969</v>
      </c>
      <c r="C547" t="s">
        <v>970</v>
      </c>
      <c r="D547" t="s">
        <v>64</v>
      </c>
      <c r="E547" t="s">
        <v>23</v>
      </c>
      <c r="F547" s="60">
        <f>COUNTIFS(data_Gnoc!$I:$I,TH!E547,data_Gnoc!$C:$C,"PAKH",data_Gnoc!$N:$N,"&lt;&gt;Dong",data_Gnoc!$F:$F,TH!B547)</f>
        <v>0</v>
      </c>
      <c r="G547" s="60">
        <f>COUNTIFS(data_Gnoc!$I:$I,TH!E547,data_Gnoc!$C:$C,"PAKH",data_Gnoc!$N:$N,"&lt;&gt;Dong",data_Gnoc!$Q:$Q,"quá hạn",data_Gnoc!$F:$F,TH!B547)</f>
        <v>0</v>
      </c>
      <c r="H547" s="61">
        <f t="shared" si="34"/>
        <v>0</v>
      </c>
      <c r="I547" s="62">
        <f>SUMIFS(data_Gnoc!$O:$O,data_Gnoc!$I:$I,TH!E547,data_Gnoc!$C:$C,"PAKH",data_Gnoc!$N:$N,"&lt;&gt;Dong",data_Gnoc!$Q:$Q,"quá hạn",data_Gnoc!$F:$F,TH!B547)</f>
        <v>0</v>
      </c>
      <c r="J547" s="62">
        <f>SUMIFS(data_Gnoc!$P:$P,data_Gnoc!$I:$I,TH!E547,data_Gnoc!$C:$C,"PAKH",data_Gnoc!$N:$N,"&lt;&gt;Dong",data_Gnoc!$Q:$Q,"quá hạn",data_Gnoc!$F:$F,TH!B547)</f>
        <v>0</v>
      </c>
      <c r="K547" s="29">
        <f>COUNTIFS(data_Gnoc!$I:$I,TH!E547,data_Gnoc!$C:$C,"WFM",data_Gnoc!$N:$N,"&lt;&gt;Dong",data_Gnoc!$F:$F,TH!B547)</f>
        <v>0</v>
      </c>
      <c r="L547" s="29">
        <f>COUNTIFS(data_Gnoc!$I:$I,TH!E547,data_Gnoc!$C:$C,"WFM",data_Gnoc!$N:$N,"&lt;&gt;Dong",data_Gnoc!$Q:$Q,"quá hạn",data_Gnoc!$F:$F,TH!B547)</f>
        <v>0</v>
      </c>
      <c r="M547" s="55">
        <f t="shared" si="35"/>
        <v>0</v>
      </c>
      <c r="N547" s="56">
        <f>SUMIFS(data_Gnoc!$O:$O,data_Gnoc!$I:$I,TH!E547,data_Gnoc!$C:$C,"WFM",data_Gnoc!$N:$N,"&lt;&gt;Dong",data_Gnoc!$Q:$Q,"quá hạn",data_Gnoc!$F:$F,TH!B547)</f>
        <v>0</v>
      </c>
      <c r="O547" s="56">
        <f>SUMIFS(data_Gnoc!$P:$P,data_Gnoc!$I:$I,TH!E547,data_Gnoc!$C:$C,"WFM",data_Gnoc!$N:$N,"&lt;&gt;Dong",data_Gnoc!$Q:$Q,"quá hạn",data_Gnoc!$F:$F,TH!B547)</f>
        <v>0</v>
      </c>
      <c r="P547" s="74">
        <f t="shared" si="36"/>
        <v>0</v>
      </c>
      <c r="Q547" s="37">
        <f t="shared" si="37"/>
        <v>0</v>
      </c>
      <c r="R547" s="27"/>
    </row>
    <row r="548" spans="1:18" x14ac:dyDescent="0.25">
      <c r="A548" s="59"/>
      <c r="B548" t="s">
        <v>971</v>
      </c>
      <c r="C548" t="s">
        <v>972</v>
      </c>
      <c r="D548" t="s">
        <v>64</v>
      </c>
      <c r="E548" t="s">
        <v>23</v>
      </c>
      <c r="F548" s="60">
        <f>COUNTIFS(data_Gnoc!$I:$I,TH!E548,data_Gnoc!$C:$C,"PAKH",data_Gnoc!$N:$N,"&lt;&gt;Dong",data_Gnoc!$F:$F,TH!B548)</f>
        <v>0</v>
      </c>
      <c r="G548" s="60">
        <f>COUNTIFS(data_Gnoc!$I:$I,TH!E548,data_Gnoc!$C:$C,"PAKH",data_Gnoc!$N:$N,"&lt;&gt;Dong",data_Gnoc!$Q:$Q,"quá hạn",data_Gnoc!$F:$F,TH!B548)</f>
        <v>0</v>
      </c>
      <c r="H548" s="61">
        <f t="shared" si="34"/>
        <v>0</v>
      </c>
      <c r="I548" s="62">
        <f>SUMIFS(data_Gnoc!$O:$O,data_Gnoc!$I:$I,TH!E548,data_Gnoc!$C:$C,"PAKH",data_Gnoc!$N:$N,"&lt;&gt;Dong",data_Gnoc!$Q:$Q,"quá hạn",data_Gnoc!$F:$F,TH!B548)</f>
        <v>0</v>
      </c>
      <c r="J548" s="62">
        <f>SUMIFS(data_Gnoc!$P:$P,data_Gnoc!$I:$I,TH!E548,data_Gnoc!$C:$C,"PAKH",data_Gnoc!$N:$N,"&lt;&gt;Dong",data_Gnoc!$Q:$Q,"quá hạn",data_Gnoc!$F:$F,TH!B548)</f>
        <v>0</v>
      </c>
      <c r="K548" s="29">
        <f>COUNTIFS(data_Gnoc!$I:$I,TH!E548,data_Gnoc!$C:$C,"WFM",data_Gnoc!$N:$N,"&lt;&gt;Dong",data_Gnoc!$F:$F,TH!B548)</f>
        <v>0</v>
      </c>
      <c r="L548" s="29">
        <f>COUNTIFS(data_Gnoc!$I:$I,TH!E548,data_Gnoc!$C:$C,"WFM",data_Gnoc!$N:$N,"&lt;&gt;Dong",data_Gnoc!$Q:$Q,"quá hạn",data_Gnoc!$F:$F,TH!B548)</f>
        <v>0</v>
      </c>
      <c r="M548" s="55">
        <f t="shared" si="35"/>
        <v>0</v>
      </c>
      <c r="N548" s="56">
        <f>SUMIFS(data_Gnoc!$O:$O,data_Gnoc!$I:$I,TH!E548,data_Gnoc!$C:$C,"WFM",data_Gnoc!$N:$N,"&lt;&gt;Dong",data_Gnoc!$Q:$Q,"quá hạn",data_Gnoc!$F:$F,TH!B548)</f>
        <v>0</v>
      </c>
      <c r="O548" s="56">
        <f>SUMIFS(data_Gnoc!$P:$P,data_Gnoc!$I:$I,TH!E548,data_Gnoc!$C:$C,"WFM",data_Gnoc!$N:$N,"&lt;&gt;Dong",data_Gnoc!$Q:$Q,"quá hạn",data_Gnoc!$F:$F,TH!B548)</f>
        <v>0</v>
      </c>
      <c r="P548" s="74">
        <f t="shared" si="36"/>
        <v>0</v>
      </c>
      <c r="Q548" s="37">
        <f t="shared" si="37"/>
        <v>0</v>
      </c>
      <c r="R548" s="27"/>
    </row>
    <row r="549" spans="1:18" x14ac:dyDescent="0.25">
      <c r="A549" s="59"/>
      <c r="B549" t="s">
        <v>973</v>
      </c>
      <c r="C549" t="s">
        <v>190</v>
      </c>
      <c r="D549" t="s">
        <v>50</v>
      </c>
      <c r="E549" t="s">
        <v>23</v>
      </c>
      <c r="F549" s="60">
        <f>COUNTIFS(data_Gnoc!$I:$I,TH!E549,data_Gnoc!$C:$C,"PAKH",data_Gnoc!$N:$N,"&lt;&gt;Dong",data_Gnoc!$F:$F,TH!B549)</f>
        <v>0</v>
      </c>
      <c r="G549" s="60">
        <f>COUNTIFS(data_Gnoc!$I:$I,TH!E549,data_Gnoc!$C:$C,"PAKH",data_Gnoc!$N:$N,"&lt;&gt;Dong",data_Gnoc!$Q:$Q,"quá hạn",data_Gnoc!$F:$F,TH!B549)</f>
        <v>0</v>
      </c>
      <c r="H549" s="61">
        <f t="shared" si="34"/>
        <v>0</v>
      </c>
      <c r="I549" s="62">
        <f>SUMIFS(data_Gnoc!$O:$O,data_Gnoc!$I:$I,TH!E549,data_Gnoc!$C:$C,"PAKH",data_Gnoc!$N:$N,"&lt;&gt;Dong",data_Gnoc!$Q:$Q,"quá hạn",data_Gnoc!$F:$F,TH!B549)</f>
        <v>0</v>
      </c>
      <c r="J549" s="62">
        <f>SUMIFS(data_Gnoc!$P:$P,data_Gnoc!$I:$I,TH!E549,data_Gnoc!$C:$C,"PAKH",data_Gnoc!$N:$N,"&lt;&gt;Dong",data_Gnoc!$Q:$Q,"quá hạn",data_Gnoc!$F:$F,TH!B549)</f>
        <v>0</v>
      </c>
      <c r="K549" s="29">
        <f>COUNTIFS(data_Gnoc!$I:$I,TH!E549,data_Gnoc!$C:$C,"WFM",data_Gnoc!$N:$N,"&lt;&gt;Dong",data_Gnoc!$F:$F,TH!B549)</f>
        <v>0</v>
      </c>
      <c r="L549" s="29">
        <f>COUNTIFS(data_Gnoc!$I:$I,TH!E549,data_Gnoc!$C:$C,"WFM",data_Gnoc!$N:$N,"&lt;&gt;Dong",data_Gnoc!$Q:$Q,"quá hạn",data_Gnoc!$F:$F,TH!B549)</f>
        <v>0</v>
      </c>
      <c r="M549" s="55">
        <f t="shared" si="35"/>
        <v>0</v>
      </c>
      <c r="N549" s="56">
        <f>SUMIFS(data_Gnoc!$O:$O,data_Gnoc!$I:$I,TH!E549,data_Gnoc!$C:$C,"WFM",data_Gnoc!$N:$N,"&lt;&gt;Dong",data_Gnoc!$Q:$Q,"quá hạn",data_Gnoc!$F:$F,TH!B549)</f>
        <v>0</v>
      </c>
      <c r="O549" s="56">
        <f>SUMIFS(data_Gnoc!$P:$P,data_Gnoc!$I:$I,TH!E549,data_Gnoc!$C:$C,"WFM",data_Gnoc!$N:$N,"&lt;&gt;Dong",data_Gnoc!$Q:$Q,"quá hạn",data_Gnoc!$F:$F,TH!B549)</f>
        <v>0</v>
      </c>
      <c r="P549" s="74">
        <f t="shared" si="36"/>
        <v>0</v>
      </c>
      <c r="Q549" s="37">
        <f t="shared" si="37"/>
        <v>0</v>
      </c>
      <c r="R549" s="27"/>
    </row>
    <row r="550" spans="1:18" x14ac:dyDescent="0.25">
      <c r="A550" s="59"/>
      <c r="B550" t="s">
        <v>974</v>
      </c>
      <c r="C550" t="s">
        <v>975</v>
      </c>
      <c r="D550" t="s">
        <v>50</v>
      </c>
      <c r="E550" t="s">
        <v>23</v>
      </c>
      <c r="F550" s="60">
        <f>COUNTIFS(data_Gnoc!$I:$I,TH!E550,data_Gnoc!$C:$C,"PAKH",data_Gnoc!$N:$N,"&lt;&gt;Dong",data_Gnoc!$F:$F,TH!B550)</f>
        <v>0</v>
      </c>
      <c r="G550" s="60">
        <f>COUNTIFS(data_Gnoc!$I:$I,TH!E550,data_Gnoc!$C:$C,"PAKH",data_Gnoc!$N:$N,"&lt;&gt;Dong",data_Gnoc!$Q:$Q,"quá hạn",data_Gnoc!$F:$F,TH!B550)</f>
        <v>0</v>
      </c>
      <c r="H550" s="61">
        <f t="shared" si="34"/>
        <v>0</v>
      </c>
      <c r="I550" s="62">
        <f>SUMIFS(data_Gnoc!$O:$O,data_Gnoc!$I:$I,TH!E550,data_Gnoc!$C:$C,"PAKH",data_Gnoc!$N:$N,"&lt;&gt;Dong",data_Gnoc!$Q:$Q,"quá hạn",data_Gnoc!$F:$F,TH!B550)</f>
        <v>0</v>
      </c>
      <c r="J550" s="62">
        <f>SUMIFS(data_Gnoc!$P:$P,data_Gnoc!$I:$I,TH!E550,data_Gnoc!$C:$C,"PAKH",data_Gnoc!$N:$N,"&lt;&gt;Dong",data_Gnoc!$Q:$Q,"quá hạn",data_Gnoc!$F:$F,TH!B550)</f>
        <v>0</v>
      </c>
      <c r="K550" s="29">
        <f>COUNTIFS(data_Gnoc!$I:$I,TH!E550,data_Gnoc!$C:$C,"WFM",data_Gnoc!$N:$N,"&lt;&gt;Dong",data_Gnoc!$F:$F,TH!B550)</f>
        <v>0</v>
      </c>
      <c r="L550" s="29">
        <f>COUNTIFS(data_Gnoc!$I:$I,TH!E550,data_Gnoc!$C:$C,"WFM",data_Gnoc!$N:$N,"&lt;&gt;Dong",data_Gnoc!$Q:$Q,"quá hạn",data_Gnoc!$F:$F,TH!B550)</f>
        <v>0</v>
      </c>
      <c r="M550" s="55">
        <f t="shared" si="35"/>
        <v>0</v>
      </c>
      <c r="N550" s="56">
        <f>SUMIFS(data_Gnoc!$O:$O,data_Gnoc!$I:$I,TH!E550,data_Gnoc!$C:$C,"WFM",data_Gnoc!$N:$N,"&lt;&gt;Dong",data_Gnoc!$Q:$Q,"quá hạn",data_Gnoc!$F:$F,TH!B550)</f>
        <v>0</v>
      </c>
      <c r="O550" s="56">
        <f>SUMIFS(data_Gnoc!$P:$P,data_Gnoc!$I:$I,TH!E550,data_Gnoc!$C:$C,"WFM",data_Gnoc!$N:$N,"&lt;&gt;Dong",data_Gnoc!$Q:$Q,"quá hạn",data_Gnoc!$F:$F,TH!B550)</f>
        <v>0</v>
      </c>
      <c r="P550" s="74">
        <f t="shared" si="36"/>
        <v>0</v>
      </c>
      <c r="Q550" s="37">
        <f t="shared" si="37"/>
        <v>0</v>
      </c>
      <c r="R550" s="27"/>
    </row>
    <row r="551" spans="1:18" x14ac:dyDescent="0.25">
      <c r="A551" s="59"/>
      <c r="B551" t="s">
        <v>976</v>
      </c>
      <c r="C551" t="s">
        <v>977</v>
      </c>
      <c r="D551" t="s">
        <v>50</v>
      </c>
      <c r="E551" t="s">
        <v>23</v>
      </c>
      <c r="F551" s="60">
        <f>COUNTIFS(data_Gnoc!$I:$I,TH!E551,data_Gnoc!$C:$C,"PAKH",data_Gnoc!$N:$N,"&lt;&gt;Dong",data_Gnoc!$F:$F,TH!B551)</f>
        <v>2</v>
      </c>
      <c r="G551" s="60">
        <f>COUNTIFS(data_Gnoc!$I:$I,TH!E551,data_Gnoc!$C:$C,"PAKH",data_Gnoc!$N:$N,"&lt;&gt;Dong",data_Gnoc!$Q:$Q,"quá hạn",data_Gnoc!$F:$F,TH!B551)</f>
        <v>0</v>
      </c>
      <c r="H551" s="61">
        <f t="shared" si="34"/>
        <v>0</v>
      </c>
      <c r="I551" s="62">
        <f>SUMIFS(data_Gnoc!$O:$O,data_Gnoc!$I:$I,TH!E551,data_Gnoc!$C:$C,"PAKH",data_Gnoc!$N:$N,"&lt;&gt;Dong",data_Gnoc!$Q:$Q,"quá hạn",data_Gnoc!$F:$F,TH!B551)</f>
        <v>0</v>
      </c>
      <c r="J551" s="62">
        <f>SUMIFS(data_Gnoc!$P:$P,data_Gnoc!$I:$I,TH!E551,data_Gnoc!$C:$C,"PAKH",data_Gnoc!$N:$N,"&lt;&gt;Dong",data_Gnoc!$Q:$Q,"quá hạn",data_Gnoc!$F:$F,TH!B551)</f>
        <v>0</v>
      </c>
      <c r="K551" s="29">
        <f>COUNTIFS(data_Gnoc!$I:$I,TH!E551,data_Gnoc!$C:$C,"WFM",data_Gnoc!$N:$N,"&lt;&gt;Dong",data_Gnoc!$F:$F,TH!B551)</f>
        <v>0</v>
      </c>
      <c r="L551" s="29">
        <f>COUNTIFS(data_Gnoc!$I:$I,TH!E551,data_Gnoc!$C:$C,"WFM",data_Gnoc!$N:$N,"&lt;&gt;Dong",data_Gnoc!$Q:$Q,"quá hạn",data_Gnoc!$F:$F,TH!B551)</f>
        <v>0</v>
      </c>
      <c r="M551" s="55">
        <f t="shared" si="35"/>
        <v>0</v>
      </c>
      <c r="N551" s="56">
        <f>SUMIFS(data_Gnoc!$O:$O,data_Gnoc!$I:$I,TH!E551,data_Gnoc!$C:$C,"WFM",data_Gnoc!$N:$N,"&lt;&gt;Dong",data_Gnoc!$Q:$Q,"quá hạn",data_Gnoc!$F:$F,TH!B551)</f>
        <v>0</v>
      </c>
      <c r="O551" s="56">
        <f>SUMIFS(data_Gnoc!$P:$P,data_Gnoc!$I:$I,TH!E551,data_Gnoc!$C:$C,"WFM",data_Gnoc!$N:$N,"&lt;&gt;Dong",data_Gnoc!$Q:$Q,"quá hạn",data_Gnoc!$F:$F,TH!B551)</f>
        <v>0</v>
      </c>
      <c r="P551" s="74">
        <f t="shared" si="36"/>
        <v>0</v>
      </c>
      <c r="Q551" s="37">
        <f t="shared" si="37"/>
        <v>2</v>
      </c>
      <c r="R551" s="27"/>
    </row>
    <row r="552" spans="1:18" x14ac:dyDescent="0.25">
      <c r="A552" s="59"/>
      <c r="B552" t="s">
        <v>978</v>
      </c>
      <c r="C552" t="s">
        <v>979</v>
      </c>
      <c r="D552" t="s">
        <v>50</v>
      </c>
      <c r="E552" t="s">
        <v>23</v>
      </c>
      <c r="F552" s="60">
        <f>COUNTIFS(data_Gnoc!$I:$I,TH!E552,data_Gnoc!$C:$C,"PAKH",data_Gnoc!$N:$N,"&lt;&gt;Dong",data_Gnoc!$F:$F,TH!B552)</f>
        <v>0</v>
      </c>
      <c r="G552" s="60">
        <f>COUNTIFS(data_Gnoc!$I:$I,TH!E552,data_Gnoc!$C:$C,"PAKH",data_Gnoc!$N:$N,"&lt;&gt;Dong",data_Gnoc!$Q:$Q,"quá hạn",data_Gnoc!$F:$F,TH!B552)</f>
        <v>0</v>
      </c>
      <c r="H552" s="61">
        <f t="shared" si="34"/>
        <v>0</v>
      </c>
      <c r="I552" s="62">
        <f>SUMIFS(data_Gnoc!$O:$O,data_Gnoc!$I:$I,TH!E552,data_Gnoc!$C:$C,"PAKH",data_Gnoc!$N:$N,"&lt;&gt;Dong",data_Gnoc!$Q:$Q,"quá hạn",data_Gnoc!$F:$F,TH!B552)</f>
        <v>0</v>
      </c>
      <c r="J552" s="62">
        <f>SUMIFS(data_Gnoc!$P:$P,data_Gnoc!$I:$I,TH!E552,data_Gnoc!$C:$C,"PAKH",data_Gnoc!$N:$N,"&lt;&gt;Dong",data_Gnoc!$Q:$Q,"quá hạn",data_Gnoc!$F:$F,TH!B552)</f>
        <v>0</v>
      </c>
      <c r="K552" s="29">
        <f>COUNTIFS(data_Gnoc!$I:$I,TH!E552,data_Gnoc!$C:$C,"WFM",data_Gnoc!$N:$N,"&lt;&gt;Dong",data_Gnoc!$F:$F,TH!B552)</f>
        <v>0</v>
      </c>
      <c r="L552" s="29">
        <f>COUNTIFS(data_Gnoc!$I:$I,TH!E552,data_Gnoc!$C:$C,"WFM",data_Gnoc!$N:$N,"&lt;&gt;Dong",data_Gnoc!$Q:$Q,"quá hạn",data_Gnoc!$F:$F,TH!B552)</f>
        <v>0</v>
      </c>
      <c r="M552" s="55">
        <f t="shared" si="35"/>
        <v>0</v>
      </c>
      <c r="N552" s="56">
        <f>SUMIFS(data_Gnoc!$O:$O,data_Gnoc!$I:$I,TH!E552,data_Gnoc!$C:$C,"WFM",data_Gnoc!$N:$N,"&lt;&gt;Dong",data_Gnoc!$Q:$Q,"quá hạn",data_Gnoc!$F:$F,TH!B552)</f>
        <v>0</v>
      </c>
      <c r="O552" s="56">
        <f>SUMIFS(data_Gnoc!$P:$P,data_Gnoc!$I:$I,TH!E552,data_Gnoc!$C:$C,"WFM",data_Gnoc!$N:$N,"&lt;&gt;Dong",data_Gnoc!$Q:$Q,"quá hạn",data_Gnoc!$F:$F,TH!B552)</f>
        <v>0</v>
      </c>
      <c r="P552" s="74">
        <f t="shared" si="36"/>
        <v>0</v>
      </c>
      <c r="Q552" s="37">
        <f t="shared" si="37"/>
        <v>0</v>
      </c>
      <c r="R552" s="27"/>
    </row>
    <row r="553" spans="1:18" x14ac:dyDescent="0.25">
      <c r="A553" s="59"/>
      <c r="B553" t="s">
        <v>980</v>
      </c>
      <c r="C553" t="s">
        <v>981</v>
      </c>
      <c r="D553" t="s">
        <v>112</v>
      </c>
      <c r="E553" t="s">
        <v>23</v>
      </c>
      <c r="F553" s="60">
        <f>COUNTIFS(data_Gnoc!$I:$I,TH!E553,data_Gnoc!$C:$C,"PAKH",data_Gnoc!$N:$N,"&lt;&gt;Dong",data_Gnoc!$F:$F,TH!B553)</f>
        <v>0</v>
      </c>
      <c r="G553" s="60">
        <f>COUNTIFS(data_Gnoc!$I:$I,TH!E553,data_Gnoc!$C:$C,"PAKH",data_Gnoc!$N:$N,"&lt;&gt;Dong",data_Gnoc!$Q:$Q,"quá hạn",data_Gnoc!$F:$F,TH!B553)</f>
        <v>0</v>
      </c>
      <c r="H553" s="61">
        <f t="shared" si="34"/>
        <v>0</v>
      </c>
      <c r="I553" s="62">
        <f>SUMIFS(data_Gnoc!$O:$O,data_Gnoc!$I:$I,TH!E553,data_Gnoc!$C:$C,"PAKH",data_Gnoc!$N:$N,"&lt;&gt;Dong",data_Gnoc!$Q:$Q,"quá hạn",data_Gnoc!$F:$F,TH!B553)</f>
        <v>0</v>
      </c>
      <c r="J553" s="62">
        <f>SUMIFS(data_Gnoc!$P:$P,data_Gnoc!$I:$I,TH!E553,data_Gnoc!$C:$C,"PAKH",data_Gnoc!$N:$N,"&lt;&gt;Dong",data_Gnoc!$Q:$Q,"quá hạn",data_Gnoc!$F:$F,TH!B553)</f>
        <v>0</v>
      </c>
      <c r="K553" s="29">
        <f>COUNTIFS(data_Gnoc!$I:$I,TH!E553,data_Gnoc!$C:$C,"WFM",data_Gnoc!$N:$N,"&lt;&gt;Dong",data_Gnoc!$F:$F,TH!B553)</f>
        <v>0</v>
      </c>
      <c r="L553" s="29">
        <f>COUNTIFS(data_Gnoc!$I:$I,TH!E553,data_Gnoc!$C:$C,"WFM",data_Gnoc!$N:$N,"&lt;&gt;Dong",data_Gnoc!$Q:$Q,"quá hạn",data_Gnoc!$F:$F,TH!B553)</f>
        <v>0</v>
      </c>
      <c r="M553" s="55">
        <f t="shared" si="35"/>
        <v>0</v>
      </c>
      <c r="N553" s="56">
        <f>SUMIFS(data_Gnoc!$O:$O,data_Gnoc!$I:$I,TH!E553,data_Gnoc!$C:$C,"WFM",data_Gnoc!$N:$N,"&lt;&gt;Dong",data_Gnoc!$Q:$Q,"quá hạn",data_Gnoc!$F:$F,TH!B553)</f>
        <v>0</v>
      </c>
      <c r="O553" s="56">
        <f>SUMIFS(data_Gnoc!$P:$P,data_Gnoc!$I:$I,TH!E553,data_Gnoc!$C:$C,"WFM",data_Gnoc!$N:$N,"&lt;&gt;Dong",data_Gnoc!$Q:$Q,"quá hạn",data_Gnoc!$F:$F,TH!B553)</f>
        <v>0</v>
      </c>
      <c r="P553" s="74">
        <f t="shared" si="36"/>
        <v>0</v>
      </c>
      <c r="Q553" s="37">
        <f t="shared" si="37"/>
        <v>0</v>
      </c>
      <c r="R553" s="27"/>
    </row>
    <row r="554" spans="1:18" x14ac:dyDescent="0.25">
      <c r="A554" s="59"/>
      <c r="B554" t="s">
        <v>982</v>
      </c>
      <c r="C554" t="s">
        <v>983</v>
      </c>
      <c r="D554" t="s">
        <v>112</v>
      </c>
      <c r="E554" t="s">
        <v>23</v>
      </c>
      <c r="F554" s="60">
        <f>COUNTIFS(data_Gnoc!$I:$I,TH!E554,data_Gnoc!$C:$C,"PAKH",data_Gnoc!$N:$N,"&lt;&gt;Dong",data_Gnoc!$F:$F,TH!B554)</f>
        <v>0</v>
      </c>
      <c r="G554" s="60">
        <f>COUNTIFS(data_Gnoc!$I:$I,TH!E554,data_Gnoc!$C:$C,"PAKH",data_Gnoc!$N:$N,"&lt;&gt;Dong",data_Gnoc!$Q:$Q,"quá hạn",data_Gnoc!$F:$F,TH!B554)</f>
        <v>0</v>
      </c>
      <c r="H554" s="61">
        <f t="shared" si="34"/>
        <v>0</v>
      </c>
      <c r="I554" s="62">
        <f>SUMIFS(data_Gnoc!$O:$O,data_Gnoc!$I:$I,TH!E554,data_Gnoc!$C:$C,"PAKH",data_Gnoc!$N:$N,"&lt;&gt;Dong",data_Gnoc!$Q:$Q,"quá hạn",data_Gnoc!$F:$F,TH!B554)</f>
        <v>0</v>
      </c>
      <c r="J554" s="62">
        <f>SUMIFS(data_Gnoc!$P:$P,data_Gnoc!$I:$I,TH!E554,data_Gnoc!$C:$C,"PAKH",data_Gnoc!$N:$N,"&lt;&gt;Dong",data_Gnoc!$Q:$Q,"quá hạn",data_Gnoc!$F:$F,TH!B554)</f>
        <v>0</v>
      </c>
      <c r="K554" s="29">
        <f>COUNTIFS(data_Gnoc!$I:$I,TH!E554,data_Gnoc!$C:$C,"WFM",data_Gnoc!$N:$N,"&lt;&gt;Dong",data_Gnoc!$F:$F,TH!B554)</f>
        <v>0</v>
      </c>
      <c r="L554" s="29">
        <f>COUNTIFS(data_Gnoc!$I:$I,TH!E554,data_Gnoc!$C:$C,"WFM",data_Gnoc!$N:$N,"&lt;&gt;Dong",data_Gnoc!$Q:$Q,"quá hạn",data_Gnoc!$F:$F,TH!B554)</f>
        <v>0</v>
      </c>
      <c r="M554" s="55">
        <f t="shared" si="35"/>
        <v>0</v>
      </c>
      <c r="N554" s="56">
        <f>SUMIFS(data_Gnoc!$O:$O,data_Gnoc!$I:$I,TH!E554,data_Gnoc!$C:$C,"WFM",data_Gnoc!$N:$N,"&lt;&gt;Dong",data_Gnoc!$Q:$Q,"quá hạn",data_Gnoc!$F:$F,TH!B554)</f>
        <v>0</v>
      </c>
      <c r="O554" s="56">
        <f>SUMIFS(data_Gnoc!$P:$P,data_Gnoc!$I:$I,TH!E554,data_Gnoc!$C:$C,"WFM",data_Gnoc!$N:$N,"&lt;&gt;Dong",data_Gnoc!$Q:$Q,"quá hạn",data_Gnoc!$F:$F,TH!B554)</f>
        <v>0</v>
      </c>
      <c r="P554" s="74">
        <f t="shared" si="36"/>
        <v>0</v>
      </c>
      <c r="Q554" s="37">
        <f t="shared" si="37"/>
        <v>0</v>
      </c>
      <c r="R554" s="27"/>
    </row>
    <row r="555" spans="1:18" x14ac:dyDescent="0.25">
      <c r="A555" s="59"/>
      <c r="B555" t="s">
        <v>984</v>
      </c>
      <c r="C555" t="s">
        <v>985</v>
      </c>
      <c r="D555" t="s">
        <v>110</v>
      </c>
      <c r="E555" t="s">
        <v>23</v>
      </c>
      <c r="F555" s="60">
        <f>COUNTIFS(data_Gnoc!$I:$I,TH!E555,data_Gnoc!$C:$C,"PAKH",data_Gnoc!$N:$N,"&lt;&gt;Dong",data_Gnoc!$F:$F,TH!B555)</f>
        <v>0</v>
      </c>
      <c r="G555" s="60">
        <f>COUNTIFS(data_Gnoc!$I:$I,TH!E555,data_Gnoc!$C:$C,"PAKH",data_Gnoc!$N:$N,"&lt;&gt;Dong",data_Gnoc!$Q:$Q,"quá hạn",data_Gnoc!$F:$F,TH!B555)</f>
        <v>0</v>
      </c>
      <c r="H555" s="61">
        <f t="shared" si="34"/>
        <v>0</v>
      </c>
      <c r="I555" s="62">
        <f>SUMIFS(data_Gnoc!$O:$O,data_Gnoc!$I:$I,TH!E555,data_Gnoc!$C:$C,"PAKH",data_Gnoc!$N:$N,"&lt;&gt;Dong",data_Gnoc!$Q:$Q,"quá hạn",data_Gnoc!$F:$F,TH!B555)</f>
        <v>0</v>
      </c>
      <c r="J555" s="62">
        <f>SUMIFS(data_Gnoc!$P:$P,data_Gnoc!$I:$I,TH!E555,data_Gnoc!$C:$C,"PAKH",data_Gnoc!$N:$N,"&lt;&gt;Dong",data_Gnoc!$Q:$Q,"quá hạn",data_Gnoc!$F:$F,TH!B555)</f>
        <v>0</v>
      </c>
      <c r="K555" s="29">
        <f>COUNTIFS(data_Gnoc!$I:$I,TH!E555,data_Gnoc!$C:$C,"WFM",data_Gnoc!$N:$N,"&lt;&gt;Dong",data_Gnoc!$F:$F,TH!B555)</f>
        <v>0</v>
      </c>
      <c r="L555" s="29">
        <f>COUNTIFS(data_Gnoc!$I:$I,TH!E555,data_Gnoc!$C:$C,"WFM",data_Gnoc!$N:$N,"&lt;&gt;Dong",data_Gnoc!$Q:$Q,"quá hạn",data_Gnoc!$F:$F,TH!B555)</f>
        <v>0</v>
      </c>
      <c r="M555" s="55">
        <f t="shared" si="35"/>
        <v>0</v>
      </c>
      <c r="N555" s="56">
        <f>SUMIFS(data_Gnoc!$O:$O,data_Gnoc!$I:$I,TH!E555,data_Gnoc!$C:$C,"WFM",data_Gnoc!$N:$N,"&lt;&gt;Dong",data_Gnoc!$Q:$Q,"quá hạn",data_Gnoc!$F:$F,TH!B555)</f>
        <v>0</v>
      </c>
      <c r="O555" s="56">
        <f>SUMIFS(data_Gnoc!$P:$P,data_Gnoc!$I:$I,TH!E555,data_Gnoc!$C:$C,"WFM",data_Gnoc!$N:$N,"&lt;&gt;Dong",data_Gnoc!$Q:$Q,"quá hạn",data_Gnoc!$F:$F,TH!B555)</f>
        <v>0</v>
      </c>
      <c r="P555" s="74">
        <f t="shared" si="36"/>
        <v>0</v>
      </c>
      <c r="Q555" s="37">
        <f t="shared" si="37"/>
        <v>0</v>
      </c>
      <c r="R555" s="27"/>
    </row>
    <row r="556" spans="1:18" x14ac:dyDescent="0.25">
      <c r="A556" s="59"/>
      <c r="B556" t="s">
        <v>986</v>
      </c>
      <c r="C556" t="s">
        <v>987</v>
      </c>
      <c r="D556" t="s">
        <v>110</v>
      </c>
      <c r="E556" t="s">
        <v>23</v>
      </c>
      <c r="F556" s="60">
        <f>COUNTIFS(data_Gnoc!$I:$I,TH!E556,data_Gnoc!$C:$C,"PAKH",data_Gnoc!$N:$N,"&lt;&gt;Dong",data_Gnoc!$F:$F,TH!B556)</f>
        <v>0</v>
      </c>
      <c r="G556" s="60">
        <f>COUNTIFS(data_Gnoc!$I:$I,TH!E556,data_Gnoc!$C:$C,"PAKH",data_Gnoc!$N:$N,"&lt;&gt;Dong",data_Gnoc!$Q:$Q,"quá hạn",data_Gnoc!$F:$F,TH!B556)</f>
        <v>0</v>
      </c>
      <c r="H556" s="61">
        <f t="shared" si="34"/>
        <v>0</v>
      </c>
      <c r="I556" s="62">
        <f>SUMIFS(data_Gnoc!$O:$O,data_Gnoc!$I:$I,TH!E556,data_Gnoc!$C:$C,"PAKH",data_Gnoc!$N:$N,"&lt;&gt;Dong",data_Gnoc!$Q:$Q,"quá hạn",data_Gnoc!$F:$F,TH!B556)</f>
        <v>0</v>
      </c>
      <c r="J556" s="62">
        <f>SUMIFS(data_Gnoc!$P:$P,data_Gnoc!$I:$I,TH!E556,data_Gnoc!$C:$C,"PAKH",data_Gnoc!$N:$N,"&lt;&gt;Dong",data_Gnoc!$Q:$Q,"quá hạn",data_Gnoc!$F:$F,TH!B556)</f>
        <v>0</v>
      </c>
      <c r="K556" s="29">
        <f>COUNTIFS(data_Gnoc!$I:$I,TH!E556,data_Gnoc!$C:$C,"WFM",data_Gnoc!$N:$N,"&lt;&gt;Dong",data_Gnoc!$F:$F,TH!B556)</f>
        <v>1</v>
      </c>
      <c r="L556" s="29">
        <f>COUNTIFS(data_Gnoc!$I:$I,TH!E556,data_Gnoc!$C:$C,"WFM",data_Gnoc!$N:$N,"&lt;&gt;Dong",data_Gnoc!$Q:$Q,"quá hạn",data_Gnoc!$F:$F,TH!B556)</f>
        <v>0</v>
      </c>
      <c r="M556" s="55">
        <f t="shared" si="35"/>
        <v>0</v>
      </c>
      <c r="N556" s="56">
        <f>SUMIFS(data_Gnoc!$O:$O,data_Gnoc!$I:$I,TH!E556,data_Gnoc!$C:$C,"WFM",data_Gnoc!$N:$N,"&lt;&gt;Dong",data_Gnoc!$Q:$Q,"quá hạn",data_Gnoc!$F:$F,TH!B556)</f>
        <v>0</v>
      </c>
      <c r="O556" s="56">
        <f>SUMIFS(data_Gnoc!$P:$P,data_Gnoc!$I:$I,TH!E556,data_Gnoc!$C:$C,"WFM",data_Gnoc!$N:$N,"&lt;&gt;Dong",data_Gnoc!$Q:$Q,"quá hạn",data_Gnoc!$F:$F,TH!B556)</f>
        <v>0</v>
      </c>
      <c r="P556" s="74">
        <f t="shared" si="36"/>
        <v>0</v>
      </c>
      <c r="Q556" s="37">
        <f t="shared" si="37"/>
        <v>1</v>
      </c>
      <c r="R556" s="27"/>
    </row>
    <row r="557" spans="1:18" x14ac:dyDescent="0.25">
      <c r="A557" s="59"/>
      <c r="B557" t="s">
        <v>988</v>
      </c>
      <c r="C557" t="s">
        <v>989</v>
      </c>
      <c r="D557" t="s">
        <v>110</v>
      </c>
      <c r="E557" t="s">
        <v>23</v>
      </c>
      <c r="F557" s="60">
        <f>COUNTIFS(data_Gnoc!$I:$I,TH!E557,data_Gnoc!$C:$C,"PAKH",data_Gnoc!$N:$N,"&lt;&gt;Dong",data_Gnoc!$F:$F,TH!B557)</f>
        <v>0</v>
      </c>
      <c r="G557" s="60">
        <f>COUNTIFS(data_Gnoc!$I:$I,TH!E557,data_Gnoc!$C:$C,"PAKH",data_Gnoc!$N:$N,"&lt;&gt;Dong",data_Gnoc!$Q:$Q,"quá hạn",data_Gnoc!$F:$F,TH!B557)</f>
        <v>0</v>
      </c>
      <c r="H557" s="61">
        <f t="shared" si="34"/>
        <v>0</v>
      </c>
      <c r="I557" s="62">
        <f>SUMIFS(data_Gnoc!$O:$O,data_Gnoc!$I:$I,TH!E557,data_Gnoc!$C:$C,"PAKH",data_Gnoc!$N:$N,"&lt;&gt;Dong",data_Gnoc!$Q:$Q,"quá hạn",data_Gnoc!$F:$F,TH!B557)</f>
        <v>0</v>
      </c>
      <c r="J557" s="62">
        <f>SUMIFS(data_Gnoc!$P:$P,data_Gnoc!$I:$I,TH!E557,data_Gnoc!$C:$C,"PAKH",data_Gnoc!$N:$N,"&lt;&gt;Dong",data_Gnoc!$Q:$Q,"quá hạn",data_Gnoc!$F:$F,TH!B557)</f>
        <v>0</v>
      </c>
      <c r="K557" s="29">
        <f>COUNTIFS(data_Gnoc!$I:$I,TH!E557,data_Gnoc!$C:$C,"WFM",data_Gnoc!$N:$N,"&lt;&gt;Dong",data_Gnoc!$F:$F,TH!B557)</f>
        <v>0</v>
      </c>
      <c r="L557" s="29">
        <f>COUNTIFS(data_Gnoc!$I:$I,TH!E557,data_Gnoc!$C:$C,"WFM",data_Gnoc!$N:$N,"&lt;&gt;Dong",data_Gnoc!$Q:$Q,"quá hạn",data_Gnoc!$F:$F,TH!B557)</f>
        <v>0</v>
      </c>
      <c r="M557" s="55">
        <f t="shared" si="35"/>
        <v>0</v>
      </c>
      <c r="N557" s="56">
        <f>SUMIFS(data_Gnoc!$O:$O,data_Gnoc!$I:$I,TH!E557,data_Gnoc!$C:$C,"WFM",data_Gnoc!$N:$N,"&lt;&gt;Dong",data_Gnoc!$Q:$Q,"quá hạn",data_Gnoc!$F:$F,TH!B557)</f>
        <v>0</v>
      </c>
      <c r="O557" s="56">
        <f>SUMIFS(data_Gnoc!$P:$P,data_Gnoc!$I:$I,TH!E557,data_Gnoc!$C:$C,"WFM",data_Gnoc!$N:$N,"&lt;&gt;Dong",data_Gnoc!$Q:$Q,"quá hạn",data_Gnoc!$F:$F,TH!B557)</f>
        <v>0</v>
      </c>
      <c r="P557" s="74">
        <f t="shared" si="36"/>
        <v>0</v>
      </c>
      <c r="Q557" s="37">
        <f t="shared" si="37"/>
        <v>0</v>
      </c>
      <c r="R557" s="27"/>
    </row>
    <row r="558" spans="1:18" x14ac:dyDescent="0.25">
      <c r="A558" s="59"/>
      <c r="B558" t="s">
        <v>990</v>
      </c>
      <c r="C558" t="s">
        <v>991</v>
      </c>
      <c r="D558" t="s">
        <v>110</v>
      </c>
      <c r="E558" t="s">
        <v>23</v>
      </c>
      <c r="F558" s="60">
        <f>COUNTIFS(data_Gnoc!$I:$I,TH!E558,data_Gnoc!$C:$C,"PAKH",data_Gnoc!$N:$N,"&lt;&gt;Dong",data_Gnoc!$F:$F,TH!B558)</f>
        <v>0</v>
      </c>
      <c r="G558" s="60">
        <f>COUNTIFS(data_Gnoc!$I:$I,TH!E558,data_Gnoc!$C:$C,"PAKH",data_Gnoc!$N:$N,"&lt;&gt;Dong",data_Gnoc!$Q:$Q,"quá hạn",data_Gnoc!$F:$F,TH!B558)</f>
        <v>0</v>
      </c>
      <c r="H558" s="61">
        <f t="shared" si="34"/>
        <v>0</v>
      </c>
      <c r="I558" s="62">
        <f>SUMIFS(data_Gnoc!$O:$O,data_Gnoc!$I:$I,TH!E558,data_Gnoc!$C:$C,"PAKH",data_Gnoc!$N:$N,"&lt;&gt;Dong",data_Gnoc!$Q:$Q,"quá hạn",data_Gnoc!$F:$F,TH!B558)</f>
        <v>0</v>
      </c>
      <c r="J558" s="62">
        <f>SUMIFS(data_Gnoc!$P:$P,data_Gnoc!$I:$I,TH!E558,data_Gnoc!$C:$C,"PAKH",data_Gnoc!$N:$N,"&lt;&gt;Dong",data_Gnoc!$Q:$Q,"quá hạn",data_Gnoc!$F:$F,TH!B558)</f>
        <v>0</v>
      </c>
      <c r="K558" s="29">
        <f>COUNTIFS(data_Gnoc!$I:$I,TH!E558,data_Gnoc!$C:$C,"WFM",data_Gnoc!$N:$N,"&lt;&gt;Dong",data_Gnoc!$F:$F,TH!B558)</f>
        <v>0</v>
      </c>
      <c r="L558" s="29">
        <f>COUNTIFS(data_Gnoc!$I:$I,TH!E558,data_Gnoc!$C:$C,"WFM",data_Gnoc!$N:$N,"&lt;&gt;Dong",data_Gnoc!$Q:$Q,"quá hạn",data_Gnoc!$F:$F,TH!B558)</f>
        <v>0</v>
      </c>
      <c r="M558" s="55">
        <f t="shared" si="35"/>
        <v>0</v>
      </c>
      <c r="N558" s="56">
        <f>SUMIFS(data_Gnoc!$O:$O,data_Gnoc!$I:$I,TH!E558,data_Gnoc!$C:$C,"WFM",data_Gnoc!$N:$N,"&lt;&gt;Dong",data_Gnoc!$Q:$Q,"quá hạn",data_Gnoc!$F:$F,TH!B558)</f>
        <v>0</v>
      </c>
      <c r="O558" s="56">
        <f>SUMIFS(data_Gnoc!$P:$P,data_Gnoc!$I:$I,TH!E558,data_Gnoc!$C:$C,"WFM",data_Gnoc!$N:$N,"&lt;&gt;Dong",data_Gnoc!$Q:$Q,"quá hạn",data_Gnoc!$F:$F,TH!B558)</f>
        <v>0</v>
      </c>
      <c r="P558" s="74">
        <f t="shared" si="36"/>
        <v>0</v>
      </c>
      <c r="Q558" s="37">
        <f t="shared" si="37"/>
        <v>0</v>
      </c>
      <c r="R558" s="27"/>
    </row>
    <row r="559" spans="1:18" x14ac:dyDescent="0.25">
      <c r="A559" s="59"/>
      <c r="B559" t="s">
        <v>992</v>
      </c>
      <c r="C559" t="s">
        <v>570</v>
      </c>
      <c r="D559" t="s">
        <v>110</v>
      </c>
      <c r="E559" t="s">
        <v>23</v>
      </c>
      <c r="F559" s="60">
        <f>COUNTIFS(data_Gnoc!$I:$I,TH!E559,data_Gnoc!$C:$C,"PAKH",data_Gnoc!$N:$N,"&lt;&gt;Dong",data_Gnoc!$F:$F,TH!B559)</f>
        <v>0</v>
      </c>
      <c r="G559" s="60">
        <f>COUNTIFS(data_Gnoc!$I:$I,TH!E559,data_Gnoc!$C:$C,"PAKH",data_Gnoc!$N:$N,"&lt;&gt;Dong",data_Gnoc!$Q:$Q,"quá hạn",data_Gnoc!$F:$F,TH!B559)</f>
        <v>0</v>
      </c>
      <c r="H559" s="61">
        <f t="shared" si="34"/>
        <v>0</v>
      </c>
      <c r="I559" s="62">
        <f>SUMIFS(data_Gnoc!$O:$O,data_Gnoc!$I:$I,TH!E559,data_Gnoc!$C:$C,"PAKH",data_Gnoc!$N:$N,"&lt;&gt;Dong",data_Gnoc!$Q:$Q,"quá hạn",data_Gnoc!$F:$F,TH!B559)</f>
        <v>0</v>
      </c>
      <c r="J559" s="62">
        <f>SUMIFS(data_Gnoc!$P:$P,data_Gnoc!$I:$I,TH!E559,data_Gnoc!$C:$C,"PAKH",data_Gnoc!$N:$N,"&lt;&gt;Dong",data_Gnoc!$Q:$Q,"quá hạn",data_Gnoc!$F:$F,TH!B559)</f>
        <v>0</v>
      </c>
      <c r="K559" s="29">
        <f>COUNTIFS(data_Gnoc!$I:$I,TH!E559,data_Gnoc!$C:$C,"WFM",data_Gnoc!$N:$N,"&lt;&gt;Dong",data_Gnoc!$F:$F,TH!B559)</f>
        <v>0</v>
      </c>
      <c r="L559" s="29">
        <f>COUNTIFS(data_Gnoc!$I:$I,TH!E559,data_Gnoc!$C:$C,"WFM",data_Gnoc!$N:$N,"&lt;&gt;Dong",data_Gnoc!$Q:$Q,"quá hạn",data_Gnoc!$F:$F,TH!B559)</f>
        <v>0</v>
      </c>
      <c r="M559" s="55">
        <f t="shared" si="35"/>
        <v>0</v>
      </c>
      <c r="N559" s="56">
        <f>SUMIFS(data_Gnoc!$O:$O,data_Gnoc!$I:$I,TH!E559,data_Gnoc!$C:$C,"WFM",data_Gnoc!$N:$N,"&lt;&gt;Dong",data_Gnoc!$Q:$Q,"quá hạn",data_Gnoc!$F:$F,TH!B559)</f>
        <v>0</v>
      </c>
      <c r="O559" s="56">
        <f>SUMIFS(data_Gnoc!$P:$P,data_Gnoc!$I:$I,TH!E559,data_Gnoc!$C:$C,"WFM",data_Gnoc!$N:$N,"&lt;&gt;Dong",data_Gnoc!$Q:$Q,"quá hạn",data_Gnoc!$F:$F,TH!B559)</f>
        <v>0</v>
      </c>
      <c r="P559" s="74">
        <f t="shared" si="36"/>
        <v>0</v>
      </c>
      <c r="Q559" s="37">
        <f t="shared" si="37"/>
        <v>0</v>
      </c>
      <c r="R559" s="27"/>
    </row>
    <row r="560" spans="1:18" x14ac:dyDescent="0.25">
      <c r="A560" s="59"/>
      <c r="B560" t="s">
        <v>993</v>
      </c>
      <c r="C560" t="s">
        <v>994</v>
      </c>
      <c r="D560" t="s">
        <v>70</v>
      </c>
      <c r="E560" t="s">
        <v>23</v>
      </c>
      <c r="F560" s="60">
        <f>COUNTIFS(data_Gnoc!$I:$I,TH!E560,data_Gnoc!$C:$C,"PAKH",data_Gnoc!$N:$N,"&lt;&gt;Dong",data_Gnoc!$F:$F,TH!B560)</f>
        <v>1</v>
      </c>
      <c r="G560" s="60">
        <f>COUNTIFS(data_Gnoc!$I:$I,TH!E560,data_Gnoc!$C:$C,"PAKH",data_Gnoc!$N:$N,"&lt;&gt;Dong",data_Gnoc!$Q:$Q,"quá hạn",data_Gnoc!$F:$F,TH!B560)</f>
        <v>0</v>
      </c>
      <c r="H560" s="61">
        <f t="shared" si="34"/>
        <v>0</v>
      </c>
      <c r="I560" s="62">
        <f>SUMIFS(data_Gnoc!$O:$O,data_Gnoc!$I:$I,TH!E560,data_Gnoc!$C:$C,"PAKH",data_Gnoc!$N:$N,"&lt;&gt;Dong",data_Gnoc!$Q:$Q,"quá hạn",data_Gnoc!$F:$F,TH!B560)</f>
        <v>0</v>
      </c>
      <c r="J560" s="62">
        <f>SUMIFS(data_Gnoc!$P:$P,data_Gnoc!$I:$I,TH!E560,data_Gnoc!$C:$C,"PAKH",data_Gnoc!$N:$N,"&lt;&gt;Dong",data_Gnoc!$Q:$Q,"quá hạn",data_Gnoc!$F:$F,TH!B560)</f>
        <v>0</v>
      </c>
      <c r="K560" s="29">
        <f>COUNTIFS(data_Gnoc!$I:$I,TH!E560,data_Gnoc!$C:$C,"WFM",data_Gnoc!$N:$N,"&lt;&gt;Dong",data_Gnoc!$F:$F,TH!B560)</f>
        <v>0</v>
      </c>
      <c r="L560" s="29">
        <f>COUNTIFS(data_Gnoc!$I:$I,TH!E560,data_Gnoc!$C:$C,"WFM",data_Gnoc!$N:$N,"&lt;&gt;Dong",data_Gnoc!$Q:$Q,"quá hạn",data_Gnoc!$F:$F,TH!B560)</f>
        <v>0</v>
      </c>
      <c r="M560" s="55">
        <f t="shared" si="35"/>
        <v>0</v>
      </c>
      <c r="N560" s="56">
        <f>SUMIFS(data_Gnoc!$O:$O,data_Gnoc!$I:$I,TH!E560,data_Gnoc!$C:$C,"WFM",data_Gnoc!$N:$N,"&lt;&gt;Dong",data_Gnoc!$Q:$Q,"quá hạn",data_Gnoc!$F:$F,TH!B560)</f>
        <v>0</v>
      </c>
      <c r="O560" s="56">
        <f>SUMIFS(data_Gnoc!$P:$P,data_Gnoc!$I:$I,TH!E560,data_Gnoc!$C:$C,"WFM",data_Gnoc!$N:$N,"&lt;&gt;Dong",data_Gnoc!$Q:$Q,"quá hạn",data_Gnoc!$F:$F,TH!B560)</f>
        <v>0</v>
      </c>
      <c r="P560" s="74">
        <f t="shared" si="36"/>
        <v>0</v>
      </c>
      <c r="Q560" s="37">
        <f t="shared" si="37"/>
        <v>1</v>
      </c>
      <c r="R560" s="27"/>
    </row>
    <row r="561" spans="1:18" x14ac:dyDescent="0.25">
      <c r="A561" s="59"/>
      <c r="B561" t="s">
        <v>995</v>
      </c>
      <c r="C561" t="s">
        <v>996</v>
      </c>
      <c r="D561" t="s">
        <v>70</v>
      </c>
      <c r="E561" t="s">
        <v>23</v>
      </c>
      <c r="F561" s="60">
        <f>COUNTIFS(data_Gnoc!$I:$I,TH!E561,data_Gnoc!$C:$C,"PAKH",data_Gnoc!$N:$N,"&lt;&gt;Dong",data_Gnoc!$F:$F,TH!B561)</f>
        <v>0</v>
      </c>
      <c r="G561" s="60">
        <f>COUNTIFS(data_Gnoc!$I:$I,TH!E561,data_Gnoc!$C:$C,"PAKH",data_Gnoc!$N:$N,"&lt;&gt;Dong",data_Gnoc!$Q:$Q,"quá hạn",data_Gnoc!$F:$F,TH!B561)</f>
        <v>0</v>
      </c>
      <c r="H561" s="61">
        <f t="shared" si="34"/>
        <v>0</v>
      </c>
      <c r="I561" s="62">
        <f>SUMIFS(data_Gnoc!$O:$O,data_Gnoc!$I:$I,TH!E561,data_Gnoc!$C:$C,"PAKH",data_Gnoc!$N:$N,"&lt;&gt;Dong",data_Gnoc!$Q:$Q,"quá hạn",data_Gnoc!$F:$F,TH!B561)</f>
        <v>0</v>
      </c>
      <c r="J561" s="62">
        <f>SUMIFS(data_Gnoc!$P:$P,data_Gnoc!$I:$I,TH!E561,data_Gnoc!$C:$C,"PAKH",data_Gnoc!$N:$N,"&lt;&gt;Dong",data_Gnoc!$Q:$Q,"quá hạn",data_Gnoc!$F:$F,TH!B561)</f>
        <v>0</v>
      </c>
      <c r="K561" s="29">
        <f>COUNTIFS(data_Gnoc!$I:$I,TH!E561,data_Gnoc!$C:$C,"WFM",data_Gnoc!$N:$N,"&lt;&gt;Dong",data_Gnoc!$F:$F,TH!B561)</f>
        <v>0</v>
      </c>
      <c r="L561" s="29">
        <f>COUNTIFS(data_Gnoc!$I:$I,TH!E561,data_Gnoc!$C:$C,"WFM",data_Gnoc!$N:$N,"&lt;&gt;Dong",data_Gnoc!$Q:$Q,"quá hạn",data_Gnoc!$F:$F,TH!B561)</f>
        <v>0</v>
      </c>
      <c r="M561" s="55">
        <f t="shared" si="35"/>
        <v>0</v>
      </c>
      <c r="N561" s="56">
        <f>SUMIFS(data_Gnoc!$O:$O,data_Gnoc!$I:$I,TH!E561,data_Gnoc!$C:$C,"WFM",data_Gnoc!$N:$N,"&lt;&gt;Dong",data_Gnoc!$Q:$Q,"quá hạn",data_Gnoc!$F:$F,TH!B561)</f>
        <v>0</v>
      </c>
      <c r="O561" s="56">
        <f>SUMIFS(data_Gnoc!$P:$P,data_Gnoc!$I:$I,TH!E561,data_Gnoc!$C:$C,"WFM",data_Gnoc!$N:$N,"&lt;&gt;Dong",data_Gnoc!$Q:$Q,"quá hạn",data_Gnoc!$F:$F,TH!B561)</f>
        <v>0</v>
      </c>
      <c r="P561" s="74">
        <f t="shared" si="36"/>
        <v>0</v>
      </c>
      <c r="Q561" s="37">
        <f t="shared" si="37"/>
        <v>0</v>
      </c>
      <c r="R561" s="27"/>
    </row>
    <row r="562" spans="1:18" x14ac:dyDescent="0.25">
      <c r="A562" s="59"/>
      <c r="B562" t="s">
        <v>997</v>
      </c>
      <c r="C562" t="s">
        <v>998</v>
      </c>
      <c r="D562" t="s">
        <v>70</v>
      </c>
      <c r="E562" t="s">
        <v>23</v>
      </c>
      <c r="F562" s="60">
        <f>COUNTIFS(data_Gnoc!$I:$I,TH!E562,data_Gnoc!$C:$C,"PAKH",data_Gnoc!$N:$N,"&lt;&gt;Dong",data_Gnoc!$F:$F,TH!B562)</f>
        <v>0</v>
      </c>
      <c r="G562" s="60">
        <f>COUNTIFS(data_Gnoc!$I:$I,TH!E562,data_Gnoc!$C:$C,"PAKH",data_Gnoc!$N:$N,"&lt;&gt;Dong",data_Gnoc!$Q:$Q,"quá hạn",data_Gnoc!$F:$F,TH!B562)</f>
        <v>0</v>
      </c>
      <c r="H562" s="61">
        <f t="shared" si="34"/>
        <v>0</v>
      </c>
      <c r="I562" s="62">
        <f>SUMIFS(data_Gnoc!$O:$O,data_Gnoc!$I:$I,TH!E562,data_Gnoc!$C:$C,"PAKH",data_Gnoc!$N:$N,"&lt;&gt;Dong",data_Gnoc!$Q:$Q,"quá hạn",data_Gnoc!$F:$F,TH!B562)</f>
        <v>0</v>
      </c>
      <c r="J562" s="62">
        <f>SUMIFS(data_Gnoc!$P:$P,data_Gnoc!$I:$I,TH!E562,data_Gnoc!$C:$C,"PAKH",data_Gnoc!$N:$N,"&lt;&gt;Dong",data_Gnoc!$Q:$Q,"quá hạn",data_Gnoc!$F:$F,TH!B562)</f>
        <v>0</v>
      </c>
      <c r="K562" s="29">
        <f>COUNTIFS(data_Gnoc!$I:$I,TH!E562,data_Gnoc!$C:$C,"WFM",data_Gnoc!$N:$N,"&lt;&gt;Dong",data_Gnoc!$F:$F,TH!B562)</f>
        <v>0</v>
      </c>
      <c r="L562" s="29">
        <f>COUNTIFS(data_Gnoc!$I:$I,TH!E562,data_Gnoc!$C:$C,"WFM",data_Gnoc!$N:$N,"&lt;&gt;Dong",data_Gnoc!$Q:$Q,"quá hạn",data_Gnoc!$F:$F,TH!B562)</f>
        <v>0</v>
      </c>
      <c r="M562" s="55">
        <f t="shared" si="35"/>
        <v>0</v>
      </c>
      <c r="N562" s="56">
        <f>SUMIFS(data_Gnoc!$O:$O,data_Gnoc!$I:$I,TH!E562,data_Gnoc!$C:$C,"WFM",data_Gnoc!$N:$N,"&lt;&gt;Dong",data_Gnoc!$Q:$Q,"quá hạn",data_Gnoc!$F:$F,TH!B562)</f>
        <v>0</v>
      </c>
      <c r="O562" s="56">
        <f>SUMIFS(data_Gnoc!$P:$P,data_Gnoc!$I:$I,TH!E562,data_Gnoc!$C:$C,"WFM",data_Gnoc!$N:$N,"&lt;&gt;Dong",data_Gnoc!$Q:$Q,"quá hạn",data_Gnoc!$F:$F,TH!B562)</f>
        <v>0</v>
      </c>
      <c r="P562" s="74">
        <f t="shared" si="36"/>
        <v>0</v>
      </c>
      <c r="Q562" s="37">
        <f t="shared" si="37"/>
        <v>0</v>
      </c>
      <c r="R562" s="27"/>
    </row>
    <row r="563" spans="1:18" x14ac:dyDescent="0.25">
      <c r="A563" s="59"/>
      <c r="B563" t="s">
        <v>999</v>
      </c>
      <c r="C563" t="s">
        <v>1000</v>
      </c>
      <c r="D563" t="s">
        <v>70</v>
      </c>
      <c r="E563" t="s">
        <v>23</v>
      </c>
      <c r="F563" s="60">
        <f>COUNTIFS(data_Gnoc!$I:$I,TH!E563,data_Gnoc!$C:$C,"PAKH",data_Gnoc!$N:$N,"&lt;&gt;Dong",data_Gnoc!$F:$F,TH!B563)</f>
        <v>0</v>
      </c>
      <c r="G563" s="60">
        <f>COUNTIFS(data_Gnoc!$I:$I,TH!E563,data_Gnoc!$C:$C,"PAKH",data_Gnoc!$N:$N,"&lt;&gt;Dong",data_Gnoc!$Q:$Q,"quá hạn",data_Gnoc!$F:$F,TH!B563)</f>
        <v>0</v>
      </c>
      <c r="H563" s="61">
        <f t="shared" si="34"/>
        <v>0</v>
      </c>
      <c r="I563" s="62">
        <f>SUMIFS(data_Gnoc!$O:$O,data_Gnoc!$I:$I,TH!E563,data_Gnoc!$C:$C,"PAKH",data_Gnoc!$N:$N,"&lt;&gt;Dong",data_Gnoc!$Q:$Q,"quá hạn",data_Gnoc!$F:$F,TH!B563)</f>
        <v>0</v>
      </c>
      <c r="J563" s="62">
        <f>SUMIFS(data_Gnoc!$P:$P,data_Gnoc!$I:$I,TH!E563,data_Gnoc!$C:$C,"PAKH",data_Gnoc!$N:$N,"&lt;&gt;Dong",data_Gnoc!$Q:$Q,"quá hạn",data_Gnoc!$F:$F,TH!B563)</f>
        <v>0</v>
      </c>
      <c r="K563" s="29">
        <f>COUNTIFS(data_Gnoc!$I:$I,TH!E563,data_Gnoc!$C:$C,"WFM",data_Gnoc!$N:$N,"&lt;&gt;Dong",data_Gnoc!$F:$F,TH!B563)</f>
        <v>0</v>
      </c>
      <c r="L563" s="29">
        <f>COUNTIFS(data_Gnoc!$I:$I,TH!E563,data_Gnoc!$C:$C,"WFM",data_Gnoc!$N:$N,"&lt;&gt;Dong",data_Gnoc!$Q:$Q,"quá hạn",data_Gnoc!$F:$F,TH!B563)</f>
        <v>0</v>
      </c>
      <c r="M563" s="55">
        <f t="shared" si="35"/>
        <v>0</v>
      </c>
      <c r="N563" s="56">
        <f>SUMIFS(data_Gnoc!$O:$O,data_Gnoc!$I:$I,TH!E563,data_Gnoc!$C:$C,"WFM",data_Gnoc!$N:$N,"&lt;&gt;Dong",data_Gnoc!$Q:$Q,"quá hạn",data_Gnoc!$F:$F,TH!B563)</f>
        <v>0</v>
      </c>
      <c r="O563" s="56">
        <f>SUMIFS(data_Gnoc!$P:$P,data_Gnoc!$I:$I,TH!E563,data_Gnoc!$C:$C,"WFM",data_Gnoc!$N:$N,"&lt;&gt;Dong",data_Gnoc!$Q:$Q,"quá hạn",data_Gnoc!$F:$F,TH!B563)</f>
        <v>0</v>
      </c>
      <c r="P563" s="74">
        <f t="shared" si="36"/>
        <v>0</v>
      </c>
      <c r="Q563" s="37">
        <f t="shared" si="37"/>
        <v>0</v>
      </c>
      <c r="R563" s="27"/>
    </row>
    <row r="564" spans="1:18" x14ac:dyDescent="0.25">
      <c r="A564" s="59"/>
      <c r="B564" t="s">
        <v>1001</v>
      </c>
      <c r="C564" t="s">
        <v>1002</v>
      </c>
      <c r="D564" t="s">
        <v>70</v>
      </c>
      <c r="E564" t="s">
        <v>23</v>
      </c>
      <c r="F564" s="60">
        <f>COUNTIFS(data_Gnoc!$I:$I,TH!E564,data_Gnoc!$C:$C,"PAKH",data_Gnoc!$N:$N,"&lt;&gt;Dong",data_Gnoc!$F:$F,TH!B564)</f>
        <v>0</v>
      </c>
      <c r="G564" s="60">
        <f>COUNTIFS(data_Gnoc!$I:$I,TH!E564,data_Gnoc!$C:$C,"PAKH",data_Gnoc!$N:$N,"&lt;&gt;Dong",data_Gnoc!$Q:$Q,"quá hạn",data_Gnoc!$F:$F,TH!B564)</f>
        <v>0</v>
      </c>
      <c r="H564" s="61">
        <f t="shared" si="34"/>
        <v>0</v>
      </c>
      <c r="I564" s="62">
        <f>SUMIFS(data_Gnoc!$O:$O,data_Gnoc!$I:$I,TH!E564,data_Gnoc!$C:$C,"PAKH",data_Gnoc!$N:$N,"&lt;&gt;Dong",data_Gnoc!$Q:$Q,"quá hạn",data_Gnoc!$F:$F,TH!B564)</f>
        <v>0</v>
      </c>
      <c r="J564" s="62">
        <f>SUMIFS(data_Gnoc!$P:$P,data_Gnoc!$I:$I,TH!E564,data_Gnoc!$C:$C,"PAKH",data_Gnoc!$N:$N,"&lt;&gt;Dong",data_Gnoc!$Q:$Q,"quá hạn",data_Gnoc!$F:$F,TH!B564)</f>
        <v>0</v>
      </c>
      <c r="K564" s="29">
        <f>COUNTIFS(data_Gnoc!$I:$I,TH!E564,data_Gnoc!$C:$C,"WFM",data_Gnoc!$N:$N,"&lt;&gt;Dong",data_Gnoc!$F:$F,TH!B564)</f>
        <v>0</v>
      </c>
      <c r="L564" s="29">
        <f>COUNTIFS(data_Gnoc!$I:$I,TH!E564,data_Gnoc!$C:$C,"WFM",data_Gnoc!$N:$N,"&lt;&gt;Dong",data_Gnoc!$Q:$Q,"quá hạn",data_Gnoc!$F:$F,TH!B564)</f>
        <v>0</v>
      </c>
      <c r="M564" s="55">
        <f t="shared" si="35"/>
        <v>0</v>
      </c>
      <c r="N564" s="56">
        <f>SUMIFS(data_Gnoc!$O:$O,data_Gnoc!$I:$I,TH!E564,data_Gnoc!$C:$C,"WFM",data_Gnoc!$N:$N,"&lt;&gt;Dong",data_Gnoc!$Q:$Q,"quá hạn",data_Gnoc!$F:$F,TH!B564)</f>
        <v>0</v>
      </c>
      <c r="O564" s="56">
        <f>SUMIFS(data_Gnoc!$P:$P,data_Gnoc!$I:$I,TH!E564,data_Gnoc!$C:$C,"WFM",data_Gnoc!$N:$N,"&lt;&gt;Dong",data_Gnoc!$Q:$Q,"quá hạn",data_Gnoc!$F:$F,TH!B564)</f>
        <v>0</v>
      </c>
      <c r="P564" s="74">
        <f t="shared" si="36"/>
        <v>0</v>
      </c>
      <c r="Q564" s="37">
        <f t="shared" si="37"/>
        <v>0</v>
      </c>
      <c r="R564" s="27"/>
    </row>
    <row r="565" spans="1:18" x14ac:dyDescent="0.25">
      <c r="A565" s="59"/>
      <c r="B565" t="s">
        <v>1003</v>
      </c>
      <c r="C565" t="s">
        <v>1004</v>
      </c>
      <c r="D565" t="s">
        <v>68</v>
      </c>
      <c r="E565" t="s">
        <v>23</v>
      </c>
      <c r="F565" s="60">
        <f>COUNTIFS(data_Gnoc!$I:$I,TH!E565,data_Gnoc!$C:$C,"PAKH",data_Gnoc!$N:$N,"&lt;&gt;Dong",data_Gnoc!$F:$F,TH!B565)</f>
        <v>0</v>
      </c>
      <c r="G565" s="60">
        <f>COUNTIFS(data_Gnoc!$I:$I,TH!E565,data_Gnoc!$C:$C,"PAKH",data_Gnoc!$N:$N,"&lt;&gt;Dong",data_Gnoc!$Q:$Q,"quá hạn",data_Gnoc!$F:$F,TH!B565)</f>
        <v>0</v>
      </c>
      <c r="H565" s="61">
        <f t="shared" si="34"/>
        <v>0</v>
      </c>
      <c r="I565" s="62">
        <f>SUMIFS(data_Gnoc!$O:$O,data_Gnoc!$I:$I,TH!E565,data_Gnoc!$C:$C,"PAKH",data_Gnoc!$N:$N,"&lt;&gt;Dong",data_Gnoc!$Q:$Q,"quá hạn",data_Gnoc!$F:$F,TH!B565)</f>
        <v>0</v>
      </c>
      <c r="J565" s="62">
        <f>SUMIFS(data_Gnoc!$P:$P,data_Gnoc!$I:$I,TH!E565,data_Gnoc!$C:$C,"PAKH",data_Gnoc!$N:$N,"&lt;&gt;Dong",data_Gnoc!$Q:$Q,"quá hạn",data_Gnoc!$F:$F,TH!B565)</f>
        <v>0</v>
      </c>
      <c r="K565" s="29">
        <f>COUNTIFS(data_Gnoc!$I:$I,TH!E565,data_Gnoc!$C:$C,"WFM",data_Gnoc!$N:$N,"&lt;&gt;Dong",data_Gnoc!$F:$F,TH!B565)</f>
        <v>0</v>
      </c>
      <c r="L565" s="29">
        <f>COUNTIFS(data_Gnoc!$I:$I,TH!E565,data_Gnoc!$C:$C,"WFM",data_Gnoc!$N:$N,"&lt;&gt;Dong",data_Gnoc!$Q:$Q,"quá hạn",data_Gnoc!$F:$F,TH!B565)</f>
        <v>0</v>
      </c>
      <c r="M565" s="55">
        <f t="shared" si="35"/>
        <v>0</v>
      </c>
      <c r="N565" s="56">
        <f>SUMIFS(data_Gnoc!$O:$O,data_Gnoc!$I:$I,TH!E565,data_Gnoc!$C:$C,"WFM",data_Gnoc!$N:$N,"&lt;&gt;Dong",data_Gnoc!$Q:$Q,"quá hạn",data_Gnoc!$F:$F,TH!B565)</f>
        <v>0</v>
      </c>
      <c r="O565" s="56">
        <f>SUMIFS(data_Gnoc!$P:$P,data_Gnoc!$I:$I,TH!E565,data_Gnoc!$C:$C,"WFM",data_Gnoc!$N:$N,"&lt;&gt;Dong",data_Gnoc!$Q:$Q,"quá hạn",data_Gnoc!$F:$F,TH!B565)</f>
        <v>0</v>
      </c>
      <c r="P565" s="74">
        <f t="shared" si="36"/>
        <v>0</v>
      </c>
      <c r="Q565" s="37">
        <f t="shared" si="37"/>
        <v>0</v>
      </c>
      <c r="R565" s="27"/>
    </row>
    <row r="566" spans="1:18" x14ac:dyDescent="0.25">
      <c r="A566" s="59"/>
      <c r="B566" t="s">
        <v>1005</v>
      </c>
      <c r="C566" t="s">
        <v>1006</v>
      </c>
      <c r="D566" t="s">
        <v>68</v>
      </c>
      <c r="E566" t="s">
        <v>23</v>
      </c>
      <c r="F566" s="60">
        <f>COUNTIFS(data_Gnoc!$I:$I,TH!E566,data_Gnoc!$C:$C,"PAKH",data_Gnoc!$N:$N,"&lt;&gt;Dong",data_Gnoc!$F:$F,TH!B566)</f>
        <v>0</v>
      </c>
      <c r="G566" s="60">
        <f>COUNTIFS(data_Gnoc!$I:$I,TH!E566,data_Gnoc!$C:$C,"PAKH",data_Gnoc!$N:$N,"&lt;&gt;Dong",data_Gnoc!$Q:$Q,"quá hạn",data_Gnoc!$F:$F,TH!B566)</f>
        <v>0</v>
      </c>
      <c r="H566" s="61">
        <f t="shared" si="34"/>
        <v>0</v>
      </c>
      <c r="I566" s="62">
        <f>SUMIFS(data_Gnoc!$O:$O,data_Gnoc!$I:$I,TH!E566,data_Gnoc!$C:$C,"PAKH",data_Gnoc!$N:$N,"&lt;&gt;Dong",data_Gnoc!$Q:$Q,"quá hạn",data_Gnoc!$F:$F,TH!B566)</f>
        <v>0</v>
      </c>
      <c r="J566" s="62">
        <f>SUMIFS(data_Gnoc!$P:$P,data_Gnoc!$I:$I,TH!E566,data_Gnoc!$C:$C,"PAKH",data_Gnoc!$N:$N,"&lt;&gt;Dong",data_Gnoc!$Q:$Q,"quá hạn",data_Gnoc!$F:$F,TH!B566)</f>
        <v>0</v>
      </c>
      <c r="K566" s="29">
        <f>COUNTIFS(data_Gnoc!$I:$I,TH!E566,data_Gnoc!$C:$C,"WFM",data_Gnoc!$N:$N,"&lt;&gt;Dong",data_Gnoc!$F:$F,TH!B566)</f>
        <v>0</v>
      </c>
      <c r="L566" s="29">
        <f>COUNTIFS(data_Gnoc!$I:$I,TH!E566,data_Gnoc!$C:$C,"WFM",data_Gnoc!$N:$N,"&lt;&gt;Dong",data_Gnoc!$Q:$Q,"quá hạn",data_Gnoc!$F:$F,TH!B566)</f>
        <v>0</v>
      </c>
      <c r="M566" s="55">
        <f t="shared" si="35"/>
        <v>0</v>
      </c>
      <c r="N566" s="56">
        <f>SUMIFS(data_Gnoc!$O:$O,data_Gnoc!$I:$I,TH!E566,data_Gnoc!$C:$C,"WFM",data_Gnoc!$N:$N,"&lt;&gt;Dong",data_Gnoc!$Q:$Q,"quá hạn",data_Gnoc!$F:$F,TH!B566)</f>
        <v>0</v>
      </c>
      <c r="O566" s="56">
        <f>SUMIFS(data_Gnoc!$P:$P,data_Gnoc!$I:$I,TH!E566,data_Gnoc!$C:$C,"WFM",data_Gnoc!$N:$N,"&lt;&gt;Dong",data_Gnoc!$Q:$Q,"quá hạn",data_Gnoc!$F:$F,TH!B566)</f>
        <v>0</v>
      </c>
      <c r="P566" s="74">
        <f t="shared" si="36"/>
        <v>0</v>
      </c>
      <c r="Q566" s="37">
        <f t="shared" si="37"/>
        <v>0</v>
      </c>
      <c r="R566" s="27"/>
    </row>
    <row r="567" spans="1:18" x14ac:dyDescent="0.25">
      <c r="A567" s="59"/>
      <c r="B567" t="s">
        <v>1007</v>
      </c>
      <c r="C567" t="s">
        <v>1008</v>
      </c>
      <c r="D567" t="s">
        <v>68</v>
      </c>
      <c r="E567" t="s">
        <v>23</v>
      </c>
      <c r="F567" s="60">
        <f>COUNTIFS(data_Gnoc!$I:$I,TH!E567,data_Gnoc!$C:$C,"PAKH",data_Gnoc!$N:$N,"&lt;&gt;Dong",data_Gnoc!$F:$F,TH!B567)</f>
        <v>0</v>
      </c>
      <c r="G567" s="60">
        <f>COUNTIFS(data_Gnoc!$I:$I,TH!E567,data_Gnoc!$C:$C,"PAKH",data_Gnoc!$N:$N,"&lt;&gt;Dong",data_Gnoc!$Q:$Q,"quá hạn",data_Gnoc!$F:$F,TH!B567)</f>
        <v>0</v>
      </c>
      <c r="H567" s="61">
        <f t="shared" si="34"/>
        <v>0</v>
      </c>
      <c r="I567" s="62">
        <f>SUMIFS(data_Gnoc!$O:$O,data_Gnoc!$I:$I,TH!E567,data_Gnoc!$C:$C,"PAKH",data_Gnoc!$N:$N,"&lt;&gt;Dong",data_Gnoc!$Q:$Q,"quá hạn",data_Gnoc!$F:$F,TH!B567)</f>
        <v>0</v>
      </c>
      <c r="J567" s="62">
        <f>SUMIFS(data_Gnoc!$P:$P,data_Gnoc!$I:$I,TH!E567,data_Gnoc!$C:$C,"PAKH",data_Gnoc!$N:$N,"&lt;&gt;Dong",data_Gnoc!$Q:$Q,"quá hạn",data_Gnoc!$F:$F,TH!B567)</f>
        <v>0</v>
      </c>
      <c r="K567" s="29">
        <f>COUNTIFS(data_Gnoc!$I:$I,TH!E567,data_Gnoc!$C:$C,"WFM",data_Gnoc!$N:$N,"&lt;&gt;Dong",data_Gnoc!$F:$F,TH!B567)</f>
        <v>0</v>
      </c>
      <c r="L567" s="29">
        <f>COUNTIFS(data_Gnoc!$I:$I,TH!E567,data_Gnoc!$C:$C,"WFM",data_Gnoc!$N:$N,"&lt;&gt;Dong",data_Gnoc!$Q:$Q,"quá hạn",data_Gnoc!$F:$F,TH!B567)</f>
        <v>0</v>
      </c>
      <c r="M567" s="55">
        <f t="shared" si="35"/>
        <v>0</v>
      </c>
      <c r="N567" s="56">
        <f>SUMIFS(data_Gnoc!$O:$O,data_Gnoc!$I:$I,TH!E567,data_Gnoc!$C:$C,"WFM",data_Gnoc!$N:$N,"&lt;&gt;Dong",data_Gnoc!$Q:$Q,"quá hạn",data_Gnoc!$F:$F,TH!B567)</f>
        <v>0</v>
      </c>
      <c r="O567" s="56">
        <f>SUMIFS(data_Gnoc!$P:$P,data_Gnoc!$I:$I,TH!E567,data_Gnoc!$C:$C,"WFM",data_Gnoc!$N:$N,"&lt;&gt;Dong",data_Gnoc!$Q:$Q,"quá hạn",data_Gnoc!$F:$F,TH!B567)</f>
        <v>0</v>
      </c>
      <c r="P567" s="74">
        <f t="shared" si="36"/>
        <v>0</v>
      </c>
      <c r="Q567" s="37">
        <f t="shared" si="37"/>
        <v>0</v>
      </c>
      <c r="R567" s="27"/>
    </row>
    <row r="568" spans="1:18" x14ac:dyDescent="0.25">
      <c r="A568" s="59"/>
      <c r="B568" t="s">
        <v>1009</v>
      </c>
      <c r="C568" t="s">
        <v>1010</v>
      </c>
      <c r="D568" t="s">
        <v>68</v>
      </c>
      <c r="E568" t="s">
        <v>23</v>
      </c>
      <c r="F568" s="60">
        <f>COUNTIFS(data_Gnoc!$I:$I,TH!E568,data_Gnoc!$C:$C,"PAKH",data_Gnoc!$N:$N,"&lt;&gt;Dong",data_Gnoc!$F:$F,TH!B568)</f>
        <v>0</v>
      </c>
      <c r="G568" s="60">
        <f>COUNTIFS(data_Gnoc!$I:$I,TH!E568,data_Gnoc!$C:$C,"PAKH",data_Gnoc!$N:$N,"&lt;&gt;Dong",data_Gnoc!$Q:$Q,"quá hạn",data_Gnoc!$F:$F,TH!B568)</f>
        <v>0</v>
      </c>
      <c r="H568" s="61">
        <f t="shared" si="34"/>
        <v>0</v>
      </c>
      <c r="I568" s="62">
        <f>SUMIFS(data_Gnoc!$O:$O,data_Gnoc!$I:$I,TH!E568,data_Gnoc!$C:$C,"PAKH",data_Gnoc!$N:$N,"&lt;&gt;Dong",data_Gnoc!$Q:$Q,"quá hạn",data_Gnoc!$F:$F,TH!B568)</f>
        <v>0</v>
      </c>
      <c r="J568" s="62">
        <f>SUMIFS(data_Gnoc!$P:$P,data_Gnoc!$I:$I,TH!E568,data_Gnoc!$C:$C,"PAKH",data_Gnoc!$N:$N,"&lt;&gt;Dong",data_Gnoc!$Q:$Q,"quá hạn",data_Gnoc!$F:$F,TH!B568)</f>
        <v>0</v>
      </c>
      <c r="K568" s="29">
        <f>COUNTIFS(data_Gnoc!$I:$I,TH!E568,data_Gnoc!$C:$C,"WFM",data_Gnoc!$N:$N,"&lt;&gt;Dong",data_Gnoc!$F:$F,TH!B568)</f>
        <v>0</v>
      </c>
      <c r="L568" s="29">
        <f>COUNTIFS(data_Gnoc!$I:$I,TH!E568,data_Gnoc!$C:$C,"WFM",data_Gnoc!$N:$N,"&lt;&gt;Dong",data_Gnoc!$Q:$Q,"quá hạn",data_Gnoc!$F:$F,TH!B568)</f>
        <v>0</v>
      </c>
      <c r="M568" s="55">
        <f t="shared" si="35"/>
        <v>0</v>
      </c>
      <c r="N568" s="56">
        <f>SUMIFS(data_Gnoc!$O:$O,data_Gnoc!$I:$I,TH!E568,data_Gnoc!$C:$C,"WFM",data_Gnoc!$N:$N,"&lt;&gt;Dong",data_Gnoc!$Q:$Q,"quá hạn",data_Gnoc!$F:$F,TH!B568)</f>
        <v>0</v>
      </c>
      <c r="O568" s="56">
        <f>SUMIFS(data_Gnoc!$P:$P,data_Gnoc!$I:$I,TH!E568,data_Gnoc!$C:$C,"WFM",data_Gnoc!$N:$N,"&lt;&gt;Dong",data_Gnoc!$Q:$Q,"quá hạn",data_Gnoc!$F:$F,TH!B568)</f>
        <v>0</v>
      </c>
      <c r="P568" s="74">
        <f t="shared" si="36"/>
        <v>0</v>
      </c>
      <c r="Q568" s="37">
        <f t="shared" si="37"/>
        <v>0</v>
      </c>
      <c r="R568" s="27"/>
    </row>
    <row r="569" spans="1:18" x14ac:dyDescent="0.25">
      <c r="A569" s="59"/>
      <c r="B569" t="s">
        <v>1011</v>
      </c>
      <c r="C569" t="s">
        <v>1012</v>
      </c>
      <c r="D569" t="s">
        <v>68</v>
      </c>
      <c r="E569" t="s">
        <v>23</v>
      </c>
      <c r="F569" s="60">
        <f>COUNTIFS(data_Gnoc!$I:$I,TH!E569,data_Gnoc!$C:$C,"PAKH",data_Gnoc!$N:$N,"&lt;&gt;Dong",data_Gnoc!$F:$F,TH!B569)</f>
        <v>0</v>
      </c>
      <c r="G569" s="60">
        <f>COUNTIFS(data_Gnoc!$I:$I,TH!E569,data_Gnoc!$C:$C,"PAKH",data_Gnoc!$N:$N,"&lt;&gt;Dong",data_Gnoc!$Q:$Q,"quá hạn",data_Gnoc!$F:$F,TH!B569)</f>
        <v>0</v>
      </c>
      <c r="H569" s="61">
        <f t="shared" si="34"/>
        <v>0</v>
      </c>
      <c r="I569" s="62">
        <f>SUMIFS(data_Gnoc!$O:$O,data_Gnoc!$I:$I,TH!E569,data_Gnoc!$C:$C,"PAKH",data_Gnoc!$N:$N,"&lt;&gt;Dong",data_Gnoc!$Q:$Q,"quá hạn",data_Gnoc!$F:$F,TH!B569)</f>
        <v>0</v>
      </c>
      <c r="J569" s="62">
        <f>SUMIFS(data_Gnoc!$P:$P,data_Gnoc!$I:$I,TH!E569,data_Gnoc!$C:$C,"PAKH",data_Gnoc!$N:$N,"&lt;&gt;Dong",data_Gnoc!$Q:$Q,"quá hạn",data_Gnoc!$F:$F,TH!B569)</f>
        <v>0</v>
      </c>
      <c r="K569" s="29">
        <f>COUNTIFS(data_Gnoc!$I:$I,TH!E569,data_Gnoc!$C:$C,"WFM",data_Gnoc!$N:$N,"&lt;&gt;Dong",data_Gnoc!$F:$F,TH!B569)</f>
        <v>0</v>
      </c>
      <c r="L569" s="29">
        <f>COUNTIFS(data_Gnoc!$I:$I,TH!E569,data_Gnoc!$C:$C,"WFM",data_Gnoc!$N:$N,"&lt;&gt;Dong",data_Gnoc!$Q:$Q,"quá hạn",data_Gnoc!$F:$F,TH!B569)</f>
        <v>0</v>
      </c>
      <c r="M569" s="55">
        <f t="shared" si="35"/>
        <v>0</v>
      </c>
      <c r="N569" s="56">
        <f>SUMIFS(data_Gnoc!$O:$O,data_Gnoc!$I:$I,TH!E569,data_Gnoc!$C:$C,"WFM",data_Gnoc!$N:$N,"&lt;&gt;Dong",data_Gnoc!$Q:$Q,"quá hạn",data_Gnoc!$F:$F,TH!B569)</f>
        <v>0</v>
      </c>
      <c r="O569" s="56">
        <f>SUMIFS(data_Gnoc!$P:$P,data_Gnoc!$I:$I,TH!E569,data_Gnoc!$C:$C,"WFM",data_Gnoc!$N:$N,"&lt;&gt;Dong",data_Gnoc!$Q:$Q,"quá hạn",data_Gnoc!$F:$F,TH!B569)</f>
        <v>0</v>
      </c>
      <c r="P569" s="74">
        <f t="shared" si="36"/>
        <v>0</v>
      </c>
      <c r="Q569" s="37">
        <f t="shared" si="37"/>
        <v>0</v>
      </c>
      <c r="R569" s="27"/>
    </row>
    <row r="570" spans="1:18" x14ac:dyDescent="0.25">
      <c r="A570" s="59"/>
      <c r="B570" t="s">
        <v>1013</v>
      </c>
      <c r="C570" t="s">
        <v>1014</v>
      </c>
      <c r="D570" t="s">
        <v>68</v>
      </c>
      <c r="E570" t="s">
        <v>23</v>
      </c>
      <c r="F570" s="60">
        <f>COUNTIFS(data_Gnoc!$I:$I,TH!E570,data_Gnoc!$C:$C,"PAKH",data_Gnoc!$N:$N,"&lt;&gt;Dong",data_Gnoc!$F:$F,TH!B570)</f>
        <v>0</v>
      </c>
      <c r="G570" s="60">
        <f>COUNTIFS(data_Gnoc!$I:$I,TH!E570,data_Gnoc!$C:$C,"PAKH",data_Gnoc!$N:$N,"&lt;&gt;Dong",data_Gnoc!$Q:$Q,"quá hạn",data_Gnoc!$F:$F,TH!B570)</f>
        <v>0</v>
      </c>
      <c r="H570" s="61">
        <f t="shared" si="34"/>
        <v>0</v>
      </c>
      <c r="I570" s="62">
        <f>SUMIFS(data_Gnoc!$O:$O,data_Gnoc!$I:$I,TH!E570,data_Gnoc!$C:$C,"PAKH",data_Gnoc!$N:$N,"&lt;&gt;Dong",data_Gnoc!$Q:$Q,"quá hạn",data_Gnoc!$F:$F,TH!B570)</f>
        <v>0</v>
      </c>
      <c r="J570" s="62">
        <f>SUMIFS(data_Gnoc!$P:$P,data_Gnoc!$I:$I,TH!E570,data_Gnoc!$C:$C,"PAKH",data_Gnoc!$N:$N,"&lt;&gt;Dong",data_Gnoc!$Q:$Q,"quá hạn",data_Gnoc!$F:$F,TH!B570)</f>
        <v>0</v>
      </c>
      <c r="K570" s="29">
        <f>COUNTIFS(data_Gnoc!$I:$I,TH!E570,data_Gnoc!$C:$C,"WFM",data_Gnoc!$N:$N,"&lt;&gt;Dong",data_Gnoc!$F:$F,TH!B570)</f>
        <v>0</v>
      </c>
      <c r="L570" s="29">
        <f>COUNTIFS(data_Gnoc!$I:$I,TH!E570,data_Gnoc!$C:$C,"WFM",data_Gnoc!$N:$N,"&lt;&gt;Dong",data_Gnoc!$Q:$Q,"quá hạn",data_Gnoc!$F:$F,TH!B570)</f>
        <v>0</v>
      </c>
      <c r="M570" s="55">
        <f t="shared" si="35"/>
        <v>0</v>
      </c>
      <c r="N570" s="56">
        <f>SUMIFS(data_Gnoc!$O:$O,data_Gnoc!$I:$I,TH!E570,data_Gnoc!$C:$C,"WFM",data_Gnoc!$N:$N,"&lt;&gt;Dong",data_Gnoc!$Q:$Q,"quá hạn",data_Gnoc!$F:$F,TH!B570)</f>
        <v>0</v>
      </c>
      <c r="O570" s="56">
        <f>SUMIFS(data_Gnoc!$P:$P,data_Gnoc!$I:$I,TH!E570,data_Gnoc!$C:$C,"WFM",data_Gnoc!$N:$N,"&lt;&gt;Dong",data_Gnoc!$Q:$Q,"quá hạn",data_Gnoc!$F:$F,TH!B570)</f>
        <v>0</v>
      </c>
      <c r="P570" s="74">
        <f t="shared" si="36"/>
        <v>0</v>
      </c>
      <c r="Q570" s="37">
        <f t="shared" si="37"/>
        <v>0</v>
      </c>
      <c r="R570" s="27"/>
    </row>
    <row r="571" spans="1:18" x14ac:dyDescent="0.25">
      <c r="A571" s="59"/>
      <c r="B571" t="s">
        <v>1015</v>
      </c>
      <c r="C571" t="s">
        <v>1016</v>
      </c>
      <c r="D571" t="s">
        <v>68</v>
      </c>
      <c r="E571" t="s">
        <v>23</v>
      </c>
      <c r="F571" s="60">
        <f>COUNTIFS(data_Gnoc!$I:$I,TH!E571,data_Gnoc!$C:$C,"PAKH",data_Gnoc!$N:$N,"&lt;&gt;Dong",data_Gnoc!$F:$F,TH!B571)</f>
        <v>0</v>
      </c>
      <c r="G571" s="60">
        <f>COUNTIFS(data_Gnoc!$I:$I,TH!E571,data_Gnoc!$C:$C,"PAKH",data_Gnoc!$N:$N,"&lt;&gt;Dong",data_Gnoc!$Q:$Q,"quá hạn",data_Gnoc!$F:$F,TH!B571)</f>
        <v>0</v>
      </c>
      <c r="H571" s="61">
        <f t="shared" si="34"/>
        <v>0</v>
      </c>
      <c r="I571" s="62">
        <f>SUMIFS(data_Gnoc!$O:$O,data_Gnoc!$I:$I,TH!E571,data_Gnoc!$C:$C,"PAKH",data_Gnoc!$N:$N,"&lt;&gt;Dong",data_Gnoc!$Q:$Q,"quá hạn",data_Gnoc!$F:$F,TH!B571)</f>
        <v>0</v>
      </c>
      <c r="J571" s="62">
        <f>SUMIFS(data_Gnoc!$P:$P,data_Gnoc!$I:$I,TH!E571,data_Gnoc!$C:$C,"PAKH",data_Gnoc!$N:$N,"&lt;&gt;Dong",data_Gnoc!$Q:$Q,"quá hạn",data_Gnoc!$F:$F,TH!B571)</f>
        <v>0</v>
      </c>
      <c r="K571" s="29">
        <f>COUNTIFS(data_Gnoc!$I:$I,TH!E571,data_Gnoc!$C:$C,"WFM",data_Gnoc!$N:$N,"&lt;&gt;Dong",data_Gnoc!$F:$F,TH!B571)</f>
        <v>0</v>
      </c>
      <c r="L571" s="29">
        <f>COUNTIFS(data_Gnoc!$I:$I,TH!E571,data_Gnoc!$C:$C,"WFM",data_Gnoc!$N:$N,"&lt;&gt;Dong",data_Gnoc!$Q:$Q,"quá hạn",data_Gnoc!$F:$F,TH!B571)</f>
        <v>0</v>
      </c>
      <c r="M571" s="55">
        <f t="shared" si="35"/>
        <v>0</v>
      </c>
      <c r="N571" s="56">
        <f>SUMIFS(data_Gnoc!$O:$O,data_Gnoc!$I:$I,TH!E571,data_Gnoc!$C:$C,"WFM",data_Gnoc!$N:$N,"&lt;&gt;Dong",data_Gnoc!$Q:$Q,"quá hạn",data_Gnoc!$F:$F,TH!B571)</f>
        <v>0</v>
      </c>
      <c r="O571" s="56">
        <f>SUMIFS(data_Gnoc!$P:$P,data_Gnoc!$I:$I,TH!E571,data_Gnoc!$C:$C,"WFM",data_Gnoc!$N:$N,"&lt;&gt;Dong",data_Gnoc!$Q:$Q,"quá hạn",data_Gnoc!$F:$F,TH!B571)</f>
        <v>0</v>
      </c>
      <c r="P571" s="74">
        <f t="shared" si="36"/>
        <v>0</v>
      </c>
      <c r="Q571" s="37">
        <f t="shared" si="37"/>
        <v>0</v>
      </c>
      <c r="R571" s="27"/>
    </row>
    <row r="572" spans="1:18" x14ac:dyDescent="0.25">
      <c r="A572" s="59"/>
      <c r="B572" t="s">
        <v>1017</v>
      </c>
      <c r="C572" t="s">
        <v>1018</v>
      </c>
      <c r="D572" t="s">
        <v>68</v>
      </c>
      <c r="E572" t="s">
        <v>23</v>
      </c>
      <c r="F572" s="60">
        <f>COUNTIFS(data_Gnoc!$I:$I,TH!E572,data_Gnoc!$C:$C,"PAKH",data_Gnoc!$N:$N,"&lt;&gt;Dong",data_Gnoc!$F:$F,TH!B572)</f>
        <v>0</v>
      </c>
      <c r="G572" s="60">
        <f>COUNTIFS(data_Gnoc!$I:$I,TH!E572,data_Gnoc!$C:$C,"PAKH",data_Gnoc!$N:$N,"&lt;&gt;Dong",data_Gnoc!$Q:$Q,"quá hạn",data_Gnoc!$F:$F,TH!B572)</f>
        <v>0</v>
      </c>
      <c r="H572" s="61">
        <f t="shared" si="34"/>
        <v>0</v>
      </c>
      <c r="I572" s="62">
        <f>SUMIFS(data_Gnoc!$O:$O,data_Gnoc!$I:$I,TH!E572,data_Gnoc!$C:$C,"PAKH",data_Gnoc!$N:$N,"&lt;&gt;Dong",data_Gnoc!$Q:$Q,"quá hạn",data_Gnoc!$F:$F,TH!B572)</f>
        <v>0</v>
      </c>
      <c r="J572" s="62">
        <f>SUMIFS(data_Gnoc!$P:$P,data_Gnoc!$I:$I,TH!E572,data_Gnoc!$C:$C,"PAKH",data_Gnoc!$N:$N,"&lt;&gt;Dong",data_Gnoc!$Q:$Q,"quá hạn",data_Gnoc!$F:$F,TH!B572)</f>
        <v>0</v>
      </c>
      <c r="K572" s="29">
        <f>COUNTIFS(data_Gnoc!$I:$I,TH!E572,data_Gnoc!$C:$C,"WFM",data_Gnoc!$N:$N,"&lt;&gt;Dong",data_Gnoc!$F:$F,TH!B572)</f>
        <v>0</v>
      </c>
      <c r="L572" s="29">
        <f>COUNTIFS(data_Gnoc!$I:$I,TH!E572,data_Gnoc!$C:$C,"WFM",data_Gnoc!$N:$N,"&lt;&gt;Dong",data_Gnoc!$Q:$Q,"quá hạn",data_Gnoc!$F:$F,TH!B572)</f>
        <v>0</v>
      </c>
      <c r="M572" s="55">
        <f t="shared" si="35"/>
        <v>0</v>
      </c>
      <c r="N572" s="56">
        <f>SUMIFS(data_Gnoc!$O:$O,data_Gnoc!$I:$I,TH!E572,data_Gnoc!$C:$C,"WFM",data_Gnoc!$N:$N,"&lt;&gt;Dong",data_Gnoc!$Q:$Q,"quá hạn",data_Gnoc!$F:$F,TH!B572)</f>
        <v>0</v>
      </c>
      <c r="O572" s="56">
        <f>SUMIFS(data_Gnoc!$P:$P,data_Gnoc!$I:$I,TH!E572,data_Gnoc!$C:$C,"WFM",data_Gnoc!$N:$N,"&lt;&gt;Dong",data_Gnoc!$Q:$Q,"quá hạn",data_Gnoc!$F:$F,TH!B572)</f>
        <v>0</v>
      </c>
      <c r="P572" s="74">
        <f t="shared" si="36"/>
        <v>0</v>
      </c>
      <c r="Q572" s="37">
        <f t="shared" si="37"/>
        <v>0</v>
      </c>
      <c r="R572" s="27"/>
    </row>
    <row r="573" spans="1:18" x14ac:dyDescent="0.25">
      <c r="A573" s="59"/>
      <c r="B573" s="59"/>
      <c r="C573" s="59"/>
      <c r="D573" s="59"/>
      <c r="E573" s="59"/>
    </row>
    <row r="574" spans="1:18" x14ac:dyDescent="0.25">
      <c r="A574" s="59"/>
      <c r="B574" s="59"/>
      <c r="C574" s="59"/>
      <c r="D574" s="59"/>
      <c r="E574" s="59"/>
    </row>
    <row r="575" spans="1:18" x14ac:dyDescent="0.25">
      <c r="A575" s="59"/>
      <c r="B575" s="59"/>
      <c r="C575" s="59"/>
      <c r="D575" s="59"/>
      <c r="E575" s="59"/>
    </row>
    <row r="576" spans="1:18" x14ac:dyDescent="0.25">
      <c r="A576" s="59"/>
      <c r="B576" s="59"/>
      <c r="C576" s="59"/>
      <c r="D576" s="59"/>
      <c r="E576" s="59"/>
    </row>
    <row r="577" spans="1:5" x14ac:dyDescent="0.25">
      <c r="A577" s="59"/>
      <c r="B577" s="59"/>
      <c r="C577" s="59"/>
      <c r="D577" s="59"/>
      <c r="E577" s="59"/>
    </row>
    <row r="578" spans="1:5" x14ac:dyDescent="0.25">
      <c r="A578" s="59"/>
      <c r="B578" s="59"/>
      <c r="C578" s="59"/>
      <c r="D578" s="59"/>
      <c r="E578" s="59"/>
    </row>
    <row r="579" spans="1:5" x14ac:dyDescent="0.25">
      <c r="A579" s="59"/>
      <c r="B579" s="59"/>
      <c r="C579" s="59"/>
      <c r="D579" s="59"/>
      <c r="E579" s="59"/>
    </row>
    <row r="580" spans="1:5" x14ac:dyDescent="0.25">
      <c r="A580" s="59"/>
      <c r="B580" s="59"/>
      <c r="C580" s="59"/>
      <c r="D580" s="59"/>
      <c r="E580" s="59"/>
    </row>
    <row r="581" spans="1:5" x14ac:dyDescent="0.25">
      <c r="A581" s="59"/>
      <c r="B581" s="59"/>
      <c r="C581" s="59"/>
      <c r="D581" s="59"/>
      <c r="E581" s="59"/>
    </row>
    <row r="582" spans="1:5" x14ac:dyDescent="0.25">
      <c r="A582" s="59"/>
      <c r="B582" s="59"/>
      <c r="C582" s="59"/>
      <c r="D582" s="59"/>
      <c r="E582" s="59"/>
    </row>
    <row r="583" spans="1:5" x14ac:dyDescent="0.25">
      <c r="B583" s="59"/>
      <c r="C583" s="59"/>
      <c r="D583" s="59"/>
      <c r="E583" s="59"/>
    </row>
    <row r="584" spans="1:5" x14ac:dyDescent="0.25">
      <c r="B584" s="59"/>
      <c r="C584" s="59"/>
      <c r="D584" s="59"/>
      <c r="E584" s="59"/>
    </row>
    <row r="585" spans="1:5" x14ac:dyDescent="0.25">
      <c r="B585" s="59"/>
      <c r="C585" s="59"/>
      <c r="D585" s="59"/>
      <c r="E585" s="59"/>
    </row>
    <row r="586" spans="1:5" x14ac:dyDescent="0.25">
      <c r="B586" s="59"/>
      <c r="C586" s="59"/>
      <c r="D586" s="59"/>
      <c r="E586" s="59"/>
    </row>
    <row r="587" spans="1:5" x14ac:dyDescent="0.25">
      <c r="B587" s="59"/>
      <c r="C587" s="59"/>
      <c r="D587" s="59"/>
      <c r="E587" s="59"/>
    </row>
    <row r="588" spans="1:5" x14ac:dyDescent="0.25">
      <c r="B588" s="59"/>
      <c r="C588" s="59"/>
      <c r="D588" s="59"/>
      <c r="E588" s="59"/>
    </row>
    <row r="589" spans="1:5" x14ac:dyDescent="0.25">
      <c r="B589" s="59"/>
      <c r="C589" s="59"/>
      <c r="D589" s="59"/>
      <c r="E589" s="59"/>
    </row>
    <row r="590" spans="1:5" x14ac:dyDescent="0.25">
      <c r="B590" s="59"/>
      <c r="C590" s="59"/>
      <c r="D590" s="59"/>
      <c r="E590" s="59"/>
    </row>
    <row r="591" spans="1:5" x14ac:dyDescent="0.25">
      <c r="B591" s="59"/>
      <c r="C591" s="59"/>
      <c r="D591" s="59"/>
      <c r="E591" s="59"/>
    </row>
    <row r="592" spans="1:5" x14ac:dyDescent="0.25">
      <c r="B592" s="59"/>
      <c r="C592" s="59"/>
      <c r="D592" s="59"/>
      <c r="E592" s="59"/>
    </row>
    <row r="593" spans="2:5" x14ac:dyDescent="0.25">
      <c r="B593" s="59"/>
      <c r="C593" s="59"/>
      <c r="D593" s="59"/>
      <c r="E593" s="59"/>
    </row>
    <row r="594" spans="2:5" x14ac:dyDescent="0.25">
      <c r="B594" s="59"/>
      <c r="C594" s="59"/>
      <c r="D594" s="59"/>
      <c r="E594" s="59"/>
    </row>
    <row r="595" spans="2:5" x14ac:dyDescent="0.25">
      <c r="B595" s="59"/>
      <c r="C595" s="59"/>
      <c r="D595" s="59"/>
      <c r="E595" s="59"/>
    </row>
    <row r="596" spans="2:5" x14ac:dyDescent="0.25">
      <c r="B596" s="59"/>
      <c r="C596" s="59"/>
      <c r="D596" s="59"/>
      <c r="E596" s="59"/>
    </row>
    <row r="597" spans="2:5" x14ac:dyDescent="0.25">
      <c r="B597" s="59"/>
      <c r="C597" s="59"/>
      <c r="D597" s="59"/>
      <c r="E597" s="59"/>
    </row>
    <row r="598" spans="2:5" x14ac:dyDescent="0.25">
      <c r="B598" s="59"/>
      <c r="C598" s="59"/>
      <c r="D598" s="59"/>
      <c r="E598" s="59"/>
    </row>
    <row r="599" spans="2:5" x14ac:dyDescent="0.25">
      <c r="B599" s="59"/>
      <c r="C599" s="59"/>
      <c r="D599" s="59"/>
      <c r="E599" s="59"/>
    </row>
  </sheetData>
  <conditionalFormatting sqref="G6">
    <cfRule type="dataBar" priority="6">
      <dataBar>
        <cfvo type="min"/>
        <cfvo type="max"/>
        <color rgb="FFFF555A"/>
      </dataBar>
      <extLst>
        <ext xmlns:x14="http://schemas.microsoft.com/office/spreadsheetml/2009/9/main" uri="{B025F937-C7B1-47D3-B67F-A62EFF666E3E}">
          <x14:id>{AF3979F7-2C52-48E6-BD2C-78129AF29395}</x14:id>
        </ext>
      </extLst>
    </cfRule>
  </conditionalFormatting>
  <conditionalFormatting sqref="G7:G23">
    <cfRule type="dataBar" priority="13">
      <dataBar>
        <cfvo type="min"/>
        <cfvo type="max"/>
        <color rgb="FFFF555A"/>
      </dataBar>
      <extLst>
        <ext xmlns:x14="http://schemas.microsoft.com/office/spreadsheetml/2009/9/main" uri="{B025F937-C7B1-47D3-B67F-A62EFF666E3E}">
          <x14:id>{DDE91558-76BE-4881-847A-AD6CDD4B6559}</x14:id>
        </ext>
      </extLst>
    </cfRule>
  </conditionalFormatting>
  <conditionalFormatting sqref="G26">
    <cfRule type="dataBar" priority="15">
      <dataBar>
        <cfvo type="min"/>
        <cfvo type="max"/>
        <color rgb="FFFF555A"/>
      </dataBar>
      <extLst>
        <ext xmlns:x14="http://schemas.microsoft.com/office/spreadsheetml/2009/9/main" uri="{B025F937-C7B1-47D3-B67F-A62EFF666E3E}">
          <x14:id>{000D6487-590E-4EFA-AFD2-A8323D4B58A9}</x14:id>
        </ext>
      </extLst>
    </cfRule>
  </conditionalFormatting>
  <conditionalFormatting sqref="G27:G129 G131">
    <cfRule type="dataBar" priority="17">
      <dataBar>
        <cfvo type="min"/>
        <cfvo type="max"/>
        <color rgb="FFFF555A"/>
      </dataBar>
      <extLst>
        <ext xmlns:x14="http://schemas.microsoft.com/office/spreadsheetml/2009/9/main" uri="{B025F937-C7B1-47D3-B67F-A62EFF666E3E}">
          <x14:id>{A1F37201-5D57-426C-B8DD-CA8C26A7282E}</x14:id>
        </ext>
      </extLst>
    </cfRule>
  </conditionalFormatting>
  <conditionalFormatting sqref="G130">
    <cfRule type="dataBar" priority="19">
      <dataBar>
        <cfvo type="min"/>
        <cfvo type="max"/>
        <color rgb="FFFF555A"/>
      </dataBar>
      <extLst>
        <ext xmlns:x14="http://schemas.microsoft.com/office/spreadsheetml/2009/9/main" uri="{B025F937-C7B1-47D3-B67F-A62EFF666E3E}">
          <x14:id>{83ED6A71-CD73-484C-8D6D-3964A166E77E}</x14:id>
        </ext>
      </extLst>
    </cfRule>
  </conditionalFormatting>
  <conditionalFormatting sqref="G133">
    <cfRule type="dataBar" priority="9">
      <dataBar>
        <cfvo type="min"/>
        <cfvo type="max"/>
        <color rgb="FFFF555A"/>
      </dataBar>
      <extLst>
        <ext xmlns:x14="http://schemas.microsoft.com/office/spreadsheetml/2009/9/main" uri="{B025F937-C7B1-47D3-B67F-A62EFF666E3E}">
          <x14:id>{FC0CF9DA-8EB5-464D-9F01-B2A73808EF5A}</x14:id>
        </ext>
      </extLst>
    </cfRule>
  </conditionalFormatting>
  <conditionalFormatting sqref="G134:G172 G174:G572">
    <cfRule type="dataBar" priority="21">
      <dataBar>
        <cfvo type="min"/>
        <cfvo type="max"/>
        <color rgb="FFFF555A"/>
      </dataBar>
      <extLst>
        <ext xmlns:x14="http://schemas.microsoft.com/office/spreadsheetml/2009/9/main" uri="{B025F937-C7B1-47D3-B67F-A62EFF666E3E}">
          <x14:id>{3807446E-53A8-442C-98AF-A3F5A9B9A87D}</x14:id>
        </ext>
      </extLst>
    </cfRule>
  </conditionalFormatting>
  <conditionalFormatting sqref="G173">
    <cfRule type="dataBar" priority="2">
      <dataBar>
        <cfvo type="min"/>
        <cfvo type="max"/>
        <color rgb="FFFF555A"/>
      </dataBar>
      <extLst>
        <ext xmlns:x14="http://schemas.microsoft.com/office/spreadsheetml/2009/9/main" uri="{B025F937-C7B1-47D3-B67F-A62EFF666E3E}">
          <x14:id>{EBC26F45-6483-40EE-A47F-E083DB343BE1}</x14:id>
        </ext>
      </extLst>
    </cfRule>
  </conditionalFormatting>
  <conditionalFormatting sqref="L6">
    <cfRule type="dataBar" priority="5">
      <dataBar>
        <cfvo type="min"/>
        <cfvo type="max"/>
        <color rgb="FFFF555A"/>
      </dataBar>
      <extLst>
        <ext xmlns:x14="http://schemas.microsoft.com/office/spreadsheetml/2009/9/main" uri="{B025F937-C7B1-47D3-B67F-A62EFF666E3E}">
          <x14:id>{44718300-5310-4F8E-86DA-5471AB40AB7E}</x14:id>
        </ext>
      </extLst>
    </cfRule>
  </conditionalFormatting>
  <conditionalFormatting sqref="L7:L23">
    <cfRule type="dataBar" priority="12">
      <dataBar>
        <cfvo type="min"/>
        <cfvo type="max"/>
        <color rgb="FFFF555A"/>
      </dataBar>
      <extLst>
        <ext xmlns:x14="http://schemas.microsoft.com/office/spreadsheetml/2009/9/main" uri="{B025F937-C7B1-47D3-B67F-A62EFF666E3E}">
          <x14:id>{CFF8D98B-CCE8-43D6-B841-CE4B8A80EC4A}</x14:id>
        </ext>
      </extLst>
    </cfRule>
  </conditionalFormatting>
  <conditionalFormatting sqref="L26">
    <cfRule type="dataBar" priority="16">
      <dataBar>
        <cfvo type="min"/>
        <cfvo type="max"/>
        <color rgb="FFFF555A"/>
      </dataBar>
      <extLst>
        <ext xmlns:x14="http://schemas.microsoft.com/office/spreadsheetml/2009/9/main" uri="{B025F937-C7B1-47D3-B67F-A62EFF666E3E}">
          <x14:id>{713AF41D-CB7C-4502-A5CC-AC8BCCD8E2E5}</x14:id>
        </ext>
      </extLst>
    </cfRule>
  </conditionalFormatting>
  <conditionalFormatting sqref="L27:L129 L131">
    <cfRule type="dataBar" priority="18">
      <dataBar>
        <cfvo type="min"/>
        <cfvo type="max"/>
        <color rgb="FFFF555A"/>
      </dataBar>
      <extLst>
        <ext xmlns:x14="http://schemas.microsoft.com/office/spreadsheetml/2009/9/main" uri="{B025F937-C7B1-47D3-B67F-A62EFF666E3E}">
          <x14:id>{C85D1FD6-5CA3-4361-9F82-7E81181E9EC2}</x14:id>
        </ext>
      </extLst>
    </cfRule>
  </conditionalFormatting>
  <conditionalFormatting sqref="L130">
    <cfRule type="dataBar" priority="20">
      <dataBar>
        <cfvo type="min"/>
        <cfvo type="max"/>
        <color rgb="FFFF555A"/>
      </dataBar>
      <extLst>
        <ext xmlns:x14="http://schemas.microsoft.com/office/spreadsheetml/2009/9/main" uri="{B025F937-C7B1-47D3-B67F-A62EFF666E3E}">
          <x14:id>{D14E51D6-7CE9-4AB3-BE90-BF87A2A5395F}</x14:id>
        </ext>
      </extLst>
    </cfRule>
  </conditionalFormatting>
  <conditionalFormatting sqref="L133">
    <cfRule type="dataBar" priority="10">
      <dataBar>
        <cfvo type="min"/>
        <cfvo type="max"/>
        <color rgb="FFFF555A"/>
      </dataBar>
      <extLst>
        <ext xmlns:x14="http://schemas.microsoft.com/office/spreadsheetml/2009/9/main" uri="{B025F937-C7B1-47D3-B67F-A62EFF666E3E}">
          <x14:id>{87E7D1CB-DEFF-4D96-8766-28398452E16A}</x14:id>
        </ext>
      </extLst>
    </cfRule>
  </conditionalFormatting>
  <conditionalFormatting sqref="L134:L172 L174:L572">
    <cfRule type="dataBar" priority="22">
      <dataBar>
        <cfvo type="min"/>
        <cfvo type="max"/>
        <color rgb="FFFF555A"/>
      </dataBar>
      <extLst>
        <ext xmlns:x14="http://schemas.microsoft.com/office/spreadsheetml/2009/9/main" uri="{B025F937-C7B1-47D3-B67F-A62EFF666E3E}">
          <x14:id>{A5CE8221-5B67-400F-8EE9-0B5655B95A41}</x14:id>
        </ext>
      </extLst>
    </cfRule>
  </conditionalFormatting>
  <conditionalFormatting sqref="L173">
    <cfRule type="dataBar" priority="3">
      <dataBar>
        <cfvo type="min"/>
        <cfvo type="max"/>
        <color rgb="FFFF555A"/>
      </dataBar>
      <extLst>
        <ext xmlns:x14="http://schemas.microsoft.com/office/spreadsheetml/2009/9/main" uri="{B025F937-C7B1-47D3-B67F-A62EFF666E3E}">
          <x14:id>{64CC3440-A8A4-448A-B662-4C1711A5022F}</x14:id>
        </ext>
      </extLst>
    </cfRule>
  </conditionalFormatting>
  <conditionalFormatting sqref="N6">
    <cfRule type="colorScale" priority="4">
      <colorScale>
        <cfvo type="min"/>
        <cfvo type="max"/>
        <color rgb="FFFCFCFF"/>
        <color rgb="FFF8696B"/>
      </colorScale>
    </cfRule>
  </conditionalFormatting>
  <conditionalFormatting sqref="N7:N23">
    <cfRule type="colorScale" priority="11">
      <colorScale>
        <cfvo type="min"/>
        <cfvo type="max"/>
        <color rgb="FFFCFCFF"/>
        <color rgb="FFF8696B"/>
      </colorScale>
    </cfRule>
  </conditionalFormatting>
  <conditionalFormatting sqref="O6">
    <cfRule type="colorScale" priority="7">
      <colorScale>
        <cfvo type="min"/>
        <cfvo type="max"/>
        <color rgb="FFFCFCFF"/>
        <color rgb="FFF8696B"/>
      </colorScale>
    </cfRule>
  </conditionalFormatting>
  <conditionalFormatting sqref="O7:O23">
    <cfRule type="colorScale" priority="14">
      <colorScale>
        <cfvo type="min"/>
        <cfvo type="max"/>
        <color rgb="FFFCFCFF"/>
        <color rgb="FFF8696B"/>
      </colorScale>
    </cfRule>
  </conditionalFormatting>
  <conditionalFormatting sqref="P133">
    <cfRule type="colorScale" priority="8">
      <colorScale>
        <cfvo type="min"/>
        <cfvo type="max"/>
        <color rgb="FFFCFCFF"/>
        <color rgb="FFF8696B"/>
      </colorScale>
    </cfRule>
  </conditionalFormatting>
  <conditionalFormatting sqref="P134:P172 P174:P572">
    <cfRule type="colorScale" priority="23">
      <colorScale>
        <cfvo type="min"/>
        <cfvo type="max"/>
        <color rgb="FFFCFCFF"/>
        <color rgb="FFF8696B"/>
      </colorScale>
    </cfRule>
  </conditionalFormatting>
  <conditionalFormatting sqref="P173">
    <cfRule type="colorScale" priority="1">
      <colorScale>
        <cfvo type="min"/>
        <cfvo type="max"/>
        <color rgb="FFFCFCFF"/>
        <color rgb="FFF8696B"/>
      </colorScale>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AF3979F7-2C52-48E6-BD2C-78129AF29395}">
            <x14:dataBar minLength="0" maxLength="100" border="1" negativeBarBorderColorSameAsPositive="0">
              <x14:cfvo type="autoMin"/>
              <x14:cfvo type="autoMax"/>
              <x14:borderColor rgb="FFFF555A"/>
              <x14:negativeFillColor rgb="FFFF0000"/>
              <x14:negativeBorderColor rgb="FFFF0000"/>
              <x14:axisColor rgb="FF000000"/>
            </x14:dataBar>
          </x14:cfRule>
          <xm:sqref>G6</xm:sqref>
        </x14:conditionalFormatting>
        <x14:conditionalFormatting xmlns:xm="http://schemas.microsoft.com/office/excel/2006/main">
          <x14:cfRule type="dataBar" id="{DDE91558-76BE-4881-847A-AD6CDD4B6559}">
            <x14:dataBar minLength="0" maxLength="100" border="1" negativeBarBorderColorSameAsPositive="0">
              <x14:cfvo type="autoMin"/>
              <x14:cfvo type="autoMax"/>
              <x14:borderColor rgb="FFFF555A"/>
              <x14:negativeFillColor rgb="FFFF0000"/>
              <x14:negativeBorderColor rgb="FFFF0000"/>
              <x14:axisColor rgb="FF000000"/>
            </x14:dataBar>
          </x14:cfRule>
          <xm:sqref>G7:G23</xm:sqref>
        </x14:conditionalFormatting>
        <x14:conditionalFormatting xmlns:xm="http://schemas.microsoft.com/office/excel/2006/main">
          <x14:cfRule type="dataBar" id="{000D6487-590E-4EFA-AFD2-A8323D4B58A9}">
            <x14:dataBar minLength="0" maxLength="100" border="1" negativeBarBorderColorSameAsPositive="0">
              <x14:cfvo type="autoMin"/>
              <x14:cfvo type="autoMax"/>
              <x14:borderColor rgb="FFFF555A"/>
              <x14:negativeFillColor rgb="FFFF0000"/>
              <x14:negativeBorderColor rgb="FFFF0000"/>
              <x14:axisColor rgb="FF000000"/>
            </x14:dataBar>
          </x14:cfRule>
          <xm:sqref>G26</xm:sqref>
        </x14:conditionalFormatting>
        <x14:conditionalFormatting xmlns:xm="http://schemas.microsoft.com/office/excel/2006/main">
          <x14:cfRule type="dataBar" id="{A1F37201-5D57-426C-B8DD-CA8C26A7282E}">
            <x14:dataBar minLength="0" maxLength="100" border="1" negativeBarBorderColorSameAsPositive="0">
              <x14:cfvo type="autoMin"/>
              <x14:cfvo type="autoMax"/>
              <x14:borderColor rgb="FFFF555A"/>
              <x14:negativeFillColor rgb="FFFF0000"/>
              <x14:negativeBorderColor rgb="FFFF0000"/>
              <x14:axisColor rgb="FF000000"/>
            </x14:dataBar>
          </x14:cfRule>
          <xm:sqref>G27:G129 G131</xm:sqref>
        </x14:conditionalFormatting>
        <x14:conditionalFormatting xmlns:xm="http://schemas.microsoft.com/office/excel/2006/main">
          <x14:cfRule type="dataBar" id="{83ED6A71-CD73-484C-8D6D-3964A166E77E}">
            <x14:dataBar minLength="0" maxLength="100" border="1" negativeBarBorderColorSameAsPositive="0">
              <x14:cfvo type="autoMin"/>
              <x14:cfvo type="autoMax"/>
              <x14:borderColor rgb="FFFF555A"/>
              <x14:negativeFillColor rgb="FFFF0000"/>
              <x14:negativeBorderColor rgb="FFFF0000"/>
              <x14:axisColor rgb="FF000000"/>
            </x14:dataBar>
          </x14:cfRule>
          <xm:sqref>G130</xm:sqref>
        </x14:conditionalFormatting>
        <x14:conditionalFormatting xmlns:xm="http://schemas.microsoft.com/office/excel/2006/main">
          <x14:cfRule type="dataBar" id="{FC0CF9DA-8EB5-464D-9F01-B2A73808EF5A}">
            <x14:dataBar minLength="0" maxLength="100" border="1" negativeBarBorderColorSameAsPositive="0">
              <x14:cfvo type="autoMin"/>
              <x14:cfvo type="autoMax"/>
              <x14:borderColor rgb="FFFF555A"/>
              <x14:negativeFillColor rgb="FFFF0000"/>
              <x14:negativeBorderColor rgb="FFFF0000"/>
              <x14:axisColor rgb="FF000000"/>
            </x14:dataBar>
          </x14:cfRule>
          <xm:sqref>G133</xm:sqref>
        </x14:conditionalFormatting>
        <x14:conditionalFormatting xmlns:xm="http://schemas.microsoft.com/office/excel/2006/main">
          <x14:cfRule type="dataBar" id="{3807446E-53A8-442C-98AF-A3F5A9B9A87D}">
            <x14:dataBar minLength="0" maxLength="100" border="1" negativeBarBorderColorSameAsPositive="0">
              <x14:cfvo type="autoMin"/>
              <x14:cfvo type="autoMax"/>
              <x14:borderColor rgb="FFFF555A"/>
              <x14:negativeFillColor rgb="FFFF0000"/>
              <x14:negativeBorderColor rgb="FFFF0000"/>
              <x14:axisColor rgb="FF000000"/>
            </x14:dataBar>
          </x14:cfRule>
          <xm:sqref>G134:G172 G174:G572</xm:sqref>
        </x14:conditionalFormatting>
        <x14:conditionalFormatting xmlns:xm="http://schemas.microsoft.com/office/excel/2006/main">
          <x14:cfRule type="dataBar" id="{EBC26F45-6483-40EE-A47F-E083DB343BE1}">
            <x14:dataBar minLength="0" maxLength="100" border="1" negativeBarBorderColorSameAsPositive="0">
              <x14:cfvo type="autoMin"/>
              <x14:cfvo type="autoMax"/>
              <x14:borderColor rgb="FFFF555A"/>
              <x14:negativeFillColor rgb="FFFF0000"/>
              <x14:negativeBorderColor rgb="FFFF0000"/>
              <x14:axisColor rgb="FF000000"/>
            </x14:dataBar>
          </x14:cfRule>
          <xm:sqref>G173</xm:sqref>
        </x14:conditionalFormatting>
        <x14:conditionalFormatting xmlns:xm="http://schemas.microsoft.com/office/excel/2006/main">
          <x14:cfRule type="dataBar" id="{44718300-5310-4F8E-86DA-5471AB40AB7E}">
            <x14:dataBar minLength="0" maxLength="100" border="1" negativeBarBorderColorSameAsPositive="0">
              <x14:cfvo type="autoMin"/>
              <x14:cfvo type="autoMax"/>
              <x14:borderColor rgb="FFFF555A"/>
              <x14:negativeFillColor rgb="FFFF0000"/>
              <x14:negativeBorderColor rgb="FFFF0000"/>
              <x14:axisColor rgb="FF000000"/>
            </x14:dataBar>
          </x14:cfRule>
          <xm:sqref>L6</xm:sqref>
        </x14:conditionalFormatting>
        <x14:conditionalFormatting xmlns:xm="http://schemas.microsoft.com/office/excel/2006/main">
          <x14:cfRule type="dataBar" id="{CFF8D98B-CCE8-43D6-B841-CE4B8A80EC4A}">
            <x14:dataBar minLength="0" maxLength="100" border="1" negativeBarBorderColorSameAsPositive="0">
              <x14:cfvo type="autoMin"/>
              <x14:cfvo type="autoMax"/>
              <x14:borderColor rgb="FFFF555A"/>
              <x14:negativeFillColor rgb="FFFF0000"/>
              <x14:negativeBorderColor rgb="FFFF0000"/>
              <x14:axisColor rgb="FF000000"/>
            </x14:dataBar>
          </x14:cfRule>
          <xm:sqref>L7:L23</xm:sqref>
        </x14:conditionalFormatting>
        <x14:conditionalFormatting xmlns:xm="http://schemas.microsoft.com/office/excel/2006/main">
          <x14:cfRule type="dataBar" id="{713AF41D-CB7C-4502-A5CC-AC8BCCD8E2E5}">
            <x14:dataBar minLength="0" maxLength="100" border="1" negativeBarBorderColorSameAsPositive="0">
              <x14:cfvo type="autoMin"/>
              <x14:cfvo type="autoMax"/>
              <x14:borderColor rgb="FFFF555A"/>
              <x14:negativeFillColor rgb="FFFF0000"/>
              <x14:negativeBorderColor rgb="FFFF0000"/>
              <x14:axisColor rgb="FF000000"/>
            </x14:dataBar>
          </x14:cfRule>
          <xm:sqref>L26</xm:sqref>
        </x14:conditionalFormatting>
        <x14:conditionalFormatting xmlns:xm="http://schemas.microsoft.com/office/excel/2006/main">
          <x14:cfRule type="dataBar" id="{C85D1FD6-5CA3-4361-9F82-7E81181E9EC2}">
            <x14:dataBar minLength="0" maxLength="100" border="1" negativeBarBorderColorSameAsPositive="0">
              <x14:cfvo type="autoMin"/>
              <x14:cfvo type="autoMax"/>
              <x14:borderColor rgb="FFFF555A"/>
              <x14:negativeFillColor rgb="FFFF0000"/>
              <x14:negativeBorderColor rgb="FFFF0000"/>
              <x14:axisColor rgb="FF000000"/>
            </x14:dataBar>
          </x14:cfRule>
          <xm:sqref>L27:L129 L131</xm:sqref>
        </x14:conditionalFormatting>
        <x14:conditionalFormatting xmlns:xm="http://schemas.microsoft.com/office/excel/2006/main">
          <x14:cfRule type="dataBar" id="{D14E51D6-7CE9-4AB3-BE90-BF87A2A5395F}">
            <x14:dataBar minLength="0" maxLength="100" border="1" negativeBarBorderColorSameAsPositive="0">
              <x14:cfvo type="autoMin"/>
              <x14:cfvo type="autoMax"/>
              <x14:borderColor rgb="FFFF555A"/>
              <x14:negativeFillColor rgb="FFFF0000"/>
              <x14:negativeBorderColor rgb="FFFF0000"/>
              <x14:axisColor rgb="FF000000"/>
            </x14:dataBar>
          </x14:cfRule>
          <xm:sqref>L130</xm:sqref>
        </x14:conditionalFormatting>
        <x14:conditionalFormatting xmlns:xm="http://schemas.microsoft.com/office/excel/2006/main">
          <x14:cfRule type="dataBar" id="{87E7D1CB-DEFF-4D96-8766-28398452E16A}">
            <x14:dataBar minLength="0" maxLength="100" border="1" negativeBarBorderColorSameAsPositive="0">
              <x14:cfvo type="autoMin"/>
              <x14:cfvo type="autoMax"/>
              <x14:borderColor rgb="FFFF555A"/>
              <x14:negativeFillColor rgb="FFFF0000"/>
              <x14:negativeBorderColor rgb="FFFF0000"/>
              <x14:axisColor rgb="FF000000"/>
            </x14:dataBar>
          </x14:cfRule>
          <xm:sqref>L133</xm:sqref>
        </x14:conditionalFormatting>
        <x14:conditionalFormatting xmlns:xm="http://schemas.microsoft.com/office/excel/2006/main">
          <x14:cfRule type="dataBar" id="{A5CE8221-5B67-400F-8EE9-0B5655B95A41}">
            <x14:dataBar minLength="0" maxLength="100" border="1" negativeBarBorderColorSameAsPositive="0">
              <x14:cfvo type="autoMin"/>
              <x14:cfvo type="autoMax"/>
              <x14:borderColor rgb="FFFF555A"/>
              <x14:negativeFillColor rgb="FFFF0000"/>
              <x14:negativeBorderColor rgb="FFFF0000"/>
              <x14:axisColor rgb="FF000000"/>
            </x14:dataBar>
          </x14:cfRule>
          <xm:sqref>L134:L172 L174:L572</xm:sqref>
        </x14:conditionalFormatting>
        <x14:conditionalFormatting xmlns:xm="http://schemas.microsoft.com/office/excel/2006/main">
          <x14:cfRule type="dataBar" id="{64CC3440-A8A4-448A-B662-4C1711A5022F}">
            <x14:dataBar minLength="0" maxLength="100" border="1" negativeBarBorderColorSameAsPositive="0">
              <x14:cfvo type="autoMin"/>
              <x14:cfvo type="autoMax"/>
              <x14:borderColor rgb="FFFF555A"/>
              <x14:negativeFillColor rgb="FFFF0000"/>
              <x14:negativeBorderColor rgb="FFFF0000"/>
              <x14:axisColor rgb="FF000000"/>
            </x14:dataBar>
          </x14:cfRule>
          <xm:sqref>L173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D3C6B-51DC-4181-8AD9-15EE27482797}">
  <sheetPr codeName="Sheet1">
    <tabColor theme="9"/>
  </sheetPr>
  <dimension ref="A1:BC1359"/>
  <sheetViews>
    <sheetView tabSelected="1" zoomScale="58" zoomScaleNormal="70" workbookViewId="0">
      <selection activeCell="A3" sqref="A3:BC1359"/>
    </sheetView>
  </sheetViews>
  <sheetFormatPr defaultColWidth="9.140625" defaultRowHeight="30" customHeight="1" x14ac:dyDescent="0.25"/>
  <cols>
    <col min="1" max="2" width="25.7109375" customWidth="1"/>
    <col min="3" max="3" width="12.28515625" customWidth="1"/>
    <col min="4" max="4" width="12.42578125" customWidth="1"/>
    <col min="5" max="5" width="13" customWidth="1"/>
    <col min="6" max="6" width="12.85546875" customWidth="1"/>
    <col min="7" max="8" width="13.7109375" customWidth="1"/>
    <col min="9" max="9" width="8.85546875" customWidth="1"/>
    <col min="10" max="10" width="37.28515625" customWidth="1"/>
    <col min="11" max="11" width="62.85546875" customWidth="1"/>
    <col min="12" max="14" width="13.7109375" customWidth="1"/>
    <col min="15" max="15" width="11.7109375" customWidth="1"/>
    <col min="16" max="16" width="13.28515625" customWidth="1"/>
    <col min="17" max="17" width="8.85546875" customWidth="1"/>
    <col min="18" max="18" width="9.28515625" customWidth="1"/>
    <col min="19" max="19" width="27.28515625" customWidth="1"/>
    <col min="20" max="20" width="28.7109375" customWidth="1"/>
    <col min="21" max="21" width="15.28515625" style="102" customWidth="1"/>
    <col min="22" max="22" width="13" style="102" customWidth="1"/>
    <col min="23" max="23" width="13.7109375" style="102" customWidth="1"/>
    <col min="24" max="24" width="18.140625" style="102" customWidth="1"/>
    <col min="25" max="25" width="21" customWidth="1"/>
    <col min="26" max="26" width="19" customWidth="1"/>
    <col min="27" max="27" width="14.5703125" customWidth="1"/>
    <col min="28" max="28" width="15.5703125" customWidth="1"/>
    <col min="29" max="29" width="24.5703125" customWidth="1"/>
    <col min="30" max="30" width="7.85546875" customWidth="1"/>
    <col min="31" max="31" width="33" customWidth="1"/>
    <col min="32" max="32" width="29.28515625" customWidth="1"/>
    <col min="33" max="33" width="43.85546875" customWidth="1"/>
    <col min="34" max="34" width="62" customWidth="1"/>
    <col min="35" max="35" width="115.28515625" customWidth="1"/>
    <col min="36" max="36" width="17.42578125" customWidth="1"/>
    <col min="37" max="37" width="26.7109375" customWidth="1"/>
    <col min="38" max="38" width="13.5703125" customWidth="1"/>
    <col min="39" max="42" width="23.5703125" customWidth="1"/>
    <col min="43" max="43" width="24.7109375" customWidth="1"/>
    <col min="44" max="44" width="23.5703125" customWidth="1"/>
    <col min="45" max="45" width="24.5703125" customWidth="1"/>
    <col min="46" max="46" width="28.28515625" customWidth="1"/>
    <col min="47" max="47" width="24.7109375" customWidth="1"/>
    <col min="48" max="48" width="28.85546875" customWidth="1"/>
    <col min="49" max="51" width="23.5703125" customWidth="1"/>
    <col min="52" max="52" width="26.28515625" customWidth="1"/>
    <col min="53" max="53" width="23.5703125" customWidth="1"/>
    <col min="54" max="54" width="0.140625" customWidth="1"/>
    <col min="55" max="55" width="108" customWidth="1"/>
    <col min="56" max="61" width="9.140625" style="85"/>
    <col min="62" max="62" width="27.140625" style="85" customWidth="1"/>
    <col min="63" max="16384" width="9.140625" style="85"/>
  </cols>
  <sheetData>
    <row r="1" spans="1:55" s="77" customFormat="1" ht="30" customHeight="1" x14ac:dyDescent="0.25">
      <c r="D1" s="78"/>
      <c r="E1" s="79"/>
      <c r="F1" s="78"/>
      <c r="G1" s="78"/>
      <c r="H1" s="78"/>
      <c r="I1" s="80"/>
      <c r="J1" s="78"/>
      <c r="K1" s="81"/>
      <c r="L1" s="81"/>
      <c r="M1" s="78"/>
      <c r="N1" s="78"/>
      <c r="O1" s="82"/>
      <c r="P1" s="82"/>
      <c r="Q1" s="78"/>
      <c r="R1" s="78"/>
      <c r="S1" s="78"/>
      <c r="Y1" s="83"/>
      <c r="Z1" s="84"/>
      <c r="AA1" s="84"/>
      <c r="AB1" s="85"/>
      <c r="AC1" s="85"/>
      <c r="AR1" s="86"/>
      <c r="AV1" s="87"/>
      <c r="AW1" s="87"/>
      <c r="BC1" s="86"/>
    </row>
    <row r="2" spans="1:55" ht="30" customHeight="1" x14ac:dyDescent="0.25">
      <c r="A2" s="88" t="s">
        <v>1020</v>
      </c>
      <c r="B2" s="89" t="s">
        <v>1021</v>
      </c>
      <c r="C2" s="89" t="s">
        <v>1022</v>
      </c>
      <c r="D2" s="90" t="s">
        <v>1023</v>
      </c>
      <c r="E2" s="90" t="s">
        <v>1024</v>
      </c>
      <c r="F2" s="90" t="s">
        <v>3</v>
      </c>
      <c r="G2" s="90" t="s">
        <v>1025</v>
      </c>
      <c r="H2" s="90" t="s">
        <v>1024</v>
      </c>
      <c r="I2" s="90" t="s">
        <v>1026</v>
      </c>
      <c r="J2" s="90" t="s">
        <v>1027</v>
      </c>
      <c r="K2" s="90" t="s">
        <v>1028</v>
      </c>
      <c r="L2" s="90" t="s">
        <v>3</v>
      </c>
      <c r="M2" s="90" t="s">
        <v>1029</v>
      </c>
      <c r="N2" s="90" t="s">
        <v>1023</v>
      </c>
      <c r="O2" s="90" t="s">
        <v>10</v>
      </c>
      <c r="P2" s="90" t="s">
        <v>1030</v>
      </c>
      <c r="Q2" s="90" t="s">
        <v>1031</v>
      </c>
      <c r="R2" s="90" t="s">
        <v>1032</v>
      </c>
      <c r="S2" s="88" t="s">
        <v>1033</v>
      </c>
      <c r="T2" s="91" t="s">
        <v>1034</v>
      </c>
      <c r="U2" s="92" t="s">
        <v>1035</v>
      </c>
      <c r="V2" s="92" t="s">
        <v>1036</v>
      </c>
      <c r="W2" s="92" t="s">
        <v>1037</v>
      </c>
      <c r="X2" s="93" t="s">
        <v>1038</v>
      </c>
      <c r="Y2" s="88" t="s">
        <v>1039</v>
      </c>
      <c r="Z2" s="88" t="s">
        <v>1040</v>
      </c>
      <c r="AA2" s="88" t="s">
        <v>1041</v>
      </c>
      <c r="AB2" s="94" t="s">
        <v>1042</v>
      </c>
      <c r="AC2" s="88" t="s">
        <v>1043</v>
      </c>
      <c r="AD2" s="77">
        <f>COLUMN()</f>
        <v>30</v>
      </c>
      <c r="AE2" s="95" t="s">
        <v>1027</v>
      </c>
      <c r="AF2" s="95" t="s">
        <v>1044</v>
      </c>
      <c r="AG2" s="95" t="s">
        <v>1045</v>
      </c>
      <c r="AH2" s="95" t="s">
        <v>1046</v>
      </c>
      <c r="AI2" s="95" t="s">
        <v>1047</v>
      </c>
      <c r="AJ2" s="95" t="s">
        <v>1048</v>
      </c>
      <c r="AK2" s="95" t="s">
        <v>1049</v>
      </c>
      <c r="AL2" s="95" t="s">
        <v>1050</v>
      </c>
      <c r="AM2" s="95" t="s">
        <v>1051</v>
      </c>
      <c r="AN2" s="95" t="s">
        <v>1052</v>
      </c>
      <c r="AO2" s="95" t="s">
        <v>1053</v>
      </c>
      <c r="AP2" s="95" t="s">
        <v>1054</v>
      </c>
      <c r="AQ2" s="95" t="s">
        <v>1055</v>
      </c>
      <c r="AR2" s="95" t="s">
        <v>1056</v>
      </c>
      <c r="AS2" s="95" t="s">
        <v>1057</v>
      </c>
      <c r="AT2" s="95" t="s">
        <v>1058</v>
      </c>
      <c r="AU2" s="95" t="s">
        <v>1059</v>
      </c>
      <c r="AV2" s="96" t="s">
        <v>1060</v>
      </c>
      <c r="AW2" s="96" t="s">
        <v>1061</v>
      </c>
      <c r="AX2" s="95" t="s">
        <v>1062</v>
      </c>
      <c r="AY2" s="95" t="s">
        <v>1063</v>
      </c>
      <c r="AZ2" s="95" t="s">
        <v>1064</v>
      </c>
      <c r="BA2" s="95" t="s">
        <v>1065</v>
      </c>
      <c r="BB2" s="97" t="s">
        <v>1066</v>
      </c>
      <c r="BC2" s="98" t="s">
        <v>1067</v>
      </c>
    </row>
    <row r="3" spans="1:55" ht="30" customHeight="1" x14ac:dyDescent="0.25">
      <c r="A3" s="77">
        <v>52</v>
      </c>
      <c r="B3" s="77" t="s">
        <v>1417</v>
      </c>
      <c r="C3" s="77" t="s">
        <v>1068</v>
      </c>
      <c r="D3" s="78" t="s">
        <v>1418</v>
      </c>
      <c r="E3" s="79" t="s">
        <v>303</v>
      </c>
      <c r="F3" s="78">
        <v>0</v>
      </c>
      <c r="G3" s="78" t="s">
        <v>1019</v>
      </c>
      <c r="H3" s="78" t="s">
        <v>97</v>
      </c>
      <c r="I3" s="80" t="s">
        <v>32</v>
      </c>
      <c r="J3" s="78" t="s">
        <v>1419</v>
      </c>
      <c r="K3" s="81" t="s">
        <v>1420</v>
      </c>
      <c r="L3" s="81" t="s">
        <v>1421</v>
      </c>
      <c r="M3" s="78" t="s">
        <v>1422</v>
      </c>
      <c r="N3" s="78" t="s">
        <v>1263</v>
      </c>
      <c r="O3" s="82" t="s">
        <v>1019</v>
      </c>
      <c r="P3" s="82" t="s">
        <v>1019</v>
      </c>
      <c r="Q3" s="78" t="s">
        <v>1264</v>
      </c>
      <c r="R3" s="78">
        <v>50.13</v>
      </c>
      <c r="S3" s="78" t="s">
        <v>1068</v>
      </c>
      <c r="T3" s="77">
        <v>-34.122841666743625</v>
      </c>
      <c r="U3" s="77">
        <v>14</v>
      </c>
      <c r="V3" s="77">
        <v>-2</v>
      </c>
      <c r="W3" s="77">
        <v>13.877158333256375</v>
      </c>
      <c r="X3" s="77">
        <v>-2</v>
      </c>
      <c r="Y3" s="83" t="s">
        <v>1423</v>
      </c>
      <c r="Z3" s="84" t="s">
        <v>1424</v>
      </c>
      <c r="AA3" s="84" t="s">
        <v>1019</v>
      </c>
      <c r="AB3" s="85">
        <v>1.8699999999999974</v>
      </c>
      <c r="AC3" s="85">
        <v>0</v>
      </c>
      <c r="AD3" s="99">
        <v>1905</v>
      </c>
      <c r="AE3" s="100" t="s">
        <v>1419</v>
      </c>
      <c r="AF3" s="100"/>
      <c r="AG3" s="100" t="s">
        <v>1069</v>
      </c>
      <c r="AH3" s="100" t="s">
        <v>1420</v>
      </c>
      <c r="AI3" s="100" t="s">
        <v>1421</v>
      </c>
      <c r="AJ3" s="100" t="s">
        <v>1070</v>
      </c>
      <c r="AK3" s="100"/>
      <c r="AL3" s="100" t="s">
        <v>1071</v>
      </c>
      <c r="AM3" s="100" t="s">
        <v>1425</v>
      </c>
      <c r="AN3" s="100" t="s">
        <v>1426</v>
      </c>
      <c r="AO3" s="100">
        <v>45690.589606481481</v>
      </c>
      <c r="AP3" s="100" t="s">
        <v>1422</v>
      </c>
      <c r="AQ3" s="100"/>
      <c r="AR3" s="100" t="s">
        <v>1079</v>
      </c>
      <c r="AS3" s="100">
        <v>45690.592476851853</v>
      </c>
      <c r="AT3" s="100">
        <v>45692.755671296298</v>
      </c>
      <c r="AU3" s="100">
        <v>50.13</v>
      </c>
      <c r="AV3" s="100"/>
      <c r="AW3" s="100"/>
      <c r="AX3" s="100"/>
      <c r="AY3" s="100" t="s">
        <v>1108</v>
      </c>
      <c r="AZ3" s="100"/>
      <c r="BA3" s="100"/>
      <c r="BB3" s="100"/>
      <c r="BC3" s="100"/>
    </row>
    <row r="4" spans="1:55" ht="30" customHeight="1" x14ac:dyDescent="0.25">
      <c r="A4" s="77">
        <v>48</v>
      </c>
      <c r="B4" s="77" t="s">
        <v>1427</v>
      </c>
      <c r="C4" s="77" t="s">
        <v>1068</v>
      </c>
      <c r="D4" s="78" t="s">
        <v>1262</v>
      </c>
      <c r="E4" s="79" t="s">
        <v>974</v>
      </c>
      <c r="F4" s="78" t="s">
        <v>976</v>
      </c>
      <c r="G4" s="78" t="s">
        <v>977</v>
      </c>
      <c r="H4" s="78" t="s">
        <v>50</v>
      </c>
      <c r="I4" s="80" t="s">
        <v>23</v>
      </c>
      <c r="J4" s="78" t="s">
        <v>1428</v>
      </c>
      <c r="K4" s="81" t="s">
        <v>1429</v>
      </c>
      <c r="L4" s="81" t="s">
        <v>1430</v>
      </c>
      <c r="M4" s="78" t="s">
        <v>1431</v>
      </c>
      <c r="N4" s="78" t="s">
        <v>1267</v>
      </c>
      <c r="O4" s="82" t="s">
        <v>1019</v>
      </c>
      <c r="P4" s="82" t="s">
        <v>1019</v>
      </c>
      <c r="Q4" s="78" t="s">
        <v>1264</v>
      </c>
      <c r="R4" s="78">
        <v>41.53</v>
      </c>
      <c r="S4" s="78" t="s">
        <v>1068</v>
      </c>
      <c r="T4" s="77">
        <v>-25.519786111253779</v>
      </c>
      <c r="U4" s="77">
        <v>9</v>
      </c>
      <c r="V4" s="77">
        <v>-2</v>
      </c>
      <c r="W4" s="77">
        <v>22.480213888746221</v>
      </c>
      <c r="X4" s="77">
        <v>-2</v>
      </c>
      <c r="Y4" s="83" t="s">
        <v>1432</v>
      </c>
      <c r="Z4" s="84" t="s">
        <v>1433</v>
      </c>
      <c r="AA4" s="84" t="s">
        <v>1019</v>
      </c>
      <c r="AB4" s="85">
        <v>6.4699999999999989</v>
      </c>
      <c r="AC4" s="85">
        <v>0</v>
      </c>
      <c r="AD4" s="99">
        <v>4507</v>
      </c>
      <c r="AE4" s="100" t="s">
        <v>1428</v>
      </c>
      <c r="AF4" s="100"/>
      <c r="AG4" s="100" t="s">
        <v>1069</v>
      </c>
      <c r="AH4" s="100" t="s">
        <v>1429</v>
      </c>
      <c r="AI4" s="100" t="s">
        <v>1430</v>
      </c>
      <c r="AJ4" s="100" t="s">
        <v>1077</v>
      </c>
      <c r="AK4" s="100"/>
      <c r="AL4" s="100" t="s">
        <v>1071</v>
      </c>
      <c r="AM4" s="100" t="s">
        <v>1434</v>
      </c>
      <c r="AN4" s="100" t="s">
        <v>1072</v>
      </c>
      <c r="AO4" s="100">
        <v>45690.397210648152</v>
      </c>
      <c r="AP4" s="100" t="s">
        <v>1431</v>
      </c>
      <c r="AQ4" s="100" t="s">
        <v>976</v>
      </c>
      <c r="AR4" s="100" t="s">
        <v>1074</v>
      </c>
      <c r="AS4" s="100">
        <v>45690.397210648152</v>
      </c>
      <c r="AT4" s="100">
        <v>45692.397210648152</v>
      </c>
      <c r="AU4" s="100">
        <v>41.53</v>
      </c>
      <c r="AV4" s="100"/>
      <c r="AW4" s="100"/>
      <c r="AX4" s="100" t="s">
        <v>1435</v>
      </c>
      <c r="AY4" s="100" t="s">
        <v>1075</v>
      </c>
      <c r="AZ4" s="100"/>
      <c r="BA4" s="100"/>
      <c r="BB4" s="100"/>
      <c r="BC4" s="100"/>
    </row>
    <row r="5" spans="1:55" ht="30" customHeight="1" x14ac:dyDescent="0.25">
      <c r="A5" s="77">
        <v>48</v>
      </c>
      <c r="B5" s="77" t="s">
        <v>1436</v>
      </c>
      <c r="C5" s="77" t="s">
        <v>1068</v>
      </c>
      <c r="D5" s="78" t="s">
        <v>1262</v>
      </c>
      <c r="E5" s="79" t="s">
        <v>632</v>
      </c>
      <c r="F5" s="78" t="s">
        <v>1437</v>
      </c>
      <c r="G5" s="78" t="s">
        <v>1438</v>
      </c>
      <c r="H5" s="78" t="s">
        <v>108</v>
      </c>
      <c r="I5" s="80" t="s">
        <v>22</v>
      </c>
      <c r="J5" s="78" t="s">
        <v>1439</v>
      </c>
      <c r="K5" s="81" t="s">
        <v>1440</v>
      </c>
      <c r="L5" s="81" t="s">
        <v>1441</v>
      </c>
      <c r="M5" s="78" t="s">
        <v>1442</v>
      </c>
      <c r="N5" s="78" t="s">
        <v>1273</v>
      </c>
      <c r="O5" s="82" t="s">
        <v>1019</v>
      </c>
      <c r="P5" s="82" t="s">
        <v>1019</v>
      </c>
      <c r="Q5" s="78" t="s">
        <v>1264</v>
      </c>
      <c r="R5" s="78">
        <v>41.02</v>
      </c>
      <c r="S5" s="78" t="e">
        <v>#N/A</v>
      </c>
      <c r="T5" s="77">
        <v>-25.010619444481563</v>
      </c>
      <c r="U5" s="77">
        <v>9</v>
      </c>
      <c r="V5" s="77">
        <v>-2</v>
      </c>
      <c r="W5" s="77">
        <v>22.989380555518437</v>
      </c>
      <c r="X5" s="77">
        <v>-2</v>
      </c>
      <c r="Y5" s="83" t="s">
        <v>1443</v>
      </c>
      <c r="Z5" s="84" t="s">
        <v>1444</v>
      </c>
      <c r="AA5" s="84" t="s">
        <v>1019</v>
      </c>
      <c r="AB5" s="85">
        <v>6.9799999999999969</v>
      </c>
      <c r="AC5" s="85">
        <v>0</v>
      </c>
      <c r="AD5" s="99">
        <v>4707</v>
      </c>
      <c r="AE5" s="100" t="s">
        <v>1439</v>
      </c>
      <c r="AF5" s="100"/>
      <c r="AG5" s="100" t="s">
        <v>1069</v>
      </c>
      <c r="AH5" s="100" t="s">
        <v>1440</v>
      </c>
      <c r="AI5" s="100" t="s">
        <v>1441</v>
      </c>
      <c r="AJ5" s="100" t="s">
        <v>1112</v>
      </c>
      <c r="AK5" s="100"/>
      <c r="AL5" s="100" t="s">
        <v>1071</v>
      </c>
      <c r="AM5" s="100" t="s">
        <v>1445</v>
      </c>
      <c r="AN5" s="100" t="s">
        <v>1072</v>
      </c>
      <c r="AO5" s="100">
        <v>45690.37599537037</v>
      </c>
      <c r="AP5" s="100" t="s">
        <v>1442</v>
      </c>
      <c r="AQ5" s="100" t="s">
        <v>1437</v>
      </c>
      <c r="AR5" s="100" t="s">
        <v>1074</v>
      </c>
      <c r="AS5" s="100">
        <v>45690.37599537037</v>
      </c>
      <c r="AT5" s="100">
        <v>45692.37599537037</v>
      </c>
      <c r="AU5" s="100">
        <v>41.02</v>
      </c>
      <c r="AV5" s="100">
        <v>45690.454942129632</v>
      </c>
      <c r="AW5" s="100"/>
      <c r="AX5" s="100" t="s">
        <v>1446</v>
      </c>
      <c r="AY5" s="100" t="s">
        <v>1075</v>
      </c>
      <c r="AZ5" s="100"/>
      <c r="BA5" s="100"/>
      <c r="BB5" s="100"/>
      <c r="BC5" s="100" t="s">
        <v>1447</v>
      </c>
    </row>
    <row r="6" spans="1:55" ht="30" customHeight="1" x14ac:dyDescent="0.25">
      <c r="A6" s="77">
        <v>48</v>
      </c>
      <c r="B6" s="77" t="s">
        <v>1448</v>
      </c>
      <c r="C6" s="77" t="s">
        <v>1068</v>
      </c>
      <c r="D6" s="78" t="s">
        <v>1262</v>
      </c>
      <c r="E6" s="79" t="s">
        <v>780</v>
      </c>
      <c r="F6" s="78">
        <v>0</v>
      </c>
      <c r="G6" s="78" t="s">
        <v>1019</v>
      </c>
      <c r="H6" s="78" t="s">
        <v>1449</v>
      </c>
      <c r="I6" s="80" t="s">
        <v>27</v>
      </c>
      <c r="J6" s="78" t="s">
        <v>1450</v>
      </c>
      <c r="K6" s="103" t="s">
        <v>1451</v>
      </c>
      <c r="L6" s="81" t="s">
        <v>1452</v>
      </c>
      <c r="M6" s="78" t="s">
        <v>1453</v>
      </c>
      <c r="N6" s="78" t="s">
        <v>1263</v>
      </c>
      <c r="O6" s="82" t="s">
        <v>1019</v>
      </c>
      <c r="P6" s="82" t="s">
        <v>1019</v>
      </c>
      <c r="Q6" s="78" t="s">
        <v>1264</v>
      </c>
      <c r="R6" s="78">
        <v>40.96</v>
      </c>
      <c r="S6" s="78" t="e">
        <v>#N/A</v>
      </c>
      <c r="T6" s="77">
        <v>-24.947286111186258</v>
      </c>
      <c r="U6" s="77">
        <v>8</v>
      </c>
      <c r="V6" s="77">
        <v>-2</v>
      </c>
      <c r="W6" s="77">
        <v>23.052713888813742</v>
      </c>
      <c r="X6" s="77">
        <v>-2</v>
      </c>
      <c r="Y6" s="83" t="s">
        <v>1454</v>
      </c>
      <c r="Z6" s="84" t="s">
        <v>1455</v>
      </c>
      <c r="AA6" s="84" t="s">
        <v>1019</v>
      </c>
      <c r="AB6" s="85">
        <v>7.0399999999999991</v>
      </c>
      <c r="AC6" s="85">
        <v>0</v>
      </c>
      <c r="AD6" s="99">
        <v>4718</v>
      </c>
      <c r="AE6" s="100" t="s">
        <v>1450</v>
      </c>
      <c r="AF6" s="100"/>
      <c r="AG6" s="100" t="s">
        <v>1069</v>
      </c>
      <c r="AH6" s="100" t="s">
        <v>1451</v>
      </c>
      <c r="AI6" s="100" t="s">
        <v>1452</v>
      </c>
      <c r="AJ6" s="100" t="s">
        <v>1070</v>
      </c>
      <c r="AK6" s="100"/>
      <c r="AL6" s="100" t="s">
        <v>1071</v>
      </c>
      <c r="AM6" s="100" t="s">
        <v>1456</v>
      </c>
      <c r="AN6" s="100" t="s">
        <v>1072</v>
      </c>
      <c r="AO6" s="100">
        <v>45690.373356481483</v>
      </c>
      <c r="AP6" s="100" t="s">
        <v>1453</v>
      </c>
      <c r="AQ6" s="100"/>
      <c r="AR6" s="100" t="s">
        <v>1074</v>
      </c>
      <c r="AS6" s="100">
        <v>45690.373356481483</v>
      </c>
      <c r="AT6" s="100">
        <v>45692.373356481483</v>
      </c>
      <c r="AU6" s="100">
        <v>40.96</v>
      </c>
      <c r="AV6" s="100"/>
      <c r="AW6" s="100"/>
      <c r="AX6" s="100" t="s">
        <v>1457</v>
      </c>
      <c r="AY6" s="100" t="s">
        <v>1075</v>
      </c>
      <c r="AZ6" s="100"/>
      <c r="BA6" s="100"/>
      <c r="BB6" s="100"/>
      <c r="BC6" s="100"/>
    </row>
    <row r="7" spans="1:55" ht="30" customHeight="1" x14ac:dyDescent="0.25">
      <c r="A7" s="77">
        <v>48</v>
      </c>
      <c r="B7" s="77" t="s">
        <v>1458</v>
      </c>
      <c r="C7" s="77" t="s">
        <v>1068</v>
      </c>
      <c r="D7" s="78" t="s">
        <v>1262</v>
      </c>
      <c r="E7" s="79" t="s">
        <v>664</v>
      </c>
      <c r="F7" s="78">
        <v>0</v>
      </c>
      <c r="G7" s="78" t="s">
        <v>1019</v>
      </c>
      <c r="H7" s="78" t="s">
        <v>38</v>
      </c>
      <c r="I7" s="80" t="s">
        <v>18</v>
      </c>
      <c r="J7" s="78" t="s">
        <v>1459</v>
      </c>
      <c r="K7" s="81" t="s">
        <v>1460</v>
      </c>
      <c r="L7" s="81" t="s">
        <v>1461</v>
      </c>
      <c r="M7" s="78" t="s">
        <v>1330</v>
      </c>
      <c r="N7" s="78" t="s">
        <v>1263</v>
      </c>
      <c r="O7" s="82" t="s">
        <v>1019</v>
      </c>
      <c r="P7" s="82" t="s">
        <v>1019</v>
      </c>
      <c r="Q7" s="78" t="s">
        <v>1264</v>
      </c>
      <c r="R7" s="78">
        <v>40.35</v>
      </c>
      <c r="S7" s="78" t="e">
        <v>#N/A</v>
      </c>
      <c r="T7" s="77">
        <v>-24.333952777844388</v>
      </c>
      <c r="U7" s="77">
        <v>8</v>
      </c>
      <c r="V7" s="77">
        <v>-2</v>
      </c>
      <c r="W7" s="77">
        <v>23.666047222155612</v>
      </c>
      <c r="X7" s="77">
        <v>-2</v>
      </c>
      <c r="Y7" s="83" t="s">
        <v>1462</v>
      </c>
      <c r="Z7" s="84" t="s">
        <v>1463</v>
      </c>
      <c r="AA7" s="84" t="s">
        <v>1019</v>
      </c>
      <c r="AB7" s="85">
        <v>7.6499999999999986</v>
      </c>
      <c r="AC7" s="85">
        <v>0</v>
      </c>
      <c r="AD7" s="99">
        <v>4851</v>
      </c>
      <c r="AE7" s="100" t="s">
        <v>1459</v>
      </c>
      <c r="AF7" s="100"/>
      <c r="AG7" s="100" t="s">
        <v>1069</v>
      </c>
      <c r="AH7" s="100" t="s">
        <v>1460</v>
      </c>
      <c r="AI7" s="100" t="s">
        <v>1461</v>
      </c>
      <c r="AJ7" s="100" t="s">
        <v>1070</v>
      </c>
      <c r="AK7" s="100"/>
      <c r="AL7" s="100" t="s">
        <v>1071</v>
      </c>
      <c r="AM7" s="100" t="s">
        <v>1464</v>
      </c>
      <c r="AN7" s="100" t="s">
        <v>1072</v>
      </c>
      <c r="AO7" s="100">
        <v>45690.347800925927</v>
      </c>
      <c r="AP7" s="100" t="s">
        <v>1330</v>
      </c>
      <c r="AQ7" s="100"/>
      <c r="AR7" s="100" t="s">
        <v>1074</v>
      </c>
      <c r="AS7" s="100">
        <v>45690.347812499997</v>
      </c>
      <c r="AT7" s="100">
        <v>45692.347800925927</v>
      </c>
      <c r="AU7" s="100">
        <v>40.35</v>
      </c>
      <c r="AV7" s="100"/>
      <c r="AW7" s="100"/>
      <c r="AX7" s="100" t="s">
        <v>1465</v>
      </c>
      <c r="AY7" s="100" t="s">
        <v>1075</v>
      </c>
      <c r="AZ7" s="100"/>
      <c r="BA7" s="100"/>
      <c r="BB7" s="100"/>
      <c r="BC7" s="100"/>
    </row>
    <row r="8" spans="1:55" ht="30" customHeight="1" x14ac:dyDescent="0.25">
      <c r="A8" s="77">
        <v>48</v>
      </c>
      <c r="B8" s="77" t="s">
        <v>1466</v>
      </c>
      <c r="C8" s="77" t="s">
        <v>1068</v>
      </c>
      <c r="D8" s="78" t="s">
        <v>1262</v>
      </c>
      <c r="E8" s="79" t="s">
        <v>513</v>
      </c>
      <c r="F8" s="78">
        <v>0</v>
      </c>
      <c r="G8" s="78" t="s">
        <v>1019</v>
      </c>
      <c r="H8" s="78" t="s">
        <v>45</v>
      </c>
      <c r="I8" s="80" t="s">
        <v>17</v>
      </c>
      <c r="J8" s="78" t="s">
        <v>1467</v>
      </c>
      <c r="K8" s="81" t="s">
        <v>1468</v>
      </c>
      <c r="L8" s="81" t="s">
        <v>1469</v>
      </c>
      <c r="M8" s="78" t="s">
        <v>1398</v>
      </c>
      <c r="N8" s="78" t="s">
        <v>1263</v>
      </c>
      <c r="O8" s="82" t="s">
        <v>1019</v>
      </c>
      <c r="P8" s="82" t="s">
        <v>1019</v>
      </c>
      <c r="Q8" s="78" t="s">
        <v>1264</v>
      </c>
      <c r="R8" s="78">
        <v>40.01</v>
      </c>
      <c r="S8" s="78" t="s">
        <v>1068</v>
      </c>
      <c r="T8" s="77">
        <v>-23.9945083335042</v>
      </c>
      <c r="U8" s="77">
        <v>8</v>
      </c>
      <c r="V8" s="77">
        <v>-1</v>
      </c>
      <c r="W8" s="77">
        <v>5.4916664958000183E-3</v>
      </c>
      <c r="X8" s="77">
        <v>-1</v>
      </c>
      <c r="Y8" s="83" t="s">
        <v>1470</v>
      </c>
      <c r="Z8" s="84" t="s">
        <v>1471</v>
      </c>
      <c r="AA8" s="84" t="s">
        <v>1019</v>
      </c>
      <c r="AB8" s="85">
        <v>7.990000000000002</v>
      </c>
      <c r="AC8" s="85">
        <v>0</v>
      </c>
      <c r="AD8" s="99">
        <v>5077</v>
      </c>
      <c r="AE8" s="100" t="s">
        <v>1467</v>
      </c>
      <c r="AF8" s="100"/>
      <c r="AG8" s="100" t="s">
        <v>1069</v>
      </c>
      <c r="AH8" s="100" t="s">
        <v>1468</v>
      </c>
      <c r="AI8" s="100" t="s">
        <v>1469</v>
      </c>
      <c r="AJ8" s="100" t="s">
        <v>1070</v>
      </c>
      <c r="AK8" s="100"/>
      <c r="AL8" s="100" t="s">
        <v>1071</v>
      </c>
      <c r="AM8" s="100" t="s">
        <v>1472</v>
      </c>
      <c r="AN8" s="100" t="s">
        <v>1072</v>
      </c>
      <c r="AO8" s="100">
        <v>45690.333657407413</v>
      </c>
      <c r="AP8" s="100" t="s">
        <v>1398</v>
      </c>
      <c r="AQ8" s="100"/>
      <c r="AR8" s="100" t="s">
        <v>1074</v>
      </c>
      <c r="AS8" s="100">
        <v>45690.333668981482</v>
      </c>
      <c r="AT8" s="100">
        <v>45692.333657407413</v>
      </c>
      <c r="AU8" s="100">
        <v>40.01</v>
      </c>
      <c r="AV8" s="100"/>
      <c r="AW8" s="100"/>
      <c r="AX8" s="100" t="s">
        <v>1473</v>
      </c>
      <c r="AY8" s="100" t="s">
        <v>1075</v>
      </c>
      <c r="AZ8" s="100"/>
      <c r="BA8" s="100"/>
      <c r="BB8" s="100"/>
      <c r="BC8" s="100"/>
    </row>
    <row r="9" spans="1:55" ht="30" customHeight="1" x14ac:dyDescent="0.25">
      <c r="A9" s="77">
        <v>48</v>
      </c>
      <c r="B9" s="77" t="s">
        <v>1466</v>
      </c>
      <c r="C9" s="77" t="s">
        <v>1068</v>
      </c>
      <c r="D9" s="78" t="s">
        <v>1262</v>
      </c>
      <c r="E9" s="79" t="s">
        <v>1117</v>
      </c>
      <c r="F9" s="78" t="s">
        <v>343</v>
      </c>
      <c r="G9" s="78" t="s">
        <v>344</v>
      </c>
      <c r="H9" s="78" t="s">
        <v>37</v>
      </c>
      <c r="I9" s="80" t="s">
        <v>16</v>
      </c>
      <c r="J9" s="78" t="s">
        <v>1474</v>
      </c>
      <c r="K9" s="81" t="s">
        <v>1475</v>
      </c>
      <c r="L9" s="81" t="s">
        <v>1476</v>
      </c>
      <c r="M9" s="78" t="s">
        <v>1089</v>
      </c>
      <c r="N9" s="78" t="s">
        <v>1267</v>
      </c>
      <c r="O9" s="82" t="s">
        <v>1019</v>
      </c>
      <c r="P9" s="82" t="s">
        <v>1019</v>
      </c>
      <c r="Q9" s="78" t="s">
        <v>1264</v>
      </c>
      <c r="R9" s="78">
        <v>40.01</v>
      </c>
      <c r="S9" s="78" t="s">
        <v>1068</v>
      </c>
      <c r="T9" s="77">
        <v>-23.993674999976065</v>
      </c>
      <c r="U9" s="77">
        <v>8</v>
      </c>
      <c r="V9" s="77">
        <v>-1</v>
      </c>
      <c r="W9" s="77">
        <v>6.3250000239349902E-3</v>
      </c>
      <c r="X9" s="77">
        <v>-1</v>
      </c>
      <c r="Y9" s="83" t="s">
        <v>1470</v>
      </c>
      <c r="Z9" s="84" t="s">
        <v>1471</v>
      </c>
      <c r="AA9" s="84" t="s">
        <v>1019</v>
      </c>
      <c r="AB9" s="85">
        <v>7.990000000000002</v>
      </c>
      <c r="AC9" s="85">
        <v>0</v>
      </c>
      <c r="AD9" s="99">
        <v>5079</v>
      </c>
      <c r="AE9" s="100" t="s">
        <v>1474</v>
      </c>
      <c r="AF9" s="100"/>
      <c r="AG9" s="100" t="s">
        <v>1069</v>
      </c>
      <c r="AH9" s="100" t="s">
        <v>1475</v>
      </c>
      <c r="AI9" s="100" t="s">
        <v>1476</v>
      </c>
      <c r="AJ9" s="100" t="s">
        <v>1077</v>
      </c>
      <c r="AK9" s="100"/>
      <c r="AL9" s="100" t="s">
        <v>1071</v>
      </c>
      <c r="AM9" s="100" t="s">
        <v>1477</v>
      </c>
      <c r="AN9" s="100" t="s">
        <v>1072</v>
      </c>
      <c r="AO9" s="100">
        <v>45690.333622685182</v>
      </c>
      <c r="AP9" s="100" t="s">
        <v>1089</v>
      </c>
      <c r="AQ9" s="100" t="s">
        <v>343</v>
      </c>
      <c r="AR9" s="100" t="s">
        <v>1074</v>
      </c>
      <c r="AS9" s="100">
        <v>45690.333622685182</v>
      </c>
      <c r="AT9" s="100">
        <v>45692.333622685182</v>
      </c>
      <c r="AU9" s="100">
        <v>40.01</v>
      </c>
      <c r="AV9" s="100"/>
      <c r="AW9" s="100"/>
      <c r="AX9" s="100" t="s">
        <v>1478</v>
      </c>
      <c r="AY9" s="100" t="s">
        <v>1075</v>
      </c>
      <c r="AZ9" s="100"/>
      <c r="BA9" s="100"/>
      <c r="BB9" s="100"/>
      <c r="BC9" s="100"/>
    </row>
    <row r="10" spans="1:55" ht="30" customHeight="1" x14ac:dyDescent="0.25">
      <c r="A10" s="77">
        <v>48</v>
      </c>
      <c r="B10" s="77" t="s">
        <v>1479</v>
      </c>
      <c r="C10" s="77" t="s">
        <v>1068</v>
      </c>
      <c r="D10" s="78" t="s">
        <v>1262</v>
      </c>
      <c r="E10" s="79" t="s">
        <v>1229</v>
      </c>
      <c r="F10" s="78" t="s">
        <v>143</v>
      </c>
      <c r="G10" s="78" t="s">
        <v>144</v>
      </c>
      <c r="H10" s="78" t="s">
        <v>119</v>
      </c>
      <c r="I10" s="80" t="s">
        <v>25</v>
      </c>
      <c r="J10" s="78" t="s">
        <v>1480</v>
      </c>
      <c r="K10" s="81" t="s">
        <v>1481</v>
      </c>
      <c r="L10" s="81" t="s">
        <v>1482</v>
      </c>
      <c r="M10" s="78" t="s">
        <v>1168</v>
      </c>
      <c r="N10" s="78" t="s">
        <v>1268</v>
      </c>
      <c r="O10" s="82" t="s">
        <v>1019</v>
      </c>
      <c r="P10" s="82" t="s">
        <v>1019</v>
      </c>
      <c r="Q10" s="78" t="s">
        <v>1264</v>
      </c>
      <c r="R10" s="78">
        <v>40</v>
      </c>
      <c r="S10" s="78" t="s">
        <v>1068</v>
      </c>
      <c r="T10" s="77">
        <v>-23.99034166673664</v>
      </c>
      <c r="U10" s="77">
        <v>8</v>
      </c>
      <c r="V10" s="77">
        <v>-1</v>
      </c>
      <c r="W10" s="77">
        <v>9.6583332633599639E-3</v>
      </c>
      <c r="X10" s="77">
        <v>-1</v>
      </c>
      <c r="Y10" s="83" t="s">
        <v>1483</v>
      </c>
      <c r="Z10" s="84" t="s">
        <v>1484</v>
      </c>
      <c r="AA10" s="84" t="s">
        <v>1019</v>
      </c>
      <c r="AB10" s="85">
        <v>8</v>
      </c>
      <c r="AC10" s="85">
        <v>0</v>
      </c>
      <c r="AD10" s="99">
        <v>5086</v>
      </c>
      <c r="AE10" s="100" t="s">
        <v>1480</v>
      </c>
      <c r="AF10" s="100"/>
      <c r="AG10" s="100" t="s">
        <v>1069</v>
      </c>
      <c r="AH10" s="100" t="s">
        <v>1481</v>
      </c>
      <c r="AI10" s="100" t="s">
        <v>1482</v>
      </c>
      <c r="AJ10" s="100" t="s">
        <v>1082</v>
      </c>
      <c r="AK10" s="100"/>
      <c r="AL10" s="100" t="s">
        <v>1071</v>
      </c>
      <c r="AM10" s="100" t="s">
        <v>1485</v>
      </c>
      <c r="AN10" s="100" t="s">
        <v>1072</v>
      </c>
      <c r="AO10" s="100">
        <v>45690.333483796298</v>
      </c>
      <c r="AP10" s="100" t="s">
        <v>1168</v>
      </c>
      <c r="AQ10" s="100" t="s">
        <v>143</v>
      </c>
      <c r="AR10" s="100" t="s">
        <v>1074</v>
      </c>
      <c r="AS10" s="100">
        <v>45690.333483796298</v>
      </c>
      <c r="AT10" s="100">
        <v>45692.333483796298</v>
      </c>
      <c r="AU10" s="100">
        <v>40</v>
      </c>
      <c r="AV10" s="100"/>
      <c r="AW10" s="100"/>
      <c r="AX10" s="100" t="s">
        <v>1486</v>
      </c>
      <c r="AY10" s="100" t="s">
        <v>1075</v>
      </c>
      <c r="AZ10" s="100"/>
      <c r="BA10" s="100"/>
      <c r="BB10" s="100"/>
      <c r="BC10" s="100"/>
    </row>
    <row r="11" spans="1:55" ht="30" customHeight="1" x14ac:dyDescent="0.25">
      <c r="A11" s="77">
        <v>48</v>
      </c>
      <c r="B11" s="77" t="s">
        <v>1479</v>
      </c>
      <c r="C11" s="77" t="s">
        <v>1068</v>
      </c>
      <c r="D11" s="78" t="s">
        <v>1262</v>
      </c>
      <c r="E11" s="79" t="s">
        <v>974</v>
      </c>
      <c r="F11" s="78" t="s">
        <v>976</v>
      </c>
      <c r="G11" s="78" t="s">
        <v>977</v>
      </c>
      <c r="H11" s="78" t="s">
        <v>50</v>
      </c>
      <c r="I11" s="80" t="s">
        <v>23</v>
      </c>
      <c r="J11" s="78" t="s">
        <v>1487</v>
      </c>
      <c r="K11" s="81" t="s">
        <v>1488</v>
      </c>
      <c r="L11" s="81" t="s">
        <v>1489</v>
      </c>
      <c r="M11" s="78" t="s">
        <v>1431</v>
      </c>
      <c r="N11" s="78" t="s">
        <v>1267</v>
      </c>
      <c r="O11" s="82" t="s">
        <v>1019</v>
      </c>
      <c r="P11" s="82" t="s">
        <v>1019</v>
      </c>
      <c r="Q11" s="78" t="s">
        <v>1264</v>
      </c>
      <c r="R11" s="78">
        <v>40</v>
      </c>
      <c r="S11" s="78" t="e">
        <v>#N/A</v>
      </c>
      <c r="T11" s="77">
        <v>-23.988952777872328</v>
      </c>
      <c r="U11" s="77">
        <v>8</v>
      </c>
      <c r="V11" s="77">
        <v>-1</v>
      </c>
      <c r="W11" s="77">
        <v>1.1047222127672285E-2</v>
      </c>
      <c r="X11" s="77">
        <v>-1</v>
      </c>
      <c r="Y11" s="83" t="s">
        <v>1483</v>
      </c>
      <c r="Z11" s="84" t="s">
        <v>1484</v>
      </c>
      <c r="AA11" s="84" t="s">
        <v>1019</v>
      </c>
      <c r="AB11" s="85">
        <v>8</v>
      </c>
      <c r="AC11" s="85">
        <v>0</v>
      </c>
      <c r="AD11" s="99">
        <v>5089</v>
      </c>
      <c r="AE11" s="100" t="s">
        <v>1487</v>
      </c>
      <c r="AF11" s="100"/>
      <c r="AG11" s="100" t="s">
        <v>1069</v>
      </c>
      <c r="AH11" s="100" t="s">
        <v>1488</v>
      </c>
      <c r="AI11" s="100" t="s">
        <v>1489</v>
      </c>
      <c r="AJ11" s="100" t="s">
        <v>1077</v>
      </c>
      <c r="AK11" s="100"/>
      <c r="AL11" s="100" t="s">
        <v>1071</v>
      </c>
      <c r="AM11" s="100" t="s">
        <v>1490</v>
      </c>
      <c r="AN11" s="100" t="s">
        <v>1072</v>
      </c>
      <c r="AO11" s="100">
        <v>45690.333425925928</v>
      </c>
      <c r="AP11" s="100" t="s">
        <v>1431</v>
      </c>
      <c r="AQ11" s="100" t="s">
        <v>976</v>
      </c>
      <c r="AR11" s="100" t="s">
        <v>1074</v>
      </c>
      <c r="AS11" s="100">
        <v>45690.333425925928</v>
      </c>
      <c r="AT11" s="100">
        <v>45692.333425925928</v>
      </c>
      <c r="AU11" s="100">
        <v>40</v>
      </c>
      <c r="AV11" s="100"/>
      <c r="AW11" s="100"/>
      <c r="AX11" s="100" t="s">
        <v>1491</v>
      </c>
      <c r="AY11" s="100" t="s">
        <v>1075</v>
      </c>
      <c r="AZ11" s="100"/>
      <c r="BA11" s="100"/>
      <c r="BB11" s="100"/>
      <c r="BC11" s="100"/>
    </row>
    <row r="12" spans="1:55" ht="30" customHeight="1" x14ac:dyDescent="0.25">
      <c r="A12" s="77">
        <v>48</v>
      </c>
      <c r="B12" s="77" t="s">
        <v>1492</v>
      </c>
      <c r="C12" s="77" t="s">
        <v>1068</v>
      </c>
      <c r="D12" s="78" t="s">
        <v>1262</v>
      </c>
      <c r="E12" s="79" t="s">
        <v>1493</v>
      </c>
      <c r="F12" s="78" t="s">
        <v>418</v>
      </c>
      <c r="G12" s="78" t="s">
        <v>419</v>
      </c>
      <c r="H12" s="78" t="s">
        <v>104</v>
      </c>
      <c r="I12" s="80" t="s">
        <v>33</v>
      </c>
      <c r="J12" s="78" t="s">
        <v>1494</v>
      </c>
      <c r="K12" s="81" t="s">
        <v>1495</v>
      </c>
      <c r="L12" s="81" t="s">
        <v>1496</v>
      </c>
      <c r="M12" s="78" t="s">
        <v>1497</v>
      </c>
      <c r="N12" s="78" t="s">
        <v>1267</v>
      </c>
      <c r="O12" s="82" t="s">
        <v>1019</v>
      </c>
      <c r="P12" s="82" t="s">
        <v>1019</v>
      </c>
      <c r="Q12" s="78" t="s">
        <v>1264</v>
      </c>
      <c r="R12" s="78">
        <v>27.15</v>
      </c>
      <c r="S12" s="78" t="s">
        <v>1068</v>
      </c>
      <c r="T12" s="77">
        <v>-11.137008333345875</v>
      </c>
      <c r="U12" s="77">
        <v>19</v>
      </c>
      <c r="V12" s="77">
        <v>-1</v>
      </c>
      <c r="W12" s="77">
        <v>12.862991666654125</v>
      </c>
      <c r="X12" s="77">
        <v>-1</v>
      </c>
      <c r="Y12" s="83" t="s">
        <v>1498</v>
      </c>
      <c r="Z12" s="84" t="s">
        <v>1499</v>
      </c>
      <c r="AA12" s="84" t="s">
        <v>1019</v>
      </c>
      <c r="AB12" s="85">
        <v>20.85</v>
      </c>
      <c r="AC12" s="85">
        <v>0</v>
      </c>
      <c r="AD12" s="99">
        <v>8406</v>
      </c>
      <c r="AE12" s="100" t="s">
        <v>1494</v>
      </c>
      <c r="AF12" s="100"/>
      <c r="AG12" s="100" t="s">
        <v>1069</v>
      </c>
      <c r="AH12" s="100" t="s">
        <v>1495</v>
      </c>
      <c r="AI12" s="100" t="s">
        <v>1496</v>
      </c>
      <c r="AJ12" s="100" t="s">
        <v>1077</v>
      </c>
      <c r="AK12" s="100"/>
      <c r="AL12" s="100" t="s">
        <v>1071</v>
      </c>
      <c r="AM12" s="100" t="s">
        <v>1500</v>
      </c>
      <c r="AN12" s="100" t="s">
        <v>1072</v>
      </c>
      <c r="AO12" s="100">
        <v>45689.79792824074</v>
      </c>
      <c r="AP12" s="100" t="s">
        <v>1497</v>
      </c>
      <c r="AQ12" s="100" t="s">
        <v>418</v>
      </c>
      <c r="AR12" s="100" t="s">
        <v>1074</v>
      </c>
      <c r="AS12" s="100">
        <v>45690.333333333343</v>
      </c>
      <c r="AT12" s="100">
        <v>45691.79792824074</v>
      </c>
      <c r="AU12" s="100">
        <v>27.15</v>
      </c>
      <c r="AV12" s="100"/>
      <c r="AW12" s="100"/>
      <c r="AX12" s="100" t="s">
        <v>1501</v>
      </c>
      <c r="AY12" s="100" t="s">
        <v>1075</v>
      </c>
      <c r="AZ12" s="100"/>
      <c r="BA12" s="100"/>
      <c r="BB12" s="100"/>
      <c r="BC12" s="100"/>
    </row>
    <row r="13" spans="1:55" ht="30" customHeight="1" x14ac:dyDescent="0.25">
      <c r="A13" s="77">
        <v>48</v>
      </c>
      <c r="B13" s="77" t="s">
        <v>1502</v>
      </c>
      <c r="C13" s="77" t="s">
        <v>1068</v>
      </c>
      <c r="D13" s="78" t="s">
        <v>1269</v>
      </c>
      <c r="E13" s="79" t="s">
        <v>895</v>
      </c>
      <c r="F13" s="78">
        <v>0</v>
      </c>
      <c r="G13" s="78" t="s">
        <v>1019</v>
      </c>
      <c r="H13" s="78" t="s">
        <v>75</v>
      </c>
      <c r="I13" s="80" t="s">
        <v>24</v>
      </c>
      <c r="J13" s="78" t="s">
        <v>1503</v>
      </c>
      <c r="K13" s="81" t="s">
        <v>1504</v>
      </c>
      <c r="L13" s="81" t="s">
        <v>1505</v>
      </c>
      <c r="M13" s="78" t="s">
        <v>1073</v>
      </c>
      <c r="N13" s="78" t="s">
        <v>1263</v>
      </c>
      <c r="O13" s="82" t="s">
        <v>1019</v>
      </c>
      <c r="P13" s="82" t="s">
        <v>1019</v>
      </c>
      <c r="Q13" s="78" t="s">
        <v>1264</v>
      </c>
      <c r="R13" s="78">
        <v>23.52</v>
      </c>
      <c r="S13" s="78" t="s">
        <v>1068</v>
      </c>
      <c r="T13" s="77">
        <v>-7.5036750000435859</v>
      </c>
      <c r="U13" s="77">
        <v>15</v>
      </c>
      <c r="V13" s="77">
        <v>-1</v>
      </c>
      <c r="W13" s="77">
        <v>16.496324999956414</v>
      </c>
      <c r="X13" s="77">
        <v>-1</v>
      </c>
      <c r="Y13" s="83" t="s">
        <v>1506</v>
      </c>
      <c r="Z13" s="84" t="s">
        <v>1507</v>
      </c>
      <c r="AA13" s="84" t="s">
        <v>1019</v>
      </c>
      <c r="AB13" s="85">
        <v>24.48</v>
      </c>
      <c r="AC13" s="85">
        <v>0</v>
      </c>
      <c r="AD13" s="99">
        <v>8862</v>
      </c>
      <c r="AE13" s="100" t="s">
        <v>1503</v>
      </c>
      <c r="AF13" s="100"/>
      <c r="AG13" s="100" t="s">
        <v>1069</v>
      </c>
      <c r="AH13" s="100" t="s">
        <v>1504</v>
      </c>
      <c r="AI13" s="100" t="s">
        <v>1505</v>
      </c>
      <c r="AJ13" s="100" t="s">
        <v>1070</v>
      </c>
      <c r="AK13" s="100"/>
      <c r="AL13" s="100" t="s">
        <v>1071</v>
      </c>
      <c r="AM13" s="100" t="s">
        <v>1508</v>
      </c>
      <c r="AN13" s="100" t="s">
        <v>1072</v>
      </c>
      <c r="AO13" s="100">
        <v>45689.646539351852</v>
      </c>
      <c r="AP13" s="100" t="s">
        <v>1073</v>
      </c>
      <c r="AQ13" s="100"/>
      <c r="AR13" s="100" t="s">
        <v>1074</v>
      </c>
      <c r="AS13" s="100">
        <v>45689.646539351852</v>
      </c>
      <c r="AT13" s="100">
        <v>45691.646539351852</v>
      </c>
      <c r="AU13" s="100">
        <v>23.52</v>
      </c>
      <c r="AV13" s="100"/>
      <c r="AW13" s="100"/>
      <c r="AX13" s="100" t="s">
        <v>1509</v>
      </c>
      <c r="AY13" s="100" t="s">
        <v>1075</v>
      </c>
      <c r="AZ13" s="100"/>
      <c r="BA13" s="100"/>
      <c r="BB13" s="100"/>
      <c r="BC13" s="100"/>
    </row>
    <row r="14" spans="1:55" ht="30" customHeight="1" x14ac:dyDescent="0.25">
      <c r="A14" s="77">
        <v>24</v>
      </c>
      <c r="B14" s="77" t="s">
        <v>1510</v>
      </c>
      <c r="C14" s="77" t="s">
        <v>1068</v>
      </c>
      <c r="D14" s="78" t="s">
        <v>1274</v>
      </c>
      <c r="E14" s="79" t="s">
        <v>1511</v>
      </c>
      <c r="F14" s="78">
        <v>0</v>
      </c>
      <c r="G14" s="78" t="s">
        <v>1019</v>
      </c>
      <c r="H14" s="78" t="s">
        <v>64</v>
      </c>
      <c r="I14" s="80" t="s">
        <v>23</v>
      </c>
      <c r="J14" s="78" t="s">
        <v>1512</v>
      </c>
      <c r="K14" s="81" t="s">
        <v>1513</v>
      </c>
      <c r="L14" s="81" t="s">
        <v>1514</v>
      </c>
      <c r="M14" s="78" t="s">
        <v>1515</v>
      </c>
      <c r="N14" s="78" t="s">
        <v>1263</v>
      </c>
      <c r="O14" s="82">
        <v>50000</v>
      </c>
      <c r="P14" s="82">
        <v>500000</v>
      </c>
      <c r="Q14" s="78" t="s">
        <v>1275</v>
      </c>
      <c r="R14" s="78">
        <v>-1.49</v>
      </c>
      <c r="S14" s="78" t="s">
        <v>1068</v>
      </c>
      <c r="T14" s="77">
        <v>17.499102777801454</v>
      </c>
      <c r="U14" s="77">
        <v>14</v>
      </c>
      <c r="V14" s="77">
        <v>1</v>
      </c>
      <c r="W14" s="77">
        <v>-6.5008972221985459</v>
      </c>
      <c r="X14" s="77">
        <v>1</v>
      </c>
      <c r="Y14" s="83" t="s">
        <v>1516</v>
      </c>
      <c r="Z14" s="84" t="s">
        <v>1517</v>
      </c>
      <c r="AA14" s="84" t="s">
        <v>1019</v>
      </c>
      <c r="AB14" s="85">
        <v>25.49</v>
      </c>
      <c r="AC14" s="85">
        <v>0</v>
      </c>
      <c r="AD14" s="99">
        <v>8997</v>
      </c>
      <c r="AE14" s="100" t="s">
        <v>1512</v>
      </c>
      <c r="AF14" s="100"/>
      <c r="AG14" s="100" t="s">
        <v>1069</v>
      </c>
      <c r="AH14" s="100" t="s">
        <v>1513</v>
      </c>
      <c r="AI14" s="100" t="s">
        <v>1514</v>
      </c>
      <c r="AJ14" s="100" t="s">
        <v>1070</v>
      </c>
      <c r="AK14" s="100"/>
      <c r="AL14" s="100" t="s">
        <v>1071</v>
      </c>
      <c r="AM14" s="100" t="s">
        <v>1518</v>
      </c>
      <c r="AN14" s="100" t="s">
        <v>1072</v>
      </c>
      <c r="AO14" s="100">
        <v>45689.604756944442</v>
      </c>
      <c r="AP14" s="100" t="s">
        <v>1515</v>
      </c>
      <c r="AQ14" s="100"/>
      <c r="AR14" s="100" t="s">
        <v>1090</v>
      </c>
      <c r="AS14" s="100">
        <v>45689.604756944442</v>
      </c>
      <c r="AT14" s="100">
        <v>45690.604756944442</v>
      </c>
      <c r="AU14" s="100">
        <v>-1.49</v>
      </c>
      <c r="AV14" s="100"/>
      <c r="AW14" s="100"/>
      <c r="AX14" s="100" t="s">
        <v>1519</v>
      </c>
      <c r="AY14" s="100" t="s">
        <v>1075</v>
      </c>
      <c r="AZ14" s="100"/>
      <c r="BA14" s="100"/>
      <c r="BB14" s="100"/>
      <c r="BC14" s="100"/>
    </row>
    <row r="15" spans="1:55" ht="30" customHeight="1" x14ac:dyDescent="0.25">
      <c r="A15" s="77">
        <v>24</v>
      </c>
      <c r="B15" s="77" t="s">
        <v>1386</v>
      </c>
      <c r="C15" s="77" t="s">
        <v>1068</v>
      </c>
      <c r="D15" s="78" t="s">
        <v>1274</v>
      </c>
      <c r="E15" s="79" t="s">
        <v>317</v>
      </c>
      <c r="F15" s="78" t="s">
        <v>315</v>
      </c>
      <c r="G15" s="78" t="s">
        <v>316</v>
      </c>
      <c r="H15" s="78" t="s">
        <v>78</v>
      </c>
      <c r="I15" s="80" t="s">
        <v>16</v>
      </c>
      <c r="J15" s="78" t="s">
        <v>1387</v>
      </c>
      <c r="K15" s="81" t="s">
        <v>1388</v>
      </c>
      <c r="L15" s="81" t="s">
        <v>1389</v>
      </c>
      <c r="M15" s="78" t="s">
        <v>1206</v>
      </c>
      <c r="N15" s="78" t="s">
        <v>1273</v>
      </c>
      <c r="O15" s="82">
        <v>50000</v>
      </c>
      <c r="P15" s="82">
        <v>500000</v>
      </c>
      <c r="Q15" s="78" t="s">
        <v>1275</v>
      </c>
      <c r="R15" s="78">
        <v>-5.83</v>
      </c>
      <c r="S15" s="78" t="s">
        <v>1083</v>
      </c>
      <c r="T15" s="77">
        <v>21.845491666579619</v>
      </c>
      <c r="U15" s="77">
        <v>10</v>
      </c>
      <c r="V15" s="77">
        <v>1</v>
      </c>
      <c r="W15" s="77">
        <v>-2.1545083334203809</v>
      </c>
      <c r="X15" s="77">
        <v>1</v>
      </c>
      <c r="Y15" s="83" t="s">
        <v>1390</v>
      </c>
      <c r="Z15" s="84" t="s">
        <v>1391</v>
      </c>
      <c r="AA15" s="84" t="s">
        <v>1019</v>
      </c>
      <c r="AB15" s="85">
        <v>29.83</v>
      </c>
      <c r="AC15" s="85">
        <v>0</v>
      </c>
      <c r="AD15" s="99">
        <v>9623</v>
      </c>
      <c r="AE15" s="100" t="s">
        <v>1387</v>
      </c>
      <c r="AF15" s="100"/>
      <c r="AG15" s="100" t="s">
        <v>1069</v>
      </c>
      <c r="AH15" s="100" t="s">
        <v>1388</v>
      </c>
      <c r="AI15" s="100" t="s">
        <v>1389</v>
      </c>
      <c r="AJ15" s="100" t="s">
        <v>1112</v>
      </c>
      <c r="AK15" s="100"/>
      <c r="AL15" s="100" t="s">
        <v>1071</v>
      </c>
      <c r="AM15" s="100" t="s">
        <v>1392</v>
      </c>
      <c r="AN15" s="100" t="s">
        <v>1072</v>
      </c>
      <c r="AO15" s="100">
        <v>45689.423657407409</v>
      </c>
      <c r="AP15" s="100" t="s">
        <v>1206</v>
      </c>
      <c r="AQ15" s="100" t="s">
        <v>315</v>
      </c>
      <c r="AR15" s="100" t="s">
        <v>1090</v>
      </c>
      <c r="AS15" s="100">
        <v>45689.423657407409</v>
      </c>
      <c r="AT15" s="100">
        <v>45690.423657407409</v>
      </c>
      <c r="AU15" s="100">
        <v>-5.83</v>
      </c>
      <c r="AV15" s="100">
        <v>45690.591365740736</v>
      </c>
      <c r="AW15" s="100"/>
      <c r="AX15" s="100" t="s">
        <v>1393</v>
      </c>
      <c r="AY15" s="100" t="s">
        <v>1075</v>
      </c>
      <c r="AZ15" s="100"/>
      <c r="BA15" s="100"/>
      <c r="BB15" s="100"/>
      <c r="BC15" s="100" t="s">
        <v>1520</v>
      </c>
    </row>
    <row r="16" spans="1:55" ht="30" customHeight="1" x14ac:dyDescent="0.25">
      <c r="A16" s="77">
        <v>48</v>
      </c>
      <c r="B16" s="77" t="s">
        <v>1394</v>
      </c>
      <c r="C16" s="77" t="s">
        <v>1068</v>
      </c>
      <c r="D16" s="78" t="s">
        <v>1269</v>
      </c>
      <c r="E16" s="79" t="s">
        <v>513</v>
      </c>
      <c r="F16" s="78" t="s">
        <v>525</v>
      </c>
      <c r="G16" s="78" t="s">
        <v>526</v>
      </c>
      <c r="H16" s="78" t="s">
        <v>45</v>
      </c>
      <c r="I16" s="80" t="s">
        <v>17</v>
      </c>
      <c r="J16" s="78" t="s">
        <v>1395</v>
      </c>
      <c r="K16" s="81" t="s">
        <v>1396</v>
      </c>
      <c r="L16" s="81" t="s">
        <v>1397</v>
      </c>
      <c r="M16" s="78" t="s">
        <v>1398</v>
      </c>
      <c r="N16" s="78" t="s">
        <v>1273</v>
      </c>
      <c r="O16" s="82" t="s">
        <v>1019</v>
      </c>
      <c r="P16" s="82" t="s">
        <v>1019</v>
      </c>
      <c r="Q16" s="78" t="s">
        <v>1264</v>
      </c>
      <c r="R16" s="78">
        <v>16.649999999999999</v>
      </c>
      <c r="S16" s="78" t="s">
        <v>1085</v>
      </c>
      <c r="T16" s="77">
        <v>-0.63700833334587514</v>
      </c>
      <c r="U16" s="77">
        <v>8</v>
      </c>
      <c r="V16" s="77">
        <v>-1</v>
      </c>
      <c r="W16" s="77">
        <v>23.362991666654125</v>
      </c>
      <c r="X16" s="77">
        <v>-1</v>
      </c>
      <c r="Y16" s="83" t="s">
        <v>1399</v>
      </c>
      <c r="Z16" s="84" t="s">
        <v>1400</v>
      </c>
      <c r="AA16" s="84" t="s">
        <v>1019</v>
      </c>
      <c r="AB16" s="85">
        <v>31.35</v>
      </c>
      <c r="AC16" s="85">
        <v>0</v>
      </c>
      <c r="AD16" s="99">
        <v>10117</v>
      </c>
      <c r="AE16" s="100" t="s">
        <v>1395</v>
      </c>
      <c r="AF16" s="100"/>
      <c r="AG16" s="100" t="s">
        <v>1069</v>
      </c>
      <c r="AH16" s="100" t="s">
        <v>1396</v>
      </c>
      <c r="AI16" s="100" t="s">
        <v>1397</v>
      </c>
      <c r="AJ16" s="100" t="s">
        <v>1112</v>
      </c>
      <c r="AK16" s="100"/>
      <c r="AL16" s="100" t="s">
        <v>1071</v>
      </c>
      <c r="AM16" s="100" t="s">
        <v>1401</v>
      </c>
      <c r="AN16" s="100" t="s">
        <v>1072</v>
      </c>
      <c r="AO16" s="100">
        <v>45689.36042824074</v>
      </c>
      <c r="AP16" s="100" t="s">
        <v>1398</v>
      </c>
      <c r="AQ16" s="100" t="s">
        <v>525</v>
      </c>
      <c r="AR16" s="100" t="s">
        <v>1074</v>
      </c>
      <c r="AS16" s="100">
        <v>45689.36042824074</v>
      </c>
      <c r="AT16" s="100">
        <v>45691.36042824074</v>
      </c>
      <c r="AU16" s="100">
        <v>16.649999999999999</v>
      </c>
      <c r="AV16" s="100">
        <v>45690.623483796298</v>
      </c>
      <c r="AW16" s="100"/>
      <c r="AX16" s="100" t="s">
        <v>1402</v>
      </c>
      <c r="AY16" s="100" t="s">
        <v>1075</v>
      </c>
      <c r="AZ16" s="100"/>
      <c r="BA16" s="100"/>
      <c r="BB16" s="100"/>
      <c r="BC16" s="100" t="s">
        <v>1521</v>
      </c>
    </row>
    <row r="17" spans="1:55" ht="30" customHeight="1" x14ac:dyDescent="0.25">
      <c r="A17" s="77">
        <v>48</v>
      </c>
      <c r="B17" s="77" t="s">
        <v>1403</v>
      </c>
      <c r="C17" s="77" t="s">
        <v>1068</v>
      </c>
      <c r="D17" s="78" t="s">
        <v>1269</v>
      </c>
      <c r="E17" s="79" t="s">
        <v>995</v>
      </c>
      <c r="F17" s="78" t="s">
        <v>993</v>
      </c>
      <c r="G17" s="78" t="s">
        <v>994</v>
      </c>
      <c r="H17" s="78" t="s">
        <v>70</v>
      </c>
      <c r="I17" s="80" t="s">
        <v>23</v>
      </c>
      <c r="J17" s="78" t="s">
        <v>1404</v>
      </c>
      <c r="K17" s="81" t="s">
        <v>1405</v>
      </c>
      <c r="L17" s="81" t="s">
        <v>1406</v>
      </c>
      <c r="M17" s="78" t="s">
        <v>1091</v>
      </c>
      <c r="N17" s="78" t="s">
        <v>1267</v>
      </c>
      <c r="O17" s="82" t="s">
        <v>1019</v>
      </c>
      <c r="P17" s="82" t="s">
        <v>1019</v>
      </c>
      <c r="Q17" s="78" t="s">
        <v>1264</v>
      </c>
      <c r="R17" s="78">
        <v>16.27</v>
      </c>
      <c r="S17" s="78" t="s">
        <v>1085</v>
      </c>
      <c r="T17" s="77">
        <v>-0.25645277788862586</v>
      </c>
      <c r="U17" s="77">
        <v>8</v>
      </c>
      <c r="V17" s="77">
        <v>-1</v>
      </c>
      <c r="W17" s="77">
        <v>23.743547222111374</v>
      </c>
      <c r="X17" s="77">
        <v>-1</v>
      </c>
      <c r="Y17" s="83" t="s">
        <v>1407</v>
      </c>
      <c r="Z17" s="84" t="s">
        <v>1408</v>
      </c>
      <c r="AA17" s="84" t="s">
        <v>1019</v>
      </c>
      <c r="AB17" s="85">
        <v>31.73</v>
      </c>
      <c r="AC17" s="85">
        <v>0</v>
      </c>
      <c r="AD17" s="99">
        <v>10151</v>
      </c>
      <c r="AE17" s="100" t="s">
        <v>1404</v>
      </c>
      <c r="AF17" s="100"/>
      <c r="AG17" s="100" t="s">
        <v>1069</v>
      </c>
      <c r="AH17" s="100" t="s">
        <v>1405</v>
      </c>
      <c r="AI17" s="100" t="s">
        <v>1406</v>
      </c>
      <c r="AJ17" s="100" t="s">
        <v>1077</v>
      </c>
      <c r="AK17" s="100"/>
      <c r="AL17" s="100" t="s">
        <v>1071</v>
      </c>
      <c r="AM17" s="100" t="s">
        <v>1409</v>
      </c>
      <c r="AN17" s="100" t="s">
        <v>1072</v>
      </c>
      <c r="AO17" s="100">
        <v>45689.344571759262</v>
      </c>
      <c r="AP17" s="100" t="s">
        <v>1091</v>
      </c>
      <c r="AQ17" s="100" t="s">
        <v>993</v>
      </c>
      <c r="AR17" s="100" t="s">
        <v>1074</v>
      </c>
      <c r="AS17" s="100">
        <v>45689.344571759262</v>
      </c>
      <c r="AT17" s="100">
        <v>45691.344571759262</v>
      </c>
      <c r="AU17" s="100">
        <v>16.27</v>
      </c>
      <c r="AV17" s="100"/>
      <c r="AW17" s="100"/>
      <c r="AX17" s="100" t="s">
        <v>1410</v>
      </c>
      <c r="AY17" s="100" t="s">
        <v>1075</v>
      </c>
      <c r="AZ17" s="100"/>
      <c r="BA17" s="100"/>
      <c r="BB17" s="100"/>
      <c r="BC17" s="100"/>
    </row>
    <row r="18" spans="1:55" ht="30" customHeight="1" x14ac:dyDescent="0.25">
      <c r="A18" s="77">
        <v>48</v>
      </c>
      <c r="B18" s="77" t="s">
        <v>1403</v>
      </c>
      <c r="C18" s="77" t="s">
        <v>1068</v>
      </c>
      <c r="D18" s="78" t="s">
        <v>1269</v>
      </c>
      <c r="E18" s="79" t="s">
        <v>664</v>
      </c>
      <c r="F18" s="78" t="s">
        <v>656</v>
      </c>
      <c r="G18" s="78" t="s">
        <v>657</v>
      </c>
      <c r="H18" s="78" t="s">
        <v>38</v>
      </c>
      <c r="I18" s="80" t="s">
        <v>18</v>
      </c>
      <c r="J18" s="78" t="s">
        <v>1411</v>
      </c>
      <c r="K18" s="81" t="s">
        <v>1412</v>
      </c>
      <c r="L18" s="81" t="s">
        <v>1413</v>
      </c>
      <c r="M18" s="78" t="s">
        <v>1330</v>
      </c>
      <c r="N18" s="78" t="s">
        <v>1267</v>
      </c>
      <c r="O18" s="82" t="s">
        <v>1019</v>
      </c>
      <c r="P18" s="82" t="s">
        <v>1019</v>
      </c>
      <c r="Q18" s="78" t="s">
        <v>1264</v>
      </c>
      <c r="R18" s="78">
        <v>16.27</v>
      </c>
      <c r="S18" s="78" t="s">
        <v>1085</v>
      </c>
      <c r="T18" s="77">
        <v>-0.25506388902431354</v>
      </c>
      <c r="U18" s="77">
        <v>8</v>
      </c>
      <c r="V18" s="77">
        <v>-1</v>
      </c>
      <c r="W18" s="77">
        <v>23.744936110975686</v>
      </c>
      <c r="X18" s="77">
        <v>-1</v>
      </c>
      <c r="Y18" s="83" t="s">
        <v>1407</v>
      </c>
      <c r="Z18" s="84" t="s">
        <v>1408</v>
      </c>
      <c r="AA18" s="84" t="s">
        <v>1019</v>
      </c>
      <c r="AB18" s="85">
        <v>31.73</v>
      </c>
      <c r="AC18" s="85">
        <v>0</v>
      </c>
      <c r="AD18" s="99">
        <v>10153</v>
      </c>
      <c r="AE18" s="100" t="s">
        <v>1411</v>
      </c>
      <c r="AF18" s="100"/>
      <c r="AG18" s="100" t="s">
        <v>1069</v>
      </c>
      <c r="AH18" s="100" t="s">
        <v>1412</v>
      </c>
      <c r="AI18" s="100" t="s">
        <v>1413</v>
      </c>
      <c r="AJ18" s="100" t="s">
        <v>1077</v>
      </c>
      <c r="AK18" s="100"/>
      <c r="AL18" s="100" t="s">
        <v>1071</v>
      </c>
      <c r="AM18" s="100" t="s">
        <v>1414</v>
      </c>
      <c r="AN18" s="100" t="s">
        <v>1072</v>
      </c>
      <c r="AO18" s="100">
        <v>45689.344513888893</v>
      </c>
      <c r="AP18" s="100" t="s">
        <v>1330</v>
      </c>
      <c r="AQ18" s="100" t="s">
        <v>656</v>
      </c>
      <c r="AR18" s="100" t="s">
        <v>1074</v>
      </c>
      <c r="AS18" s="100">
        <v>45689.344525462962</v>
      </c>
      <c r="AT18" s="100">
        <v>45691.344513888893</v>
      </c>
      <c r="AU18" s="100">
        <v>16.27</v>
      </c>
      <c r="AV18" s="100"/>
      <c r="AW18" s="100"/>
      <c r="AX18" s="100" t="s">
        <v>1415</v>
      </c>
      <c r="AY18" s="100" t="s">
        <v>1075</v>
      </c>
      <c r="AZ18" s="100"/>
      <c r="BA18" s="100"/>
      <c r="BB18" s="100"/>
      <c r="BC18" s="100"/>
    </row>
    <row r="19" spans="1:55" ht="30" customHeight="1" x14ac:dyDescent="0.25">
      <c r="A19" s="77">
        <v>48</v>
      </c>
      <c r="B19" s="77" t="s">
        <v>1352</v>
      </c>
      <c r="C19" s="77" t="s">
        <v>1068</v>
      </c>
      <c r="D19" s="78" t="s">
        <v>1269</v>
      </c>
      <c r="E19" s="79" t="s">
        <v>816</v>
      </c>
      <c r="F19" s="78" t="s">
        <v>808</v>
      </c>
      <c r="G19" s="78" t="s">
        <v>809</v>
      </c>
      <c r="H19" s="78" t="s">
        <v>807</v>
      </c>
      <c r="I19" s="80" t="s">
        <v>29</v>
      </c>
      <c r="J19" s="78" t="s">
        <v>1353</v>
      </c>
      <c r="K19" s="81" t="s">
        <v>1354</v>
      </c>
      <c r="L19" s="81" t="s">
        <v>1355</v>
      </c>
      <c r="M19" s="78" t="s">
        <v>1356</v>
      </c>
      <c r="N19" s="78" t="s">
        <v>1267</v>
      </c>
      <c r="O19" s="82" t="s">
        <v>1019</v>
      </c>
      <c r="P19" s="82" t="s">
        <v>1019</v>
      </c>
      <c r="Q19" s="78" t="s">
        <v>1264</v>
      </c>
      <c r="R19" s="78">
        <v>4.47</v>
      </c>
      <c r="S19" s="78" t="s">
        <v>1085</v>
      </c>
      <c r="T19" s="77">
        <v>11.539380555565003</v>
      </c>
      <c r="U19" s="77">
        <v>20</v>
      </c>
      <c r="V19" s="77">
        <v>1</v>
      </c>
      <c r="W19" s="77">
        <v>-12.460619444434997</v>
      </c>
      <c r="X19" s="77">
        <v>1</v>
      </c>
      <c r="Y19" s="83" t="s">
        <v>1357</v>
      </c>
      <c r="Z19" s="84" t="s">
        <v>1358</v>
      </c>
      <c r="AA19" s="84" t="s">
        <v>1019</v>
      </c>
      <c r="AB19" s="85">
        <v>43.53</v>
      </c>
      <c r="AC19" s="85">
        <v>0</v>
      </c>
      <c r="AD19" s="99">
        <v>16452</v>
      </c>
      <c r="AE19" s="100" t="s">
        <v>1353</v>
      </c>
      <c r="AF19" s="100"/>
      <c r="AG19" s="100" t="s">
        <v>1069</v>
      </c>
      <c r="AH19" s="100" t="s">
        <v>1354</v>
      </c>
      <c r="AI19" s="100" t="s">
        <v>1355</v>
      </c>
      <c r="AJ19" s="100" t="s">
        <v>1077</v>
      </c>
      <c r="AK19" s="100"/>
      <c r="AL19" s="100" t="s">
        <v>1071</v>
      </c>
      <c r="AM19" s="100" t="s">
        <v>1359</v>
      </c>
      <c r="AN19" s="100" t="s">
        <v>1072</v>
      </c>
      <c r="AO19" s="100">
        <v>45688.853078703702</v>
      </c>
      <c r="AP19" s="100" t="s">
        <v>1356</v>
      </c>
      <c r="AQ19" s="100" t="s">
        <v>808</v>
      </c>
      <c r="AR19" s="100" t="s">
        <v>1074</v>
      </c>
      <c r="AS19" s="100">
        <v>45689.333333333343</v>
      </c>
      <c r="AT19" s="100">
        <v>45690.853078703702</v>
      </c>
      <c r="AU19" s="100">
        <v>4.47</v>
      </c>
      <c r="AV19" s="100"/>
      <c r="AW19" s="100"/>
      <c r="AX19" s="100" t="s">
        <v>1360</v>
      </c>
      <c r="AY19" s="100" t="s">
        <v>1075</v>
      </c>
      <c r="AZ19" s="100"/>
      <c r="BA19" s="100"/>
      <c r="BB19" s="100"/>
      <c r="BC19" s="100"/>
    </row>
    <row r="20" spans="1:55" ht="30" customHeight="1" x14ac:dyDescent="0.25">
      <c r="A20" s="77">
        <v>48</v>
      </c>
      <c r="B20" s="77" t="s">
        <v>1361</v>
      </c>
      <c r="C20" s="77" t="s">
        <v>1068</v>
      </c>
      <c r="D20" s="78" t="s">
        <v>1274</v>
      </c>
      <c r="E20" s="79" t="s">
        <v>618</v>
      </c>
      <c r="F20" s="78" t="s">
        <v>1339</v>
      </c>
      <c r="G20" s="78" t="s">
        <v>1340</v>
      </c>
      <c r="H20" s="78" t="s">
        <v>109</v>
      </c>
      <c r="I20" s="80" t="s">
        <v>26</v>
      </c>
      <c r="J20" s="78" t="s">
        <v>1362</v>
      </c>
      <c r="K20" s="81" t="s">
        <v>1363</v>
      </c>
      <c r="L20" s="81" t="s">
        <v>1364</v>
      </c>
      <c r="M20" s="78" t="s">
        <v>1211</v>
      </c>
      <c r="N20" s="78" t="s">
        <v>1268</v>
      </c>
      <c r="O20" s="82">
        <v>50000</v>
      </c>
      <c r="P20" s="82">
        <v>500000</v>
      </c>
      <c r="Q20" s="78" t="s">
        <v>1275</v>
      </c>
      <c r="R20" s="78">
        <v>-1.28</v>
      </c>
      <c r="S20" s="78" t="s">
        <v>1086</v>
      </c>
      <c r="T20" s="77">
        <v>17.293547222216148</v>
      </c>
      <c r="U20" s="77">
        <v>14</v>
      </c>
      <c r="V20" s="77">
        <v>1</v>
      </c>
      <c r="W20" s="77">
        <v>-6.7064527777838521</v>
      </c>
      <c r="X20" s="77">
        <v>1</v>
      </c>
      <c r="Y20" s="83" t="s">
        <v>1365</v>
      </c>
      <c r="Z20" s="84" t="s">
        <v>1366</v>
      </c>
      <c r="AA20" s="84" t="s">
        <v>1019</v>
      </c>
      <c r="AB20" s="85">
        <v>49.28</v>
      </c>
      <c r="AC20" s="85">
        <v>0</v>
      </c>
      <c r="AD20" s="99">
        <v>16838</v>
      </c>
      <c r="AE20" s="100" t="s">
        <v>1362</v>
      </c>
      <c r="AF20" s="100"/>
      <c r="AG20" s="100" t="s">
        <v>1069</v>
      </c>
      <c r="AH20" s="100" t="s">
        <v>1363</v>
      </c>
      <c r="AI20" s="100" t="s">
        <v>1364</v>
      </c>
      <c r="AJ20" s="100" t="s">
        <v>1082</v>
      </c>
      <c r="AK20" s="100"/>
      <c r="AL20" s="100" t="s">
        <v>1071</v>
      </c>
      <c r="AM20" s="100" t="s">
        <v>1367</v>
      </c>
      <c r="AN20" s="100" t="s">
        <v>1072</v>
      </c>
      <c r="AO20" s="100">
        <v>45688.613321759258</v>
      </c>
      <c r="AP20" s="100" t="s">
        <v>1211</v>
      </c>
      <c r="AQ20" s="100" t="s">
        <v>1339</v>
      </c>
      <c r="AR20" s="100" t="s">
        <v>1074</v>
      </c>
      <c r="AS20" s="100">
        <v>45688.613321759258</v>
      </c>
      <c r="AT20" s="100">
        <v>45690.613321759258</v>
      </c>
      <c r="AU20" s="100">
        <v>-1.28</v>
      </c>
      <c r="AV20" s="100"/>
      <c r="AW20" s="100"/>
      <c r="AX20" s="100" t="s">
        <v>1368</v>
      </c>
      <c r="AY20" s="100" t="s">
        <v>1075</v>
      </c>
      <c r="AZ20" s="100"/>
      <c r="BA20" s="100"/>
      <c r="BB20" s="100"/>
      <c r="BC20" s="100"/>
    </row>
    <row r="21" spans="1:55" ht="30" customHeight="1" x14ac:dyDescent="0.25">
      <c r="A21" s="77">
        <v>48</v>
      </c>
      <c r="B21" s="77" t="s">
        <v>1369</v>
      </c>
      <c r="C21" s="77" t="s">
        <v>1068</v>
      </c>
      <c r="D21" s="78" t="s">
        <v>1274</v>
      </c>
      <c r="E21" s="79" t="s">
        <v>751</v>
      </c>
      <c r="F21" s="78" t="s">
        <v>755</v>
      </c>
      <c r="G21" s="78" t="s">
        <v>756</v>
      </c>
      <c r="H21" s="78" t="s">
        <v>73</v>
      </c>
      <c r="I21" s="80" t="s">
        <v>27</v>
      </c>
      <c r="J21" s="78" t="s">
        <v>1370</v>
      </c>
      <c r="K21" s="81" t="s">
        <v>1371</v>
      </c>
      <c r="L21" s="81" t="s">
        <v>1372</v>
      </c>
      <c r="M21" s="78" t="s">
        <v>1166</v>
      </c>
      <c r="N21" s="78" t="s">
        <v>1267</v>
      </c>
      <c r="O21" s="82">
        <v>50000</v>
      </c>
      <c r="P21" s="82">
        <v>500000</v>
      </c>
      <c r="Q21" s="78" t="s">
        <v>1275</v>
      </c>
      <c r="R21" s="78">
        <v>-1.78</v>
      </c>
      <c r="S21" s="78" t="s">
        <v>1068</v>
      </c>
      <c r="T21" s="77">
        <v>17.795213888806757</v>
      </c>
      <c r="U21" s="77">
        <v>14</v>
      </c>
      <c r="V21" s="77">
        <v>1</v>
      </c>
      <c r="W21" s="77">
        <v>-6.2047861111932434</v>
      </c>
      <c r="X21" s="77">
        <v>1</v>
      </c>
      <c r="Y21" s="83" t="s">
        <v>1373</v>
      </c>
      <c r="Z21" s="84" t="s">
        <v>1374</v>
      </c>
      <c r="AA21" s="84" t="s">
        <v>1019</v>
      </c>
      <c r="AB21" s="85">
        <v>49.78</v>
      </c>
      <c r="AC21" s="85">
        <v>0</v>
      </c>
      <c r="AD21" s="99">
        <v>16878</v>
      </c>
      <c r="AE21" s="100" t="s">
        <v>1370</v>
      </c>
      <c r="AF21" s="100"/>
      <c r="AG21" s="100" t="s">
        <v>1069</v>
      </c>
      <c r="AH21" s="100" t="s">
        <v>1371</v>
      </c>
      <c r="AI21" s="100" t="s">
        <v>1372</v>
      </c>
      <c r="AJ21" s="100" t="s">
        <v>1077</v>
      </c>
      <c r="AK21" s="100"/>
      <c r="AL21" s="100" t="s">
        <v>1071</v>
      </c>
      <c r="AM21" s="100" t="s">
        <v>1375</v>
      </c>
      <c r="AN21" s="100" t="s">
        <v>1072</v>
      </c>
      <c r="AO21" s="100">
        <v>45688.592418981483</v>
      </c>
      <c r="AP21" s="100" t="s">
        <v>1166</v>
      </c>
      <c r="AQ21" s="100" t="s">
        <v>755</v>
      </c>
      <c r="AR21" s="100" t="s">
        <v>1074</v>
      </c>
      <c r="AS21" s="100">
        <v>45688.592430555553</v>
      </c>
      <c r="AT21" s="100">
        <v>45690.592418981483</v>
      </c>
      <c r="AU21" s="100">
        <v>-1.78</v>
      </c>
      <c r="AV21" s="100"/>
      <c r="AW21" s="100"/>
      <c r="AX21" s="100" t="s">
        <v>1376</v>
      </c>
      <c r="AY21" s="100" t="s">
        <v>1075</v>
      </c>
      <c r="AZ21" s="100"/>
      <c r="BA21" s="100"/>
      <c r="BB21" s="100"/>
      <c r="BC21" s="100"/>
    </row>
    <row r="22" spans="1:55" ht="30" customHeight="1" x14ac:dyDescent="0.25">
      <c r="A22" s="77">
        <v>48</v>
      </c>
      <c r="B22" s="77" t="s">
        <v>1341</v>
      </c>
      <c r="C22" s="77" t="s">
        <v>1068</v>
      </c>
      <c r="D22" s="78" t="s">
        <v>1278</v>
      </c>
      <c r="E22" s="79" t="s">
        <v>650</v>
      </c>
      <c r="F22" s="78" t="s">
        <v>1350</v>
      </c>
      <c r="G22" s="78" t="s">
        <v>1351</v>
      </c>
      <c r="H22" s="78" t="s">
        <v>100</v>
      </c>
      <c r="I22" s="80" t="s">
        <v>18</v>
      </c>
      <c r="J22" s="78" t="s">
        <v>1342</v>
      </c>
      <c r="K22" s="81" t="s">
        <v>1343</v>
      </c>
      <c r="L22" s="81" t="s">
        <v>1344</v>
      </c>
      <c r="M22" s="78" t="s">
        <v>1345</v>
      </c>
      <c r="N22" s="78" t="s">
        <v>1268</v>
      </c>
      <c r="O22" s="82">
        <v>100000</v>
      </c>
      <c r="P22" s="82">
        <v>1000000</v>
      </c>
      <c r="Q22" s="78" t="s">
        <v>1275</v>
      </c>
      <c r="R22" s="78">
        <v>-31.73</v>
      </c>
      <c r="S22" s="78" t="s">
        <v>1068</v>
      </c>
      <c r="T22" s="77">
        <v>47.741047222400084</v>
      </c>
      <c r="U22" s="77">
        <v>8</v>
      </c>
      <c r="V22" s="77">
        <v>2</v>
      </c>
      <c r="W22" s="77">
        <v>-0.25895277759991586</v>
      </c>
      <c r="X22" s="77">
        <v>2</v>
      </c>
      <c r="Y22" s="83" t="s">
        <v>1346</v>
      </c>
      <c r="Z22" s="84" t="s">
        <v>1347</v>
      </c>
      <c r="AA22" s="84" t="s">
        <v>1019</v>
      </c>
      <c r="AB22" s="85">
        <v>79.73</v>
      </c>
      <c r="AC22" s="85">
        <v>0</v>
      </c>
      <c r="AD22" s="99">
        <v>18780</v>
      </c>
      <c r="AE22" s="100" t="s">
        <v>1342</v>
      </c>
      <c r="AF22" s="100"/>
      <c r="AG22" s="100" t="s">
        <v>1069</v>
      </c>
      <c r="AH22" s="100" t="s">
        <v>1343</v>
      </c>
      <c r="AI22" s="100" t="s">
        <v>1344</v>
      </c>
      <c r="AJ22" s="100" t="s">
        <v>1082</v>
      </c>
      <c r="AK22" s="100"/>
      <c r="AL22" s="100" t="s">
        <v>1071</v>
      </c>
      <c r="AM22" s="100" t="s">
        <v>1348</v>
      </c>
      <c r="AN22" s="100" t="s">
        <v>1072</v>
      </c>
      <c r="AO22" s="100">
        <v>45687.344675925917</v>
      </c>
      <c r="AP22" s="100" t="s">
        <v>1345</v>
      </c>
      <c r="AQ22" s="100" t="s">
        <v>1350</v>
      </c>
      <c r="AR22" s="100" t="s">
        <v>1074</v>
      </c>
      <c r="AS22" s="100">
        <v>45687.344687500001</v>
      </c>
      <c r="AT22" s="100">
        <v>45689.344675925917</v>
      </c>
      <c r="AU22" s="100">
        <v>-31.73</v>
      </c>
      <c r="AV22" s="100"/>
      <c r="AW22" s="100"/>
      <c r="AX22" s="100" t="s">
        <v>1349</v>
      </c>
      <c r="AY22" s="100" t="s">
        <v>1075</v>
      </c>
      <c r="AZ22" s="100"/>
      <c r="BA22" s="100"/>
      <c r="BB22" s="100"/>
      <c r="BC22" s="100"/>
    </row>
    <row r="23" spans="1:55" ht="30" customHeight="1" x14ac:dyDescent="0.25">
      <c r="A23" s="77">
        <v>48</v>
      </c>
      <c r="B23" s="77" t="s">
        <v>1333</v>
      </c>
      <c r="C23" s="77" t="s">
        <v>1068</v>
      </c>
      <c r="D23" s="78" t="s">
        <v>1416</v>
      </c>
      <c r="E23" s="79" t="s">
        <v>317</v>
      </c>
      <c r="F23" s="78" t="s">
        <v>319</v>
      </c>
      <c r="G23" s="78" t="s">
        <v>320</v>
      </c>
      <c r="H23" s="78" t="s">
        <v>78</v>
      </c>
      <c r="I23" s="80" t="s">
        <v>16</v>
      </c>
      <c r="J23" s="78" t="s">
        <v>1334</v>
      </c>
      <c r="K23" s="81" t="s">
        <v>1335</v>
      </c>
      <c r="L23" s="81" t="s">
        <v>1331</v>
      </c>
      <c r="M23" s="78" t="s">
        <v>1206</v>
      </c>
      <c r="N23" s="78" t="s">
        <v>1267</v>
      </c>
      <c r="O23" s="82">
        <v>250000</v>
      </c>
      <c r="P23" s="82">
        <v>2500000</v>
      </c>
      <c r="Q23" s="78" t="s">
        <v>1275</v>
      </c>
      <c r="R23" s="78">
        <v>-103.79</v>
      </c>
      <c r="S23" s="78" t="s">
        <v>1068</v>
      </c>
      <c r="T23" s="77">
        <v>119.80632499989588</v>
      </c>
      <c r="U23" s="77">
        <v>8</v>
      </c>
      <c r="V23" s="77">
        <v>5</v>
      </c>
      <c r="W23" s="77">
        <v>-0.19367500010412186</v>
      </c>
      <c r="X23" s="77">
        <v>5</v>
      </c>
      <c r="Y23" s="83" t="s">
        <v>1336</v>
      </c>
      <c r="Z23" s="84" t="s">
        <v>1337</v>
      </c>
      <c r="AA23" s="84" t="s">
        <v>1019</v>
      </c>
      <c r="AB23" s="85">
        <v>151.79000000000002</v>
      </c>
      <c r="AC23" s="85">
        <v>0</v>
      </c>
      <c r="AD23" s="99">
        <v>23393</v>
      </c>
      <c r="AE23" s="100" t="s">
        <v>1334</v>
      </c>
      <c r="AF23" s="100"/>
      <c r="AG23" s="100" t="s">
        <v>1069</v>
      </c>
      <c r="AH23" s="100" t="s">
        <v>1335</v>
      </c>
      <c r="AI23" s="100" t="s">
        <v>1331</v>
      </c>
      <c r="AJ23" s="100" t="s">
        <v>1077</v>
      </c>
      <c r="AK23" s="100"/>
      <c r="AL23" s="100" t="s">
        <v>1071</v>
      </c>
      <c r="AM23" s="100" t="s">
        <v>1338</v>
      </c>
      <c r="AN23" s="100" t="s">
        <v>1072</v>
      </c>
      <c r="AO23" s="100">
        <v>45684.341956018521</v>
      </c>
      <c r="AP23" s="100" t="s">
        <v>1206</v>
      </c>
      <c r="AQ23" s="100" t="s">
        <v>319</v>
      </c>
      <c r="AR23" s="100" t="s">
        <v>1074</v>
      </c>
      <c r="AS23" s="100">
        <v>45684.342685185176</v>
      </c>
      <c r="AT23" s="100">
        <v>45686.341956018521</v>
      </c>
      <c r="AU23" s="100">
        <v>-103.79</v>
      </c>
      <c r="AV23" s="100"/>
      <c r="AW23" s="100"/>
      <c r="AX23" s="100" t="s">
        <v>1332</v>
      </c>
      <c r="AY23" s="100" t="s">
        <v>1075</v>
      </c>
      <c r="AZ23" s="100"/>
      <c r="BA23" s="100"/>
      <c r="BB23" s="100"/>
      <c r="BC23" s="100"/>
    </row>
    <row r="24" spans="1:55" ht="30" customHeight="1" x14ac:dyDescent="0.25">
      <c r="A24" s="77">
        <v>48</v>
      </c>
      <c r="B24" s="77" t="s">
        <v>1322</v>
      </c>
      <c r="C24" s="77" t="s">
        <v>1068</v>
      </c>
      <c r="D24" s="78" t="s">
        <v>1279</v>
      </c>
      <c r="E24" s="79" t="s">
        <v>865</v>
      </c>
      <c r="F24" s="78" t="s">
        <v>889</v>
      </c>
      <c r="G24" s="78" t="s">
        <v>890</v>
      </c>
      <c r="H24" s="78" t="s">
        <v>128</v>
      </c>
      <c r="I24" s="80" t="s">
        <v>24</v>
      </c>
      <c r="J24" s="78" t="s">
        <v>1323</v>
      </c>
      <c r="K24" s="81" t="s">
        <v>1324</v>
      </c>
      <c r="L24" s="81" t="s">
        <v>1325</v>
      </c>
      <c r="M24" s="78" t="s">
        <v>1087</v>
      </c>
      <c r="N24" s="78" t="s">
        <v>1268</v>
      </c>
      <c r="O24" s="82">
        <v>300000</v>
      </c>
      <c r="P24" s="82">
        <v>3000000</v>
      </c>
      <c r="Q24" s="78" t="s">
        <v>1275</v>
      </c>
      <c r="R24" s="78">
        <v>-127.62</v>
      </c>
      <c r="S24" s="78" t="s">
        <v>1068</v>
      </c>
      <c r="T24" s="77">
        <v>143.63438055559527</v>
      </c>
      <c r="U24" s="77">
        <v>8</v>
      </c>
      <c r="V24" s="77">
        <v>6</v>
      </c>
      <c r="W24" s="77">
        <v>-0.36561944440472871</v>
      </c>
      <c r="X24" s="77">
        <v>6</v>
      </c>
      <c r="Y24" s="83" t="s">
        <v>1326</v>
      </c>
      <c r="Z24" s="84" t="s">
        <v>1327</v>
      </c>
      <c r="AA24" s="84" t="s">
        <v>1019</v>
      </c>
      <c r="AB24" s="85">
        <v>175.62</v>
      </c>
      <c r="AC24" s="85">
        <v>0</v>
      </c>
      <c r="AD24" s="99">
        <v>25312</v>
      </c>
      <c r="AE24" s="100" t="s">
        <v>1323</v>
      </c>
      <c r="AF24" s="100"/>
      <c r="AG24" s="100" t="s">
        <v>1069</v>
      </c>
      <c r="AH24" s="100" t="s">
        <v>1324</v>
      </c>
      <c r="AI24" s="100" t="s">
        <v>1325</v>
      </c>
      <c r="AJ24" s="100" t="s">
        <v>1082</v>
      </c>
      <c r="AK24" s="100"/>
      <c r="AL24" s="100" t="s">
        <v>1071</v>
      </c>
      <c r="AM24" s="100" t="s">
        <v>1328</v>
      </c>
      <c r="AN24" s="100" t="s">
        <v>1072</v>
      </c>
      <c r="AO24" s="100">
        <v>45683.349120370367</v>
      </c>
      <c r="AP24" s="100" t="s">
        <v>1087</v>
      </c>
      <c r="AQ24" s="100" t="s">
        <v>889</v>
      </c>
      <c r="AR24" s="100" t="s">
        <v>1074</v>
      </c>
      <c r="AS24" s="100">
        <v>45683.349120370367</v>
      </c>
      <c r="AT24" s="100">
        <v>45685.349120370367</v>
      </c>
      <c r="AU24" s="100">
        <v>-127.62</v>
      </c>
      <c r="AV24" s="100"/>
      <c r="AW24" s="100"/>
      <c r="AX24" s="100" t="s">
        <v>1329</v>
      </c>
      <c r="AY24" s="100" t="s">
        <v>1075</v>
      </c>
      <c r="AZ24" s="100"/>
      <c r="BA24" s="100"/>
      <c r="BB24" s="100"/>
      <c r="BC24" s="100"/>
    </row>
    <row r="25" spans="1:55" ht="30" customHeight="1" x14ac:dyDescent="0.25">
      <c r="A25" s="77">
        <v>479.70000000000005</v>
      </c>
      <c r="B25" s="77" t="s">
        <v>1304</v>
      </c>
      <c r="C25" s="77" t="s">
        <v>1265</v>
      </c>
      <c r="D25" s="78" t="s">
        <v>1266</v>
      </c>
      <c r="E25" s="79" t="s">
        <v>1117</v>
      </c>
      <c r="F25" s="78" t="s">
        <v>341</v>
      </c>
      <c r="G25" s="78" t="s">
        <v>342</v>
      </c>
      <c r="H25" s="78" t="s">
        <v>37</v>
      </c>
      <c r="I25" s="80" t="s">
        <v>16</v>
      </c>
      <c r="J25" s="78" t="s">
        <v>1305</v>
      </c>
      <c r="K25" s="81" t="s">
        <v>1118</v>
      </c>
      <c r="L25" s="81" t="s">
        <v>1118</v>
      </c>
      <c r="M25" s="78" t="s">
        <v>1089</v>
      </c>
      <c r="N25" s="78" t="s">
        <v>1267</v>
      </c>
      <c r="O25" s="82" t="s">
        <v>1019</v>
      </c>
      <c r="P25" s="82" t="s">
        <v>1019</v>
      </c>
      <c r="Q25" s="78" t="s">
        <v>1264</v>
      </c>
      <c r="R25" s="78">
        <v>266</v>
      </c>
      <c r="S25" s="78" t="s">
        <v>1068</v>
      </c>
      <c r="T25" s="77">
        <v>-249.9867305555963</v>
      </c>
      <c r="U25" s="77">
        <v>18</v>
      </c>
      <c r="V25" s="77">
        <v>-11</v>
      </c>
      <c r="W25" s="77">
        <v>14.013269444403704</v>
      </c>
      <c r="X25" s="77">
        <v>-11</v>
      </c>
      <c r="Y25" s="83" t="s">
        <v>1306</v>
      </c>
      <c r="Z25" s="84" t="s">
        <v>1307</v>
      </c>
      <c r="AA25" s="84" t="s">
        <v>1019</v>
      </c>
      <c r="AB25" s="85">
        <v>213.70000000000005</v>
      </c>
      <c r="AC25" s="85">
        <v>0</v>
      </c>
      <c r="AD25" s="99">
        <v>29357</v>
      </c>
      <c r="AE25" s="100" t="s">
        <v>1305</v>
      </c>
      <c r="AF25" s="100"/>
      <c r="AG25" s="100" t="s">
        <v>1076</v>
      </c>
      <c r="AH25" s="100" t="s">
        <v>1118</v>
      </c>
      <c r="AI25" s="100" t="s">
        <v>1118</v>
      </c>
      <c r="AJ25" s="100" t="s">
        <v>1077</v>
      </c>
      <c r="AK25" s="100"/>
      <c r="AL25" s="100" t="s">
        <v>1078</v>
      </c>
      <c r="AM25" s="100"/>
      <c r="AN25" s="100" t="s">
        <v>1101</v>
      </c>
      <c r="AO25" s="100">
        <v>45681.762939814813</v>
      </c>
      <c r="AP25" s="100" t="s">
        <v>1089</v>
      </c>
      <c r="AQ25" s="100" t="s">
        <v>341</v>
      </c>
      <c r="AR25" s="100" t="s">
        <v>1079</v>
      </c>
      <c r="AS25" s="100">
        <v>45682.333333333343</v>
      </c>
      <c r="AT25" s="100">
        <v>45701.75</v>
      </c>
      <c r="AU25" s="100">
        <v>266</v>
      </c>
      <c r="AV25" s="100"/>
      <c r="AW25" s="100"/>
      <c r="AX25" s="100"/>
      <c r="AY25" s="100" t="s">
        <v>1080</v>
      </c>
      <c r="AZ25" s="100"/>
      <c r="BA25" s="100"/>
      <c r="BB25" s="100" t="s">
        <v>1119</v>
      </c>
      <c r="BC25" s="100"/>
    </row>
    <row r="26" spans="1:55" ht="30" customHeight="1" x14ac:dyDescent="0.25">
      <c r="A26" s="77">
        <v>479.70000000000005</v>
      </c>
      <c r="B26" s="77" t="s">
        <v>1304</v>
      </c>
      <c r="C26" s="77" t="s">
        <v>1265</v>
      </c>
      <c r="D26" s="78" t="s">
        <v>1266</v>
      </c>
      <c r="E26" s="79" t="s">
        <v>1117</v>
      </c>
      <c r="F26" s="78" t="s">
        <v>353</v>
      </c>
      <c r="G26" s="78" t="s">
        <v>354</v>
      </c>
      <c r="H26" s="78" t="s">
        <v>37</v>
      </c>
      <c r="I26" s="80" t="s">
        <v>16</v>
      </c>
      <c r="J26" s="78" t="s">
        <v>1311</v>
      </c>
      <c r="K26" s="81" t="s">
        <v>1130</v>
      </c>
      <c r="L26" s="81" t="s">
        <v>1130</v>
      </c>
      <c r="M26" s="78" t="s">
        <v>1089</v>
      </c>
      <c r="N26" s="78" t="s">
        <v>1267</v>
      </c>
      <c r="O26" s="82" t="s">
        <v>1019</v>
      </c>
      <c r="P26" s="82" t="s">
        <v>1019</v>
      </c>
      <c r="Q26" s="78" t="s">
        <v>1264</v>
      </c>
      <c r="R26" s="78">
        <v>266</v>
      </c>
      <c r="S26" s="78" t="s">
        <v>1068</v>
      </c>
      <c r="T26" s="77">
        <v>-249.9867305555963</v>
      </c>
      <c r="U26" s="77">
        <v>18</v>
      </c>
      <c r="V26" s="77">
        <v>-11</v>
      </c>
      <c r="W26" s="77">
        <v>14.013269444403704</v>
      </c>
      <c r="X26" s="77">
        <v>-11</v>
      </c>
      <c r="Y26" s="83" t="s">
        <v>1306</v>
      </c>
      <c r="Z26" s="84" t="s">
        <v>1307</v>
      </c>
      <c r="AA26" s="84" t="s">
        <v>1019</v>
      </c>
      <c r="AB26" s="85">
        <v>213.70000000000005</v>
      </c>
      <c r="AC26" s="85">
        <v>0</v>
      </c>
      <c r="AD26" s="99">
        <v>29358</v>
      </c>
      <c r="AE26" s="100" t="s">
        <v>1311</v>
      </c>
      <c r="AF26" s="100"/>
      <c r="AG26" s="100" t="s">
        <v>1076</v>
      </c>
      <c r="AH26" s="100" t="s">
        <v>1130</v>
      </c>
      <c r="AI26" s="100" t="s">
        <v>1130</v>
      </c>
      <c r="AJ26" s="100" t="s">
        <v>1077</v>
      </c>
      <c r="AK26" s="100"/>
      <c r="AL26" s="100" t="s">
        <v>1078</v>
      </c>
      <c r="AM26" s="100"/>
      <c r="AN26" s="100" t="s">
        <v>1101</v>
      </c>
      <c r="AO26" s="100">
        <v>45681.762928240743</v>
      </c>
      <c r="AP26" s="100" t="s">
        <v>1089</v>
      </c>
      <c r="AQ26" s="100" t="s">
        <v>353</v>
      </c>
      <c r="AR26" s="100" t="s">
        <v>1079</v>
      </c>
      <c r="AS26" s="100">
        <v>45682.333333333343</v>
      </c>
      <c r="AT26" s="100">
        <v>45701.75</v>
      </c>
      <c r="AU26" s="100">
        <v>266</v>
      </c>
      <c r="AV26" s="100"/>
      <c r="AW26" s="100"/>
      <c r="AX26" s="100"/>
      <c r="AY26" s="100" t="s">
        <v>1080</v>
      </c>
      <c r="AZ26" s="100"/>
      <c r="BA26" s="100"/>
      <c r="BB26" s="100" t="s">
        <v>1129</v>
      </c>
      <c r="BC26" s="100"/>
    </row>
    <row r="27" spans="1:55" ht="30" customHeight="1" x14ac:dyDescent="0.25">
      <c r="A27" s="77">
        <v>479.70000000000005</v>
      </c>
      <c r="B27" s="77" t="s">
        <v>1304</v>
      </c>
      <c r="C27" s="77" t="s">
        <v>1265</v>
      </c>
      <c r="D27" s="78" t="s">
        <v>1266</v>
      </c>
      <c r="E27" s="79" t="s">
        <v>1117</v>
      </c>
      <c r="F27" s="78" t="s">
        <v>349</v>
      </c>
      <c r="G27" s="78" t="s">
        <v>350</v>
      </c>
      <c r="H27" s="78" t="s">
        <v>37</v>
      </c>
      <c r="I27" s="80" t="s">
        <v>16</v>
      </c>
      <c r="J27" s="78" t="s">
        <v>1309</v>
      </c>
      <c r="K27" s="81" t="s">
        <v>1134</v>
      </c>
      <c r="L27" s="81" t="s">
        <v>1135</v>
      </c>
      <c r="M27" s="78" t="s">
        <v>1089</v>
      </c>
      <c r="N27" s="78" t="s">
        <v>1267</v>
      </c>
      <c r="O27" s="82" t="s">
        <v>1019</v>
      </c>
      <c r="P27" s="82" t="s">
        <v>1019</v>
      </c>
      <c r="Q27" s="78" t="s">
        <v>1264</v>
      </c>
      <c r="R27" s="78">
        <v>266</v>
      </c>
      <c r="S27" s="78" t="s">
        <v>1068</v>
      </c>
      <c r="T27" s="77">
        <v>-249.9867305555963</v>
      </c>
      <c r="U27" s="77">
        <v>18</v>
      </c>
      <c r="V27" s="77">
        <v>-11</v>
      </c>
      <c r="W27" s="77">
        <v>14.013269444403704</v>
      </c>
      <c r="X27" s="77">
        <v>-11</v>
      </c>
      <c r="Y27" s="83" t="s">
        <v>1306</v>
      </c>
      <c r="Z27" s="84" t="s">
        <v>1307</v>
      </c>
      <c r="AA27" s="84" t="s">
        <v>1019</v>
      </c>
      <c r="AB27" s="85">
        <v>213.70000000000005</v>
      </c>
      <c r="AC27" s="85">
        <v>0</v>
      </c>
      <c r="AD27" s="99">
        <v>29359</v>
      </c>
      <c r="AE27" s="100" t="s">
        <v>1309</v>
      </c>
      <c r="AF27" s="100"/>
      <c r="AG27" s="100" t="s">
        <v>1076</v>
      </c>
      <c r="AH27" s="100" t="s">
        <v>1134</v>
      </c>
      <c r="AI27" s="100" t="s">
        <v>1135</v>
      </c>
      <c r="AJ27" s="100" t="s">
        <v>1077</v>
      </c>
      <c r="AK27" s="100"/>
      <c r="AL27" s="100" t="s">
        <v>1078</v>
      </c>
      <c r="AM27" s="100"/>
      <c r="AN27" s="100" t="s">
        <v>1101</v>
      </c>
      <c r="AO27" s="100">
        <v>45681.762928240743</v>
      </c>
      <c r="AP27" s="100" t="s">
        <v>1089</v>
      </c>
      <c r="AQ27" s="100" t="s">
        <v>349</v>
      </c>
      <c r="AR27" s="100" t="s">
        <v>1079</v>
      </c>
      <c r="AS27" s="100">
        <v>45682.333333333343</v>
      </c>
      <c r="AT27" s="100">
        <v>45701.75</v>
      </c>
      <c r="AU27" s="100">
        <v>266</v>
      </c>
      <c r="AV27" s="100"/>
      <c r="AW27" s="100"/>
      <c r="AX27" s="100"/>
      <c r="AY27" s="100" t="s">
        <v>1080</v>
      </c>
      <c r="AZ27" s="100"/>
      <c r="BA27" s="100"/>
      <c r="BB27" s="100" t="s">
        <v>1106</v>
      </c>
      <c r="BC27" s="100"/>
    </row>
    <row r="28" spans="1:55" ht="30" customHeight="1" x14ac:dyDescent="0.25">
      <c r="A28" s="77">
        <v>479.70000000000005</v>
      </c>
      <c r="B28" s="77" t="s">
        <v>1304</v>
      </c>
      <c r="C28" s="77" t="s">
        <v>1265</v>
      </c>
      <c r="D28" s="78" t="s">
        <v>1266</v>
      </c>
      <c r="E28" s="79" t="s">
        <v>1117</v>
      </c>
      <c r="F28" s="78" t="s">
        <v>353</v>
      </c>
      <c r="G28" s="78" t="s">
        <v>354</v>
      </c>
      <c r="H28" s="78" t="s">
        <v>37</v>
      </c>
      <c r="I28" s="80" t="s">
        <v>16</v>
      </c>
      <c r="J28" s="78" t="s">
        <v>1308</v>
      </c>
      <c r="K28" s="81" t="s">
        <v>1120</v>
      </c>
      <c r="L28" s="81" t="s">
        <v>1120</v>
      </c>
      <c r="M28" s="78" t="s">
        <v>1089</v>
      </c>
      <c r="N28" s="78" t="s">
        <v>1267</v>
      </c>
      <c r="O28" s="82" t="s">
        <v>1019</v>
      </c>
      <c r="P28" s="82" t="s">
        <v>1019</v>
      </c>
      <c r="Q28" s="78" t="s">
        <v>1264</v>
      </c>
      <c r="R28" s="78">
        <v>266</v>
      </c>
      <c r="S28" s="78" t="s">
        <v>1068</v>
      </c>
      <c r="T28" s="77">
        <v>-249.9867305555963</v>
      </c>
      <c r="U28" s="77">
        <v>18</v>
      </c>
      <c r="V28" s="77">
        <v>-11</v>
      </c>
      <c r="W28" s="77">
        <v>14.013269444403704</v>
      </c>
      <c r="X28" s="77">
        <v>-11</v>
      </c>
      <c r="Y28" s="83" t="s">
        <v>1306</v>
      </c>
      <c r="Z28" s="84" t="s">
        <v>1307</v>
      </c>
      <c r="AA28" s="84" t="s">
        <v>1019</v>
      </c>
      <c r="AB28" s="85">
        <v>213.70000000000005</v>
      </c>
      <c r="AC28" s="85">
        <v>0</v>
      </c>
      <c r="AD28" s="99">
        <v>29360</v>
      </c>
      <c r="AE28" s="100" t="s">
        <v>1308</v>
      </c>
      <c r="AF28" s="100"/>
      <c r="AG28" s="100" t="s">
        <v>1076</v>
      </c>
      <c r="AH28" s="100" t="s">
        <v>1120</v>
      </c>
      <c r="AI28" s="100" t="s">
        <v>1120</v>
      </c>
      <c r="AJ28" s="100" t="s">
        <v>1077</v>
      </c>
      <c r="AK28" s="100"/>
      <c r="AL28" s="100" t="s">
        <v>1078</v>
      </c>
      <c r="AM28" s="100"/>
      <c r="AN28" s="100" t="s">
        <v>1101</v>
      </c>
      <c r="AO28" s="100">
        <v>45681.762928240743</v>
      </c>
      <c r="AP28" s="100" t="s">
        <v>1089</v>
      </c>
      <c r="AQ28" s="100" t="s">
        <v>353</v>
      </c>
      <c r="AR28" s="100" t="s">
        <v>1079</v>
      </c>
      <c r="AS28" s="100">
        <v>45682.333333333343</v>
      </c>
      <c r="AT28" s="100">
        <v>45701.75</v>
      </c>
      <c r="AU28" s="100">
        <v>266</v>
      </c>
      <c r="AV28" s="100"/>
      <c r="AW28" s="100"/>
      <c r="AX28" s="100"/>
      <c r="AY28" s="100" t="s">
        <v>1080</v>
      </c>
      <c r="AZ28" s="100"/>
      <c r="BA28" s="100"/>
      <c r="BB28" s="100" t="s">
        <v>1121</v>
      </c>
      <c r="BC28" s="100"/>
    </row>
    <row r="29" spans="1:55" ht="30" customHeight="1" x14ac:dyDescent="0.25">
      <c r="A29" s="77">
        <v>479.70000000000005</v>
      </c>
      <c r="B29" s="77" t="s">
        <v>1304</v>
      </c>
      <c r="C29" s="77" t="s">
        <v>1265</v>
      </c>
      <c r="D29" s="78" t="s">
        <v>1266</v>
      </c>
      <c r="E29" s="79" t="s">
        <v>1117</v>
      </c>
      <c r="F29" s="78" t="s">
        <v>353</v>
      </c>
      <c r="G29" s="78" t="s">
        <v>354</v>
      </c>
      <c r="H29" s="78" t="s">
        <v>37</v>
      </c>
      <c r="I29" s="80" t="s">
        <v>16</v>
      </c>
      <c r="J29" s="78" t="s">
        <v>1310</v>
      </c>
      <c r="K29" s="81" t="s">
        <v>1131</v>
      </c>
      <c r="L29" s="81" t="s">
        <v>1131</v>
      </c>
      <c r="M29" s="78" t="s">
        <v>1089</v>
      </c>
      <c r="N29" s="78" t="s">
        <v>1267</v>
      </c>
      <c r="O29" s="82" t="s">
        <v>1019</v>
      </c>
      <c r="P29" s="82" t="s">
        <v>1019</v>
      </c>
      <c r="Q29" s="78" t="s">
        <v>1264</v>
      </c>
      <c r="R29" s="78">
        <v>266</v>
      </c>
      <c r="S29" s="78" t="s">
        <v>1068</v>
      </c>
      <c r="T29" s="77">
        <v>-249.9867305555963</v>
      </c>
      <c r="U29" s="77">
        <v>18</v>
      </c>
      <c r="V29" s="77">
        <v>-11</v>
      </c>
      <c r="W29" s="77">
        <v>14.013269444403704</v>
      </c>
      <c r="X29" s="77">
        <v>-11</v>
      </c>
      <c r="Y29" s="83" t="s">
        <v>1306</v>
      </c>
      <c r="Z29" s="84" t="s">
        <v>1307</v>
      </c>
      <c r="AA29" s="84" t="s">
        <v>1019</v>
      </c>
      <c r="AB29" s="85">
        <v>213.70000000000005</v>
      </c>
      <c r="AC29" s="85">
        <v>0</v>
      </c>
      <c r="AD29" s="99">
        <v>29361</v>
      </c>
      <c r="AE29" s="100" t="s">
        <v>1310</v>
      </c>
      <c r="AF29" s="100"/>
      <c r="AG29" s="100" t="s">
        <v>1076</v>
      </c>
      <c r="AH29" s="100" t="s">
        <v>1131</v>
      </c>
      <c r="AI29" s="100" t="s">
        <v>1131</v>
      </c>
      <c r="AJ29" s="100" t="s">
        <v>1077</v>
      </c>
      <c r="AK29" s="100"/>
      <c r="AL29" s="100" t="s">
        <v>1078</v>
      </c>
      <c r="AM29" s="100"/>
      <c r="AN29" s="100" t="s">
        <v>1101</v>
      </c>
      <c r="AO29" s="100">
        <v>45681.762928240743</v>
      </c>
      <c r="AP29" s="100" t="s">
        <v>1089</v>
      </c>
      <c r="AQ29" s="100" t="s">
        <v>353</v>
      </c>
      <c r="AR29" s="100" t="s">
        <v>1079</v>
      </c>
      <c r="AS29" s="100">
        <v>45682.333333333343</v>
      </c>
      <c r="AT29" s="100">
        <v>45701.75</v>
      </c>
      <c r="AU29" s="100">
        <v>266</v>
      </c>
      <c r="AV29" s="100"/>
      <c r="AW29" s="100"/>
      <c r="AX29" s="100"/>
      <c r="AY29" s="100" t="s">
        <v>1080</v>
      </c>
      <c r="AZ29" s="100"/>
      <c r="BA29" s="100"/>
      <c r="BB29" s="100" t="s">
        <v>1129</v>
      </c>
      <c r="BC29" s="100"/>
    </row>
    <row r="30" spans="1:55" ht="30" customHeight="1" x14ac:dyDescent="0.25">
      <c r="A30" s="77">
        <v>479.70000000000005</v>
      </c>
      <c r="B30" s="77" t="s">
        <v>1304</v>
      </c>
      <c r="C30" s="77" t="s">
        <v>1265</v>
      </c>
      <c r="D30" s="78" t="s">
        <v>1266</v>
      </c>
      <c r="E30" s="79" t="s">
        <v>1117</v>
      </c>
      <c r="F30" s="78" t="s">
        <v>351</v>
      </c>
      <c r="G30" s="78" t="s">
        <v>352</v>
      </c>
      <c r="H30" s="78" t="s">
        <v>37</v>
      </c>
      <c r="I30" s="80" t="s">
        <v>16</v>
      </c>
      <c r="J30" s="78" t="s">
        <v>1313</v>
      </c>
      <c r="K30" s="81" t="s">
        <v>1132</v>
      </c>
      <c r="L30" s="81" t="s">
        <v>1133</v>
      </c>
      <c r="M30" s="78" t="s">
        <v>1089</v>
      </c>
      <c r="N30" s="78" t="s">
        <v>1267</v>
      </c>
      <c r="O30" s="82" t="s">
        <v>1019</v>
      </c>
      <c r="P30" s="82" t="s">
        <v>1019</v>
      </c>
      <c r="Q30" s="78" t="s">
        <v>1264</v>
      </c>
      <c r="R30" s="78">
        <v>266</v>
      </c>
      <c r="S30" s="78" t="s">
        <v>1093</v>
      </c>
      <c r="T30" s="77">
        <v>-249.9867305555963</v>
      </c>
      <c r="U30" s="77">
        <v>18</v>
      </c>
      <c r="V30" s="77">
        <v>-11</v>
      </c>
      <c r="W30" s="77">
        <v>14.013269444403704</v>
      </c>
      <c r="X30" s="77">
        <v>-11</v>
      </c>
      <c r="Y30" s="83" t="s">
        <v>1306</v>
      </c>
      <c r="Z30" s="84" t="s">
        <v>1307</v>
      </c>
      <c r="AA30" s="84" t="s">
        <v>1019</v>
      </c>
      <c r="AB30" s="85">
        <v>213.70000000000005</v>
      </c>
      <c r="AC30" s="85">
        <v>0</v>
      </c>
      <c r="AD30" s="99">
        <v>29362</v>
      </c>
      <c r="AE30" s="100" t="s">
        <v>1313</v>
      </c>
      <c r="AF30" s="100"/>
      <c r="AG30" s="100" t="s">
        <v>1076</v>
      </c>
      <c r="AH30" s="100" t="s">
        <v>1132</v>
      </c>
      <c r="AI30" s="100" t="s">
        <v>1133</v>
      </c>
      <c r="AJ30" s="100" t="s">
        <v>1077</v>
      </c>
      <c r="AK30" s="100"/>
      <c r="AL30" s="100" t="s">
        <v>1078</v>
      </c>
      <c r="AM30" s="100"/>
      <c r="AN30" s="100" t="s">
        <v>1101</v>
      </c>
      <c r="AO30" s="100">
        <v>45681.762916666667</v>
      </c>
      <c r="AP30" s="100" t="s">
        <v>1089</v>
      </c>
      <c r="AQ30" s="100" t="s">
        <v>351</v>
      </c>
      <c r="AR30" s="100" t="s">
        <v>1079</v>
      </c>
      <c r="AS30" s="100">
        <v>45682.333333333343</v>
      </c>
      <c r="AT30" s="100">
        <v>45701.75</v>
      </c>
      <c r="AU30" s="100">
        <v>266</v>
      </c>
      <c r="AV30" s="100"/>
      <c r="AW30" s="100"/>
      <c r="AX30" s="100"/>
      <c r="AY30" s="100" t="s">
        <v>1080</v>
      </c>
      <c r="AZ30" s="100"/>
      <c r="BA30" s="100"/>
      <c r="BB30" s="100" t="s">
        <v>1106</v>
      </c>
      <c r="BC30" s="100"/>
    </row>
    <row r="31" spans="1:55" ht="30" customHeight="1" x14ac:dyDescent="0.25">
      <c r="A31" s="77">
        <v>479.70000000000005</v>
      </c>
      <c r="B31" s="77" t="s">
        <v>1304</v>
      </c>
      <c r="C31" s="77" t="s">
        <v>1265</v>
      </c>
      <c r="D31" s="78" t="s">
        <v>1266</v>
      </c>
      <c r="E31" s="79" t="s">
        <v>1117</v>
      </c>
      <c r="F31" s="78" t="s">
        <v>345</v>
      </c>
      <c r="G31" s="78" t="s">
        <v>346</v>
      </c>
      <c r="H31" s="78" t="s">
        <v>37</v>
      </c>
      <c r="I31" s="80" t="s">
        <v>16</v>
      </c>
      <c r="J31" s="78" t="s">
        <v>1312</v>
      </c>
      <c r="K31" s="81" t="s">
        <v>1136</v>
      </c>
      <c r="L31" s="81" t="s">
        <v>1136</v>
      </c>
      <c r="M31" s="78" t="s">
        <v>1089</v>
      </c>
      <c r="N31" s="78" t="s">
        <v>1267</v>
      </c>
      <c r="O31" s="82" t="s">
        <v>1019</v>
      </c>
      <c r="P31" s="82" t="s">
        <v>1019</v>
      </c>
      <c r="Q31" s="78" t="s">
        <v>1264</v>
      </c>
      <c r="R31" s="78">
        <v>266</v>
      </c>
      <c r="S31" s="78" t="s">
        <v>1068</v>
      </c>
      <c r="T31" s="77">
        <v>-249.9867305555963</v>
      </c>
      <c r="U31" s="77">
        <v>18</v>
      </c>
      <c r="V31" s="77">
        <v>-11</v>
      </c>
      <c r="W31" s="77">
        <v>14.013269444403704</v>
      </c>
      <c r="X31" s="77">
        <v>-11</v>
      </c>
      <c r="Y31" s="83" t="s">
        <v>1306</v>
      </c>
      <c r="Z31" s="84" t="s">
        <v>1307</v>
      </c>
      <c r="AA31" s="84" t="s">
        <v>1019</v>
      </c>
      <c r="AB31" s="85">
        <v>213.70000000000005</v>
      </c>
      <c r="AC31" s="85">
        <v>0</v>
      </c>
      <c r="AD31" s="99">
        <v>29363</v>
      </c>
      <c r="AE31" s="100" t="s">
        <v>1312</v>
      </c>
      <c r="AF31" s="100"/>
      <c r="AG31" s="100" t="s">
        <v>1076</v>
      </c>
      <c r="AH31" s="100" t="s">
        <v>1136</v>
      </c>
      <c r="AI31" s="100" t="s">
        <v>1136</v>
      </c>
      <c r="AJ31" s="100" t="s">
        <v>1077</v>
      </c>
      <c r="AK31" s="100"/>
      <c r="AL31" s="100" t="s">
        <v>1078</v>
      </c>
      <c r="AM31" s="100"/>
      <c r="AN31" s="100" t="s">
        <v>1101</v>
      </c>
      <c r="AO31" s="100">
        <v>45681.762916666667</v>
      </c>
      <c r="AP31" s="100" t="s">
        <v>1089</v>
      </c>
      <c r="AQ31" s="100" t="s">
        <v>345</v>
      </c>
      <c r="AR31" s="100" t="s">
        <v>1079</v>
      </c>
      <c r="AS31" s="100">
        <v>45682.333333333343</v>
      </c>
      <c r="AT31" s="100">
        <v>45701.75</v>
      </c>
      <c r="AU31" s="100">
        <v>266</v>
      </c>
      <c r="AV31" s="100"/>
      <c r="AW31" s="100"/>
      <c r="AX31" s="100"/>
      <c r="AY31" s="100" t="s">
        <v>1080</v>
      </c>
      <c r="AZ31" s="100"/>
      <c r="BA31" s="100"/>
      <c r="BB31" s="100" t="s">
        <v>1137</v>
      </c>
      <c r="BC31" s="100"/>
    </row>
    <row r="32" spans="1:55" ht="30" customHeight="1" x14ac:dyDescent="0.25">
      <c r="A32" s="77">
        <v>479.70000000000005</v>
      </c>
      <c r="B32" s="77" t="s">
        <v>1304</v>
      </c>
      <c r="C32" s="77" t="s">
        <v>1265</v>
      </c>
      <c r="D32" s="78" t="s">
        <v>1266</v>
      </c>
      <c r="E32" s="79" t="s">
        <v>1117</v>
      </c>
      <c r="F32" s="78" t="s">
        <v>343</v>
      </c>
      <c r="G32" s="78" t="s">
        <v>344</v>
      </c>
      <c r="H32" s="78" t="s">
        <v>37</v>
      </c>
      <c r="I32" s="80" t="s">
        <v>16</v>
      </c>
      <c r="J32" s="78" t="s">
        <v>1314</v>
      </c>
      <c r="K32" s="81" t="s">
        <v>1138</v>
      </c>
      <c r="L32" s="81" t="s">
        <v>1138</v>
      </c>
      <c r="M32" s="78" t="s">
        <v>1089</v>
      </c>
      <c r="N32" s="78" t="s">
        <v>1267</v>
      </c>
      <c r="O32" s="82" t="s">
        <v>1019</v>
      </c>
      <c r="P32" s="82" t="s">
        <v>1019</v>
      </c>
      <c r="Q32" s="78" t="s">
        <v>1264</v>
      </c>
      <c r="R32" s="78">
        <v>266</v>
      </c>
      <c r="S32" s="78" t="s">
        <v>1068</v>
      </c>
      <c r="T32" s="77">
        <v>-249.9867305555963</v>
      </c>
      <c r="U32" s="77">
        <v>18</v>
      </c>
      <c r="V32" s="77">
        <v>-11</v>
      </c>
      <c r="W32" s="77">
        <v>14.013269444403704</v>
      </c>
      <c r="X32" s="77">
        <v>-11</v>
      </c>
      <c r="Y32" s="83" t="s">
        <v>1306</v>
      </c>
      <c r="Z32" s="84" t="s">
        <v>1307</v>
      </c>
      <c r="AA32" s="84" t="s">
        <v>1019</v>
      </c>
      <c r="AB32" s="85">
        <v>213.70000000000005</v>
      </c>
      <c r="AC32" s="85">
        <v>0</v>
      </c>
      <c r="AD32" s="99">
        <v>29364</v>
      </c>
      <c r="AE32" s="100" t="s">
        <v>1314</v>
      </c>
      <c r="AF32" s="100"/>
      <c r="AG32" s="100" t="s">
        <v>1076</v>
      </c>
      <c r="AH32" s="100" t="s">
        <v>1138</v>
      </c>
      <c r="AI32" s="100" t="s">
        <v>1138</v>
      </c>
      <c r="AJ32" s="100" t="s">
        <v>1077</v>
      </c>
      <c r="AK32" s="100"/>
      <c r="AL32" s="100" t="s">
        <v>1078</v>
      </c>
      <c r="AM32" s="100"/>
      <c r="AN32" s="100" t="s">
        <v>1101</v>
      </c>
      <c r="AO32" s="100">
        <v>45681.762916666667</v>
      </c>
      <c r="AP32" s="100" t="s">
        <v>1089</v>
      </c>
      <c r="AQ32" s="100" t="s">
        <v>343</v>
      </c>
      <c r="AR32" s="100" t="s">
        <v>1079</v>
      </c>
      <c r="AS32" s="100">
        <v>45682.333333333343</v>
      </c>
      <c r="AT32" s="100">
        <v>45701.75</v>
      </c>
      <c r="AU32" s="100">
        <v>266</v>
      </c>
      <c r="AV32" s="100"/>
      <c r="AW32" s="100"/>
      <c r="AX32" s="100"/>
      <c r="AY32" s="100" t="s">
        <v>1080</v>
      </c>
      <c r="AZ32" s="100"/>
      <c r="BA32" s="100"/>
      <c r="BB32" s="100" t="s">
        <v>1139</v>
      </c>
      <c r="BC32" s="100"/>
    </row>
    <row r="33" spans="1:55" ht="30" customHeight="1" x14ac:dyDescent="0.25">
      <c r="A33" s="77">
        <v>479.70000000000005</v>
      </c>
      <c r="B33" s="77" t="s">
        <v>1304</v>
      </c>
      <c r="C33" s="77" t="s">
        <v>1265</v>
      </c>
      <c r="D33" s="78" t="s">
        <v>1266</v>
      </c>
      <c r="E33" s="79" t="s">
        <v>1117</v>
      </c>
      <c r="F33" s="78" t="s">
        <v>349</v>
      </c>
      <c r="G33" s="78" t="s">
        <v>350</v>
      </c>
      <c r="H33" s="78" t="s">
        <v>37</v>
      </c>
      <c r="I33" s="80" t="s">
        <v>16</v>
      </c>
      <c r="J33" s="78" t="s">
        <v>1315</v>
      </c>
      <c r="K33" s="81" t="s">
        <v>1143</v>
      </c>
      <c r="L33" s="81" t="s">
        <v>1143</v>
      </c>
      <c r="M33" s="78" t="s">
        <v>1089</v>
      </c>
      <c r="N33" s="78" t="s">
        <v>1267</v>
      </c>
      <c r="O33" s="82" t="s">
        <v>1019</v>
      </c>
      <c r="P33" s="82" t="s">
        <v>1019</v>
      </c>
      <c r="Q33" s="78" t="s">
        <v>1264</v>
      </c>
      <c r="R33" s="78">
        <v>266</v>
      </c>
      <c r="S33" s="78" t="s">
        <v>1068</v>
      </c>
      <c r="T33" s="77">
        <v>-249.9867305555963</v>
      </c>
      <c r="U33" s="77">
        <v>18</v>
      </c>
      <c r="V33" s="77">
        <v>-11</v>
      </c>
      <c r="W33" s="77">
        <v>14.013269444403704</v>
      </c>
      <c r="X33" s="77">
        <v>-11</v>
      </c>
      <c r="Y33" s="83" t="s">
        <v>1306</v>
      </c>
      <c r="Z33" s="84" t="s">
        <v>1307</v>
      </c>
      <c r="AA33" s="84" t="s">
        <v>1019</v>
      </c>
      <c r="AB33" s="85">
        <v>213.70000000000005</v>
      </c>
      <c r="AC33" s="85">
        <v>0</v>
      </c>
      <c r="AD33" s="99">
        <v>29365</v>
      </c>
      <c r="AE33" s="100" t="s">
        <v>1315</v>
      </c>
      <c r="AF33" s="100"/>
      <c r="AG33" s="100" t="s">
        <v>1076</v>
      </c>
      <c r="AH33" s="100" t="s">
        <v>1143</v>
      </c>
      <c r="AI33" s="100" t="s">
        <v>1143</v>
      </c>
      <c r="AJ33" s="100" t="s">
        <v>1077</v>
      </c>
      <c r="AK33" s="100"/>
      <c r="AL33" s="100" t="s">
        <v>1078</v>
      </c>
      <c r="AM33" s="100"/>
      <c r="AN33" s="100" t="s">
        <v>1101</v>
      </c>
      <c r="AO33" s="100">
        <v>45681.76290509259</v>
      </c>
      <c r="AP33" s="100" t="s">
        <v>1089</v>
      </c>
      <c r="AQ33" s="100" t="s">
        <v>349</v>
      </c>
      <c r="AR33" s="100" t="s">
        <v>1079</v>
      </c>
      <c r="AS33" s="100">
        <v>45682.333333333343</v>
      </c>
      <c r="AT33" s="100">
        <v>45701.75</v>
      </c>
      <c r="AU33" s="100">
        <v>266</v>
      </c>
      <c r="AV33" s="100"/>
      <c r="AW33" s="100"/>
      <c r="AX33" s="100"/>
      <c r="AY33" s="100" t="s">
        <v>1080</v>
      </c>
      <c r="AZ33" s="100"/>
      <c r="BA33" s="100"/>
      <c r="BB33" s="100" t="s">
        <v>1144</v>
      </c>
      <c r="BC33" s="100"/>
    </row>
    <row r="34" spans="1:55" ht="30" customHeight="1" x14ac:dyDescent="0.25">
      <c r="A34" s="77">
        <v>479.70000000000005</v>
      </c>
      <c r="B34" s="77" t="s">
        <v>1304</v>
      </c>
      <c r="C34" s="77" t="s">
        <v>1265</v>
      </c>
      <c r="D34" s="78" t="s">
        <v>1266</v>
      </c>
      <c r="E34" s="79" t="s">
        <v>1117</v>
      </c>
      <c r="F34" s="78" t="s">
        <v>349</v>
      </c>
      <c r="G34" s="78" t="s">
        <v>350</v>
      </c>
      <c r="H34" s="78" t="s">
        <v>37</v>
      </c>
      <c r="I34" s="80" t="s">
        <v>16</v>
      </c>
      <c r="J34" s="78" t="s">
        <v>1317</v>
      </c>
      <c r="K34" s="81" t="s">
        <v>1145</v>
      </c>
      <c r="L34" s="81" t="s">
        <v>1145</v>
      </c>
      <c r="M34" s="78" t="s">
        <v>1089</v>
      </c>
      <c r="N34" s="78" t="s">
        <v>1267</v>
      </c>
      <c r="O34" s="82" t="s">
        <v>1019</v>
      </c>
      <c r="P34" s="82" t="s">
        <v>1019</v>
      </c>
      <c r="Q34" s="78" t="s">
        <v>1264</v>
      </c>
      <c r="R34" s="78">
        <v>266</v>
      </c>
      <c r="S34" s="78" t="s">
        <v>1068</v>
      </c>
      <c r="T34" s="77">
        <v>-249.9867305555963</v>
      </c>
      <c r="U34" s="77">
        <v>18</v>
      </c>
      <c r="V34" s="77">
        <v>-11</v>
      </c>
      <c r="W34" s="77">
        <v>14.013269444403704</v>
      </c>
      <c r="X34" s="77">
        <v>-11</v>
      </c>
      <c r="Y34" s="83" t="s">
        <v>1306</v>
      </c>
      <c r="Z34" s="84" t="s">
        <v>1307</v>
      </c>
      <c r="AA34" s="84" t="s">
        <v>1019</v>
      </c>
      <c r="AB34" s="85">
        <v>213.70000000000005</v>
      </c>
      <c r="AC34" s="85">
        <v>0</v>
      </c>
      <c r="AD34" s="99">
        <v>29366</v>
      </c>
      <c r="AE34" s="100" t="s">
        <v>1317</v>
      </c>
      <c r="AF34" s="100"/>
      <c r="AG34" s="100" t="s">
        <v>1076</v>
      </c>
      <c r="AH34" s="100" t="s">
        <v>1145</v>
      </c>
      <c r="AI34" s="100" t="s">
        <v>1145</v>
      </c>
      <c r="AJ34" s="100" t="s">
        <v>1077</v>
      </c>
      <c r="AK34" s="100"/>
      <c r="AL34" s="100" t="s">
        <v>1078</v>
      </c>
      <c r="AM34" s="100"/>
      <c r="AN34" s="100" t="s">
        <v>1101</v>
      </c>
      <c r="AO34" s="100">
        <v>45681.76290509259</v>
      </c>
      <c r="AP34" s="100" t="s">
        <v>1089</v>
      </c>
      <c r="AQ34" s="100" t="s">
        <v>349</v>
      </c>
      <c r="AR34" s="100" t="s">
        <v>1079</v>
      </c>
      <c r="AS34" s="100">
        <v>45682.333333333343</v>
      </c>
      <c r="AT34" s="100">
        <v>45701.75</v>
      </c>
      <c r="AU34" s="100">
        <v>266</v>
      </c>
      <c r="AV34" s="100"/>
      <c r="AW34" s="100"/>
      <c r="AX34" s="100"/>
      <c r="AY34" s="100" t="s">
        <v>1080</v>
      </c>
      <c r="AZ34" s="100"/>
      <c r="BA34" s="100"/>
      <c r="BB34" s="100" t="s">
        <v>1146</v>
      </c>
      <c r="BC34" s="100"/>
    </row>
    <row r="35" spans="1:55" ht="30" customHeight="1" x14ac:dyDescent="0.25">
      <c r="A35" s="77">
        <v>479.70000000000005</v>
      </c>
      <c r="B35" s="77" t="s">
        <v>1304</v>
      </c>
      <c r="C35" s="77" t="s">
        <v>1265</v>
      </c>
      <c r="D35" s="78" t="s">
        <v>1266</v>
      </c>
      <c r="E35" s="79" t="s">
        <v>1117</v>
      </c>
      <c r="F35" s="78" t="s">
        <v>351</v>
      </c>
      <c r="G35" s="78" t="s">
        <v>352</v>
      </c>
      <c r="H35" s="78" t="s">
        <v>37</v>
      </c>
      <c r="I35" s="80" t="s">
        <v>16</v>
      </c>
      <c r="J35" s="78" t="s">
        <v>1316</v>
      </c>
      <c r="K35" s="81" t="s">
        <v>1140</v>
      </c>
      <c r="L35" s="81" t="s">
        <v>1140</v>
      </c>
      <c r="M35" s="78" t="s">
        <v>1089</v>
      </c>
      <c r="N35" s="78" t="s">
        <v>1267</v>
      </c>
      <c r="O35" s="82" t="s">
        <v>1019</v>
      </c>
      <c r="P35" s="82" t="s">
        <v>1019</v>
      </c>
      <c r="Q35" s="78" t="s">
        <v>1264</v>
      </c>
      <c r="R35" s="78">
        <v>266</v>
      </c>
      <c r="S35" s="78" t="s">
        <v>1068</v>
      </c>
      <c r="T35" s="77">
        <v>-249.9867305555963</v>
      </c>
      <c r="U35" s="77">
        <v>18</v>
      </c>
      <c r="V35" s="77">
        <v>-11</v>
      </c>
      <c r="W35" s="77">
        <v>14.013269444403704</v>
      </c>
      <c r="X35" s="77">
        <v>-11</v>
      </c>
      <c r="Y35" s="83" t="s">
        <v>1306</v>
      </c>
      <c r="Z35" s="84" t="s">
        <v>1307</v>
      </c>
      <c r="AA35" s="84" t="s">
        <v>1019</v>
      </c>
      <c r="AB35" s="85">
        <v>213.70000000000005</v>
      </c>
      <c r="AC35" s="85">
        <v>0</v>
      </c>
      <c r="AD35" s="99">
        <v>29367</v>
      </c>
      <c r="AE35" s="100" t="s">
        <v>1316</v>
      </c>
      <c r="AF35" s="100"/>
      <c r="AG35" s="100" t="s">
        <v>1076</v>
      </c>
      <c r="AH35" s="100" t="s">
        <v>1140</v>
      </c>
      <c r="AI35" s="100" t="s">
        <v>1140</v>
      </c>
      <c r="AJ35" s="100" t="s">
        <v>1077</v>
      </c>
      <c r="AK35" s="100"/>
      <c r="AL35" s="100" t="s">
        <v>1078</v>
      </c>
      <c r="AM35" s="100"/>
      <c r="AN35" s="100" t="s">
        <v>1101</v>
      </c>
      <c r="AO35" s="100">
        <v>45681.76290509259</v>
      </c>
      <c r="AP35" s="100" t="s">
        <v>1089</v>
      </c>
      <c r="AQ35" s="100" t="s">
        <v>351</v>
      </c>
      <c r="AR35" s="100" t="s">
        <v>1079</v>
      </c>
      <c r="AS35" s="100">
        <v>45682.333333333343</v>
      </c>
      <c r="AT35" s="100">
        <v>45701.75</v>
      </c>
      <c r="AU35" s="100">
        <v>266</v>
      </c>
      <c r="AV35" s="100"/>
      <c r="AW35" s="100"/>
      <c r="AX35" s="100"/>
      <c r="AY35" s="100" t="s">
        <v>1080</v>
      </c>
      <c r="AZ35" s="100"/>
      <c r="BA35" s="100"/>
      <c r="BB35" s="100" t="s">
        <v>1141</v>
      </c>
      <c r="BC35" s="100"/>
    </row>
    <row r="36" spans="1:55" ht="30" customHeight="1" x14ac:dyDescent="0.25">
      <c r="A36" s="77">
        <v>479.70000000000005</v>
      </c>
      <c r="B36" s="77" t="s">
        <v>1304</v>
      </c>
      <c r="C36" s="77" t="s">
        <v>1265</v>
      </c>
      <c r="D36" s="78" t="s">
        <v>1266</v>
      </c>
      <c r="E36" s="79" t="s">
        <v>1117</v>
      </c>
      <c r="F36" s="78" t="s">
        <v>351</v>
      </c>
      <c r="G36" s="78" t="s">
        <v>352</v>
      </c>
      <c r="H36" s="78" t="s">
        <v>37</v>
      </c>
      <c r="I36" s="80" t="s">
        <v>16</v>
      </c>
      <c r="J36" s="78" t="s">
        <v>1321</v>
      </c>
      <c r="K36" s="81" t="s">
        <v>1159</v>
      </c>
      <c r="L36" s="81" t="s">
        <v>1159</v>
      </c>
      <c r="M36" s="78" t="s">
        <v>1089</v>
      </c>
      <c r="N36" s="78" t="s">
        <v>1267</v>
      </c>
      <c r="O36" s="82" t="s">
        <v>1019</v>
      </c>
      <c r="P36" s="82" t="s">
        <v>1019</v>
      </c>
      <c r="Q36" s="78" t="s">
        <v>1264</v>
      </c>
      <c r="R36" s="78">
        <v>266</v>
      </c>
      <c r="S36" s="78" t="s">
        <v>1068</v>
      </c>
      <c r="T36" s="77">
        <v>-249.9867305555963</v>
      </c>
      <c r="U36" s="77">
        <v>18</v>
      </c>
      <c r="V36" s="77">
        <v>-11</v>
      </c>
      <c r="W36" s="77">
        <v>14.013269444403704</v>
      </c>
      <c r="X36" s="77">
        <v>-11</v>
      </c>
      <c r="Y36" s="83" t="s">
        <v>1306</v>
      </c>
      <c r="Z36" s="84" t="s">
        <v>1319</v>
      </c>
      <c r="AA36" s="84" t="s">
        <v>1019</v>
      </c>
      <c r="AB36" s="85">
        <v>213.70000000000005</v>
      </c>
      <c r="AC36" s="85">
        <v>0</v>
      </c>
      <c r="AD36" s="99">
        <v>29368</v>
      </c>
      <c r="AE36" s="100" t="s">
        <v>1321</v>
      </c>
      <c r="AF36" s="100"/>
      <c r="AG36" s="100" t="s">
        <v>1076</v>
      </c>
      <c r="AH36" s="100" t="s">
        <v>1159</v>
      </c>
      <c r="AI36" s="100" t="s">
        <v>1159</v>
      </c>
      <c r="AJ36" s="100" t="s">
        <v>1077</v>
      </c>
      <c r="AK36" s="100"/>
      <c r="AL36" s="100" t="s">
        <v>1078</v>
      </c>
      <c r="AM36" s="100"/>
      <c r="AN36" s="100" t="s">
        <v>1101</v>
      </c>
      <c r="AO36" s="100">
        <v>45681.76289351852</v>
      </c>
      <c r="AP36" s="100" t="s">
        <v>1089</v>
      </c>
      <c r="AQ36" s="100" t="s">
        <v>351</v>
      </c>
      <c r="AR36" s="100" t="s">
        <v>1079</v>
      </c>
      <c r="AS36" s="100">
        <v>45682.333333333343</v>
      </c>
      <c r="AT36" s="100">
        <v>45701.75</v>
      </c>
      <c r="AU36" s="100">
        <v>266</v>
      </c>
      <c r="AV36" s="100"/>
      <c r="AW36" s="100"/>
      <c r="AX36" s="100"/>
      <c r="AY36" s="100" t="s">
        <v>1080</v>
      </c>
      <c r="AZ36" s="100"/>
      <c r="BA36" s="100"/>
      <c r="BB36" s="100" t="s">
        <v>1105</v>
      </c>
      <c r="BC36" s="100"/>
    </row>
    <row r="37" spans="1:55" ht="30" customHeight="1" x14ac:dyDescent="0.25">
      <c r="A37" s="77">
        <v>479.70000000000005</v>
      </c>
      <c r="B37" s="77" t="s">
        <v>1304</v>
      </c>
      <c r="C37" s="77" t="s">
        <v>1265</v>
      </c>
      <c r="D37" s="78" t="s">
        <v>1266</v>
      </c>
      <c r="E37" s="79" t="s">
        <v>1117</v>
      </c>
      <c r="F37" s="78" t="s">
        <v>353</v>
      </c>
      <c r="G37" s="78" t="s">
        <v>354</v>
      </c>
      <c r="H37" s="78" t="s">
        <v>37</v>
      </c>
      <c r="I37" s="80" t="s">
        <v>16</v>
      </c>
      <c r="J37" s="78" t="s">
        <v>1320</v>
      </c>
      <c r="K37" s="81" t="s">
        <v>1155</v>
      </c>
      <c r="L37" s="81" t="s">
        <v>1155</v>
      </c>
      <c r="M37" s="78" t="s">
        <v>1089</v>
      </c>
      <c r="N37" s="78" t="s">
        <v>1267</v>
      </c>
      <c r="O37" s="82" t="s">
        <v>1019</v>
      </c>
      <c r="P37" s="82" t="s">
        <v>1019</v>
      </c>
      <c r="Q37" s="78" t="s">
        <v>1264</v>
      </c>
      <c r="R37" s="78">
        <v>266</v>
      </c>
      <c r="S37" s="78" t="s">
        <v>1068</v>
      </c>
      <c r="T37" s="77">
        <v>-249.9867305555963</v>
      </c>
      <c r="U37" s="77">
        <v>18</v>
      </c>
      <c r="V37" s="77">
        <v>-11</v>
      </c>
      <c r="W37" s="77">
        <v>14.013269444403704</v>
      </c>
      <c r="X37" s="77">
        <v>-11</v>
      </c>
      <c r="Y37" s="83" t="s">
        <v>1306</v>
      </c>
      <c r="Z37" s="84" t="s">
        <v>1319</v>
      </c>
      <c r="AA37" s="84" t="s">
        <v>1019</v>
      </c>
      <c r="AB37" s="85">
        <v>213.70000000000005</v>
      </c>
      <c r="AC37" s="85">
        <v>0</v>
      </c>
      <c r="AD37" s="99">
        <v>29369</v>
      </c>
      <c r="AE37" s="100" t="s">
        <v>1320</v>
      </c>
      <c r="AF37" s="100"/>
      <c r="AG37" s="100" t="s">
        <v>1076</v>
      </c>
      <c r="AH37" s="100" t="s">
        <v>1155</v>
      </c>
      <c r="AI37" s="100" t="s">
        <v>1155</v>
      </c>
      <c r="AJ37" s="100" t="s">
        <v>1077</v>
      </c>
      <c r="AK37" s="100"/>
      <c r="AL37" s="100" t="s">
        <v>1078</v>
      </c>
      <c r="AM37" s="100"/>
      <c r="AN37" s="100" t="s">
        <v>1101</v>
      </c>
      <c r="AO37" s="100">
        <v>45681.76289351852</v>
      </c>
      <c r="AP37" s="100" t="s">
        <v>1089</v>
      </c>
      <c r="AQ37" s="100" t="s">
        <v>353</v>
      </c>
      <c r="AR37" s="100" t="s">
        <v>1079</v>
      </c>
      <c r="AS37" s="100">
        <v>45682.333333333343</v>
      </c>
      <c r="AT37" s="100">
        <v>45701.75</v>
      </c>
      <c r="AU37" s="100">
        <v>266</v>
      </c>
      <c r="AV37" s="100"/>
      <c r="AW37" s="100"/>
      <c r="AX37" s="100"/>
      <c r="AY37" s="100" t="s">
        <v>1080</v>
      </c>
      <c r="AZ37" s="100"/>
      <c r="BA37" s="100"/>
      <c r="BB37" s="100" t="s">
        <v>1154</v>
      </c>
      <c r="BC37" s="100"/>
    </row>
    <row r="38" spans="1:55" ht="30" customHeight="1" x14ac:dyDescent="0.25">
      <c r="A38" s="77">
        <v>479.70000000000005</v>
      </c>
      <c r="B38" s="77" t="s">
        <v>1304</v>
      </c>
      <c r="C38" s="77" t="s">
        <v>1265</v>
      </c>
      <c r="D38" s="78" t="s">
        <v>1266</v>
      </c>
      <c r="E38" s="79" t="s">
        <v>1117</v>
      </c>
      <c r="F38" s="78" t="s">
        <v>353</v>
      </c>
      <c r="G38" s="78" t="s">
        <v>354</v>
      </c>
      <c r="H38" s="78" t="s">
        <v>37</v>
      </c>
      <c r="I38" s="80" t="s">
        <v>16</v>
      </c>
      <c r="J38" s="78" t="s">
        <v>1318</v>
      </c>
      <c r="K38" s="81" t="s">
        <v>1157</v>
      </c>
      <c r="L38" s="81" t="s">
        <v>1157</v>
      </c>
      <c r="M38" s="78" t="s">
        <v>1089</v>
      </c>
      <c r="N38" s="78" t="s">
        <v>1267</v>
      </c>
      <c r="O38" s="82" t="s">
        <v>1019</v>
      </c>
      <c r="P38" s="82" t="s">
        <v>1019</v>
      </c>
      <c r="Q38" s="78" t="s">
        <v>1264</v>
      </c>
      <c r="R38" s="78">
        <v>266</v>
      </c>
      <c r="S38" s="78" t="s">
        <v>1093</v>
      </c>
      <c r="T38" s="77">
        <v>-249.9867305555963</v>
      </c>
      <c r="U38" s="77">
        <v>18</v>
      </c>
      <c r="V38" s="77">
        <v>-11</v>
      </c>
      <c r="W38" s="77">
        <v>14.013269444403704</v>
      </c>
      <c r="X38" s="77">
        <v>-11</v>
      </c>
      <c r="Y38" s="83" t="s">
        <v>1306</v>
      </c>
      <c r="Z38" s="84" t="s">
        <v>1319</v>
      </c>
      <c r="AA38" s="84" t="s">
        <v>1019</v>
      </c>
      <c r="AB38" s="85">
        <v>213.70000000000005</v>
      </c>
      <c r="AC38" s="85">
        <v>0</v>
      </c>
      <c r="AD38" s="99">
        <v>29370</v>
      </c>
      <c r="AE38" s="100" t="s">
        <v>1318</v>
      </c>
      <c r="AF38" s="100"/>
      <c r="AG38" s="100" t="s">
        <v>1076</v>
      </c>
      <c r="AH38" s="100" t="s">
        <v>1157</v>
      </c>
      <c r="AI38" s="100" t="s">
        <v>1157</v>
      </c>
      <c r="AJ38" s="100" t="s">
        <v>1077</v>
      </c>
      <c r="AK38" s="100"/>
      <c r="AL38" s="100" t="s">
        <v>1078</v>
      </c>
      <c r="AM38" s="100"/>
      <c r="AN38" s="100" t="s">
        <v>1101</v>
      </c>
      <c r="AO38" s="100">
        <v>45681.76289351852</v>
      </c>
      <c r="AP38" s="100" t="s">
        <v>1089</v>
      </c>
      <c r="AQ38" s="100" t="s">
        <v>353</v>
      </c>
      <c r="AR38" s="100" t="s">
        <v>1079</v>
      </c>
      <c r="AS38" s="100">
        <v>45682.333333333343</v>
      </c>
      <c r="AT38" s="100">
        <v>45701.75</v>
      </c>
      <c r="AU38" s="100">
        <v>266</v>
      </c>
      <c r="AV38" s="100"/>
      <c r="AW38" s="100"/>
      <c r="AX38" s="100"/>
      <c r="AY38" s="100" t="s">
        <v>1080</v>
      </c>
      <c r="AZ38" s="100"/>
      <c r="BA38" s="100"/>
      <c r="BB38" s="100" t="s">
        <v>1158</v>
      </c>
      <c r="BC38" s="100"/>
    </row>
    <row r="39" spans="1:55" ht="30" customHeight="1" x14ac:dyDescent="0.25">
      <c r="A39" s="77">
        <v>242.2</v>
      </c>
      <c r="B39" s="77" t="s">
        <v>1522</v>
      </c>
      <c r="C39" s="77" t="s">
        <v>1068</v>
      </c>
      <c r="D39" s="78" t="s">
        <v>1274</v>
      </c>
      <c r="E39" s="79" t="s">
        <v>1523</v>
      </c>
      <c r="F39" s="78" t="s">
        <v>237</v>
      </c>
      <c r="G39" s="78" t="s">
        <v>238</v>
      </c>
      <c r="H39" s="78" t="s">
        <v>41</v>
      </c>
      <c r="I39" s="80" t="s">
        <v>19</v>
      </c>
      <c r="J39" s="78" t="s">
        <v>1524</v>
      </c>
      <c r="K39" s="81" t="s">
        <v>1525</v>
      </c>
      <c r="L39" s="81" t="s">
        <v>1526</v>
      </c>
      <c r="M39" s="78" t="s">
        <v>1527</v>
      </c>
      <c r="N39" s="78" t="s">
        <v>1268</v>
      </c>
      <c r="O39" s="82">
        <v>50000</v>
      </c>
      <c r="P39" s="82">
        <v>500000</v>
      </c>
      <c r="Q39" s="78" t="s">
        <v>1275</v>
      </c>
      <c r="R39" s="78">
        <v>-5.21</v>
      </c>
      <c r="S39" s="78" t="s">
        <v>1068</v>
      </c>
      <c r="T39" s="77">
        <v>21.221602777659427</v>
      </c>
      <c r="U39" s="77">
        <v>8</v>
      </c>
      <c r="V39" s="77">
        <v>1</v>
      </c>
      <c r="W39" s="77">
        <v>-2.7783972223405726</v>
      </c>
      <c r="X39" s="77">
        <v>1</v>
      </c>
      <c r="Y39" s="83" t="s">
        <v>1528</v>
      </c>
      <c r="Z39" s="84" t="s">
        <v>1529</v>
      </c>
      <c r="AA39" s="84" t="s">
        <v>1019</v>
      </c>
      <c r="AB39" s="85">
        <v>247.41</v>
      </c>
      <c r="AC39" s="85">
        <v>0</v>
      </c>
      <c r="AD39" s="99">
        <v>81792</v>
      </c>
      <c r="AE39" s="100" t="s">
        <v>1524</v>
      </c>
      <c r="AF39" s="100"/>
      <c r="AG39" s="100" t="s">
        <v>1069</v>
      </c>
      <c r="AH39" s="100" t="s">
        <v>1525</v>
      </c>
      <c r="AI39" s="100" t="s">
        <v>1526</v>
      </c>
      <c r="AJ39" s="100" t="s">
        <v>1082</v>
      </c>
      <c r="AK39" s="100"/>
      <c r="AL39" s="100" t="s">
        <v>1071</v>
      </c>
      <c r="AM39" s="100" t="s">
        <v>1530</v>
      </c>
      <c r="AN39" s="100" t="s">
        <v>1072</v>
      </c>
      <c r="AO39" s="100">
        <v>45680.361770833333</v>
      </c>
      <c r="AP39" s="100" t="s">
        <v>1527</v>
      </c>
      <c r="AQ39" s="100" t="s">
        <v>237</v>
      </c>
      <c r="AR39" s="100" t="s">
        <v>1074</v>
      </c>
      <c r="AS39" s="100">
        <v>45690.390266203707</v>
      </c>
      <c r="AT39" s="100">
        <v>45690.449652777781</v>
      </c>
      <c r="AU39" s="100">
        <v>-5.21</v>
      </c>
      <c r="AV39" s="100">
        <v>45681.717928240738</v>
      </c>
      <c r="AW39" s="100"/>
      <c r="AX39" s="100" t="s">
        <v>1531</v>
      </c>
      <c r="AY39" s="100" t="s">
        <v>1075</v>
      </c>
      <c r="AZ39" s="100"/>
      <c r="BA39" s="100"/>
      <c r="BB39" s="100"/>
      <c r="BC39" s="100" t="s">
        <v>1532</v>
      </c>
    </row>
    <row r="40" spans="1:55" ht="30" customHeight="1" x14ac:dyDescent="0.25">
      <c r="A40" s="77">
        <v>239</v>
      </c>
      <c r="B40" s="77" t="s">
        <v>1377</v>
      </c>
      <c r="C40" s="77" t="s">
        <v>1068</v>
      </c>
      <c r="D40" s="78" t="s">
        <v>1278</v>
      </c>
      <c r="E40" s="79" t="s">
        <v>893</v>
      </c>
      <c r="F40" s="78" t="s">
        <v>889</v>
      </c>
      <c r="G40" s="78" t="s">
        <v>890</v>
      </c>
      <c r="H40" s="78" t="s">
        <v>128</v>
      </c>
      <c r="I40" s="80" t="s">
        <v>24</v>
      </c>
      <c r="J40" s="78" t="s">
        <v>1378</v>
      </c>
      <c r="K40" s="81" t="s">
        <v>1379</v>
      </c>
      <c r="L40" s="81" t="s">
        <v>1380</v>
      </c>
      <c r="M40" s="78" t="s">
        <v>1185</v>
      </c>
      <c r="N40" s="78" t="s">
        <v>1267</v>
      </c>
      <c r="O40" s="82">
        <v>150000</v>
      </c>
      <c r="P40" s="82">
        <v>1500000</v>
      </c>
      <c r="Q40" s="78" t="s">
        <v>1275</v>
      </c>
      <c r="R40" s="78">
        <v>-32.42</v>
      </c>
      <c r="S40" s="78" t="s">
        <v>1068</v>
      </c>
      <c r="T40" s="77">
        <v>48.43549166660523</v>
      </c>
      <c r="U40" s="77">
        <v>8</v>
      </c>
      <c r="V40" s="77">
        <v>3</v>
      </c>
      <c r="W40" s="77">
        <v>-23.56450833339477</v>
      </c>
      <c r="X40" s="77">
        <v>3</v>
      </c>
      <c r="Y40" s="83" t="s">
        <v>1381</v>
      </c>
      <c r="Z40" s="84" t="s">
        <v>1382</v>
      </c>
      <c r="AA40" s="84" t="s">
        <v>1019</v>
      </c>
      <c r="AB40" s="85">
        <v>271.42</v>
      </c>
      <c r="AC40" s="85">
        <v>0</v>
      </c>
      <c r="AD40" s="99">
        <v>112230</v>
      </c>
      <c r="AE40" s="100" t="s">
        <v>1378</v>
      </c>
      <c r="AF40" s="100"/>
      <c r="AG40" s="100" t="s">
        <v>1069</v>
      </c>
      <c r="AH40" s="100" t="s">
        <v>1379</v>
      </c>
      <c r="AI40" s="100" t="s">
        <v>1380</v>
      </c>
      <c r="AJ40" s="100" t="s">
        <v>1077</v>
      </c>
      <c r="AK40" s="100"/>
      <c r="AL40" s="100" t="s">
        <v>1071</v>
      </c>
      <c r="AM40" s="100" t="s">
        <v>1383</v>
      </c>
      <c r="AN40" s="100" t="s">
        <v>1072</v>
      </c>
      <c r="AO40" s="100">
        <v>45679.361504629633</v>
      </c>
      <c r="AP40" s="100" t="s">
        <v>1185</v>
      </c>
      <c r="AQ40" s="100" t="s">
        <v>889</v>
      </c>
      <c r="AR40" s="100" t="s">
        <v>1074</v>
      </c>
      <c r="AS40" s="100">
        <v>45688.815740740742</v>
      </c>
      <c r="AT40" s="100">
        <v>45689.315740740742</v>
      </c>
      <c r="AU40" s="100">
        <v>-32.42</v>
      </c>
      <c r="AV40" s="100"/>
      <c r="AW40" s="100"/>
      <c r="AX40" s="100" t="s">
        <v>1384</v>
      </c>
      <c r="AY40" s="100" t="s">
        <v>1075</v>
      </c>
      <c r="AZ40" s="100"/>
      <c r="BA40" s="100"/>
      <c r="BB40" s="100"/>
      <c r="BC40" s="100" t="s">
        <v>1385</v>
      </c>
    </row>
    <row r="41" spans="1:55" ht="30" customHeight="1" x14ac:dyDescent="0.25">
      <c r="A41" s="77">
        <v>48</v>
      </c>
      <c r="B41" s="77" t="s">
        <v>1270</v>
      </c>
      <c r="C41" s="77" t="s">
        <v>1068</v>
      </c>
      <c r="D41" s="78" t="s">
        <v>1279</v>
      </c>
      <c r="E41" s="79" t="s">
        <v>1103</v>
      </c>
      <c r="F41" s="78" t="s">
        <v>644</v>
      </c>
      <c r="G41" s="78" t="s">
        <v>645</v>
      </c>
      <c r="H41" s="78" t="s">
        <v>57</v>
      </c>
      <c r="I41" s="80" t="s">
        <v>18</v>
      </c>
      <c r="J41" s="78" t="s">
        <v>1095</v>
      </c>
      <c r="K41" s="81" t="s">
        <v>1096</v>
      </c>
      <c r="L41" s="81" t="s">
        <v>1097</v>
      </c>
      <c r="M41" s="78" t="s">
        <v>1099</v>
      </c>
      <c r="N41" s="78" t="s">
        <v>1268</v>
      </c>
      <c r="O41" s="82">
        <v>800000</v>
      </c>
      <c r="P41" s="82">
        <v>8000000</v>
      </c>
      <c r="Q41" s="78" t="s">
        <v>1275</v>
      </c>
      <c r="R41" s="78">
        <v>-344</v>
      </c>
      <c r="S41" s="78" t="s">
        <v>1068</v>
      </c>
      <c r="T41" s="77">
        <v>360.00882499990985</v>
      </c>
      <c r="U41" s="77">
        <v>8</v>
      </c>
      <c r="V41" s="77">
        <v>16</v>
      </c>
      <c r="W41" s="77">
        <v>-23.991175000090152</v>
      </c>
      <c r="X41" s="77">
        <v>16</v>
      </c>
      <c r="Y41" s="83" t="s">
        <v>1271</v>
      </c>
      <c r="Z41" s="84" t="s">
        <v>1272</v>
      </c>
      <c r="AA41" s="84" t="s">
        <v>1019</v>
      </c>
      <c r="AB41" s="85">
        <v>392</v>
      </c>
      <c r="AC41" s="85">
        <v>0</v>
      </c>
      <c r="AD41" s="99">
        <v>126721</v>
      </c>
      <c r="AE41" s="100" t="s">
        <v>1095</v>
      </c>
      <c r="AF41" s="100"/>
      <c r="AG41" s="100" t="s">
        <v>1069</v>
      </c>
      <c r="AH41" s="100" t="s">
        <v>1096</v>
      </c>
      <c r="AI41" s="100" t="s">
        <v>1097</v>
      </c>
      <c r="AJ41" s="100" t="s">
        <v>1082</v>
      </c>
      <c r="AK41" s="100"/>
      <c r="AL41" s="100" t="s">
        <v>1071</v>
      </c>
      <c r="AM41" s="100" t="s">
        <v>1098</v>
      </c>
      <c r="AN41" s="100" t="s">
        <v>1072</v>
      </c>
      <c r="AO41" s="100">
        <v>45674.333518518521</v>
      </c>
      <c r="AP41" s="100" t="s">
        <v>1099</v>
      </c>
      <c r="AQ41" s="100" t="s">
        <v>644</v>
      </c>
      <c r="AR41" s="100" t="s">
        <v>1074</v>
      </c>
      <c r="AS41" s="100">
        <v>45674.333518518521</v>
      </c>
      <c r="AT41" s="100">
        <v>45676.333518518521</v>
      </c>
      <c r="AU41" s="100">
        <v>-344</v>
      </c>
      <c r="AV41" s="100"/>
      <c r="AW41" s="100"/>
      <c r="AX41" s="100" t="s">
        <v>1100</v>
      </c>
      <c r="AY41" s="100" t="s">
        <v>1075</v>
      </c>
      <c r="AZ41" s="100"/>
      <c r="BA41" s="100"/>
      <c r="BB41" s="100"/>
      <c r="BC41" s="100"/>
    </row>
    <row r="42" spans="1:55" ht="30" customHeight="1" x14ac:dyDescent="0.25">
      <c r="A42" s="77">
        <v>698.2</v>
      </c>
      <c r="B42" s="77" t="s">
        <v>1304</v>
      </c>
      <c r="C42" s="77" t="s">
        <v>1265</v>
      </c>
      <c r="D42" s="78" t="s">
        <v>1266</v>
      </c>
      <c r="E42" s="79" t="s">
        <v>1117</v>
      </c>
      <c r="F42" s="78" t="s">
        <v>345</v>
      </c>
      <c r="G42" s="78" t="s">
        <v>346</v>
      </c>
      <c r="H42" s="78" t="s">
        <v>37</v>
      </c>
      <c r="I42" s="80" t="s">
        <v>16</v>
      </c>
      <c r="J42" s="78" t="s">
        <v>1125</v>
      </c>
      <c r="K42" s="81" t="s">
        <v>1126</v>
      </c>
      <c r="L42" s="81" t="s">
        <v>1126</v>
      </c>
      <c r="M42" s="78" t="s">
        <v>1089</v>
      </c>
      <c r="N42" s="78" t="s">
        <v>1267</v>
      </c>
      <c r="O42" s="82" t="s">
        <v>1019</v>
      </c>
      <c r="P42" s="82" t="s">
        <v>1019</v>
      </c>
      <c r="Q42" s="78" t="s">
        <v>1264</v>
      </c>
      <c r="R42" s="78">
        <v>266</v>
      </c>
      <c r="S42" s="78" t="s">
        <v>1068</v>
      </c>
      <c r="T42" s="77">
        <v>-249.9867305555963</v>
      </c>
      <c r="U42" s="77">
        <v>15</v>
      </c>
      <c r="V42" s="77">
        <v>-11</v>
      </c>
      <c r="W42" s="77">
        <v>14.013269444403704</v>
      </c>
      <c r="X42" s="77">
        <v>-11</v>
      </c>
      <c r="Y42" s="83" t="s">
        <v>1306</v>
      </c>
      <c r="Z42" s="84" t="s">
        <v>1276</v>
      </c>
      <c r="AA42" s="84" t="s">
        <v>1019</v>
      </c>
      <c r="AB42" s="85">
        <v>432.20000000000005</v>
      </c>
      <c r="AC42" s="85">
        <v>0</v>
      </c>
      <c r="AD42" s="99">
        <v>131963</v>
      </c>
      <c r="AE42" s="100" t="s">
        <v>1125</v>
      </c>
      <c r="AF42" s="100"/>
      <c r="AG42" s="100" t="s">
        <v>1076</v>
      </c>
      <c r="AH42" s="100" t="s">
        <v>1126</v>
      </c>
      <c r="AI42" s="100" t="s">
        <v>1126</v>
      </c>
      <c r="AJ42" s="100" t="s">
        <v>1077</v>
      </c>
      <c r="AK42" s="100"/>
      <c r="AL42" s="100" t="s">
        <v>1078</v>
      </c>
      <c r="AM42" s="100"/>
      <c r="AN42" s="100" t="s">
        <v>1101</v>
      </c>
      <c r="AO42" s="100">
        <v>45672.66202546296</v>
      </c>
      <c r="AP42" s="100" t="s">
        <v>1089</v>
      </c>
      <c r="AQ42" s="100" t="s">
        <v>345</v>
      </c>
      <c r="AR42" s="100" t="s">
        <v>1079</v>
      </c>
      <c r="AS42" s="100">
        <v>45682.333333333343</v>
      </c>
      <c r="AT42" s="100">
        <v>45701.75</v>
      </c>
      <c r="AU42" s="100">
        <v>266</v>
      </c>
      <c r="AV42" s="100"/>
      <c r="AW42" s="100"/>
      <c r="AX42" s="100"/>
      <c r="AY42" s="100" t="s">
        <v>1080</v>
      </c>
      <c r="AZ42" s="100"/>
      <c r="BA42" s="100"/>
      <c r="BB42" s="100" t="s">
        <v>1124</v>
      </c>
      <c r="BC42" s="100"/>
    </row>
    <row r="43" spans="1:55" ht="30" customHeight="1" x14ac:dyDescent="0.25">
      <c r="A43" s="77">
        <v>698.2</v>
      </c>
      <c r="B43" s="77" t="s">
        <v>1304</v>
      </c>
      <c r="C43" s="77" t="s">
        <v>1265</v>
      </c>
      <c r="D43" s="78" t="s">
        <v>1266</v>
      </c>
      <c r="E43" s="79" t="s">
        <v>1117</v>
      </c>
      <c r="F43" s="78" t="s">
        <v>353</v>
      </c>
      <c r="G43" s="78" t="s">
        <v>354</v>
      </c>
      <c r="H43" s="78" t="s">
        <v>37</v>
      </c>
      <c r="I43" s="80" t="s">
        <v>16</v>
      </c>
      <c r="J43" s="78" t="s">
        <v>1122</v>
      </c>
      <c r="K43" s="81" t="s">
        <v>1123</v>
      </c>
      <c r="L43" s="81" t="s">
        <v>1123</v>
      </c>
      <c r="M43" s="78" t="s">
        <v>1089</v>
      </c>
      <c r="N43" s="78" t="s">
        <v>1267</v>
      </c>
      <c r="O43" s="82" t="s">
        <v>1019</v>
      </c>
      <c r="P43" s="82" t="s">
        <v>1019</v>
      </c>
      <c r="Q43" s="78" t="s">
        <v>1264</v>
      </c>
      <c r="R43" s="78">
        <v>266</v>
      </c>
      <c r="S43" s="78" t="s">
        <v>1068</v>
      </c>
      <c r="T43" s="77">
        <v>-249.9867305555963</v>
      </c>
      <c r="U43" s="77">
        <v>15</v>
      </c>
      <c r="V43" s="77">
        <v>-11</v>
      </c>
      <c r="W43" s="77">
        <v>14.013269444403704</v>
      </c>
      <c r="X43" s="77">
        <v>-11</v>
      </c>
      <c r="Y43" s="83" t="s">
        <v>1306</v>
      </c>
      <c r="Z43" s="84" t="s">
        <v>1276</v>
      </c>
      <c r="AA43" s="84" t="s">
        <v>1019</v>
      </c>
      <c r="AB43" s="85">
        <v>432.20000000000005</v>
      </c>
      <c r="AC43" s="85">
        <v>0</v>
      </c>
      <c r="AD43" s="99">
        <v>131964</v>
      </c>
      <c r="AE43" s="100" t="s">
        <v>1122</v>
      </c>
      <c r="AF43" s="100"/>
      <c r="AG43" s="100" t="s">
        <v>1076</v>
      </c>
      <c r="AH43" s="100" t="s">
        <v>1123</v>
      </c>
      <c r="AI43" s="100" t="s">
        <v>1123</v>
      </c>
      <c r="AJ43" s="100" t="s">
        <v>1077</v>
      </c>
      <c r="AK43" s="100"/>
      <c r="AL43" s="100" t="s">
        <v>1078</v>
      </c>
      <c r="AM43" s="100"/>
      <c r="AN43" s="100" t="s">
        <v>1101</v>
      </c>
      <c r="AO43" s="100">
        <v>45672.66202546296</v>
      </c>
      <c r="AP43" s="100" t="s">
        <v>1089</v>
      </c>
      <c r="AQ43" s="100" t="s">
        <v>353</v>
      </c>
      <c r="AR43" s="100" t="s">
        <v>1079</v>
      </c>
      <c r="AS43" s="100">
        <v>45682.333333333343</v>
      </c>
      <c r="AT43" s="100">
        <v>45701.75</v>
      </c>
      <c r="AU43" s="100">
        <v>266</v>
      </c>
      <c r="AV43" s="100"/>
      <c r="AW43" s="100"/>
      <c r="AX43" s="100"/>
      <c r="AY43" s="100" t="s">
        <v>1080</v>
      </c>
      <c r="AZ43" s="100"/>
      <c r="BA43" s="100"/>
      <c r="BB43" s="100" t="s">
        <v>1124</v>
      </c>
      <c r="BC43" s="100"/>
    </row>
    <row r="44" spans="1:55" ht="30" customHeight="1" x14ac:dyDescent="0.25">
      <c r="A44" s="77">
        <v>698.2</v>
      </c>
      <c r="B44" s="77" t="s">
        <v>1304</v>
      </c>
      <c r="C44" s="77" t="s">
        <v>1265</v>
      </c>
      <c r="D44" s="78" t="s">
        <v>1266</v>
      </c>
      <c r="E44" s="79" t="s">
        <v>1117</v>
      </c>
      <c r="F44" s="78" t="s">
        <v>353</v>
      </c>
      <c r="G44" s="78" t="s">
        <v>354</v>
      </c>
      <c r="H44" s="78" t="s">
        <v>37</v>
      </c>
      <c r="I44" s="80" t="s">
        <v>16</v>
      </c>
      <c r="J44" s="78" t="s">
        <v>1127</v>
      </c>
      <c r="K44" s="81" t="s">
        <v>1128</v>
      </c>
      <c r="L44" s="81" t="s">
        <v>1128</v>
      </c>
      <c r="M44" s="78" t="s">
        <v>1089</v>
      </c>
      <c r="N44" s="78" t="s">
        <v>1267</v>
      </c>
      <c r="O44" s="82" t="s">
        <v>1019</v>
      </c>
      <c r="P44" s="82" t="s">
        <v>1019</v>
      </c>
      <c r="Q44" s="78" t="s">
        <v>1264</v>
      </c>
      <c r="R44" s="78">
        <v>266</v>
      </c>
      <c r="S44" s="78" t="s">
        <v>1068</v>
      </c>
      <c r="T44" s="77">
        <v>-249.9867305555963</v>
      </c>
      <c r="U44" s="77">
        <v>15</v>
      </c>
      <c r="V44" s="77">
        <v>-11</v>
      </c>
      <c r="W44" s="77">
        <v>14.013269444403704</v>
      </c>
      <c r="X44" s="77">
        <v>-11</v>
      </c>
      <c r="Y44" s="83" t="s">
        <v>1306</v>
      </c>
      <c r="Z44" s="84" t="s">
        <v>1276</v>
      </c>
      <c r="AA44" s="84" t="s">
        <v>1019</v>
      </c>
      <c r="AB44" s="85">
        <v>432.20000000000005</v>
      </c>
      <c r="AC44" s="85">
        <v>0</v>
      </c>
      <c r="AD44" s="99">
        <v>131965</v>
      </c>
      <c r="AE44" s="100" t="s">
        <v>1127</v>
      </c>
      <c r="AF44" s="100"/>
      <c r="AG44" s="100" t="s">
        <v>1076</v>
      </c>
      <c r="AH44" s="100" t="s">
        <v>1128</v>
      </c>
      <c r="AI44" s="100" t="s">
        <v>1128</v>
      </c>
      <c r="AJ44" s="100" t="s">
        <v>1077</v>
      </c>
      <c r="AK44" s="100"/>
      <c r="AL44" s="100" t="s">
        <v>1078</v>
      </c>
      <c r="AM44" s="100"/>
      <c r="AN44" s="100" t="s">
        <v>1101</v>
      </c>
      <c r="AO44" s="100">
        <v>45672.66201388889</v>
      </c>
      <c r="AP44" s="100" t="s">
        <v>1089</v>
      </c>
      <c r="AQ44" s="100" t="s">
        <v>353</v>
      </c>
      <c r="AR44" s="100" t="s">
        <v>1079</v>
      </c>
      <c r="AS44" s="100">
        <v>45682.333333333343</v>
      </c>
      <c r="AT44" s="100">
        <v>45701.75</v>
      </c>
      <c r="AU44" s="100">
        <v>266</v>
      </c>
      <c r="AV44" s="100"/>
      <c r="AW44" s="100"/>
      <c r="AX44" s="100"/>
      <c r="AY44" s="100" t="s">
        <v>1080</v>
      </c>
      <c r="AZ44" s="100"/>
      <c r="BA44" s="100"/>
      <c r="BB44" s="100" t="s">
        <v>1129</v>
      </c>
      <c r="BC44" s="100"/>
    </row>
    <row r="45" spans="1:55" ht="30" customHeight="1" x14ac:dyDescent="0.25">
      <c r="A45" s="77">
        <v>698.2</v>
      </c>
      <c r="B45" s="77" t="s">
        <v>1304</v>
      </c>
      <c r="C45" s="77" t="s">
        <v>1265</v>
      </c>
      <c r="D45" s="78" t="s">
        <v>1266</v>
      </c>
      <c r="E45" s="79" t="s">
        <v>1117</v>
      </c>
      <c r="F45" s="78" t="s">
        <v>351</v>
      </c>
      <c r="G45" s="78" t="s">
        <v>352</v>
      </c>
      <c r="H45" s="78" t="s">
        <v>37</v>
      </c>
      <c r="I45" s="80" t="s">
        <v>16</v>
      </c>
      <c r="J45" s="78" t="s">
        <v>1147</v>
      </c>
      <c r="K45" s="81" t="s">
        <v>1148</v>
      </c>
      <c r="L45" s="81" t="s">
        <v>1148</v>
      </c>
      <c r="M45" s="78" t="s">
        <v>1089</v>
      </c>
      <c r="N45" s="78" t="s">
        <v>1267</v>
      </c>
      <c r="O45" s="82" t="s">
        <v>1019</v>
      </c>
      <c r="P45" s="82" t="s">
        <v>1019</v>
      </c>
      <c r="Q45" s="78" t="s">
        <v>1264</v>
      </c>
      <c r="R45" s="78">
        <v>266</v>
      </c>
      <c r="S45" s="78" t="s">
        <v>1068</v>
      </c>
      <c r="T45" s="77">
        <v>-249.9867305555963</v>
      </c>
      <c r="U45" s="77">
        <v>15</v>
      </c>
      <c r="V45" s="77">
        <v>-11</v>
      </c>
      <c r="W45" s="77">
        <v>14.013269444403704</v>
      </c>
      <c r="X45" s="77">
        <v>-11</v>
      </c>
      <c r="Y45" s="83" t="s">
        <v>1306</v>
      </c>
      <c r="Z45" s="84" t="s">
        <v>1277</v>
      </c>
      <c r="AA45" s="84" t="s">
        <v>1019</v>
      </c>
      <c r="AB45" s="85">
        <v>432.20000000000005</v>
      </c>
      <c r="AC45" s="85">
        <v>0</v>
      </c>
      <c r="AD45" s="99">
        <v>131966</v>
      </c>
      <c r="AE45" s="100" t="s">
        <v>1147</v>
      </c>
      <c r="AF45" s="100"/>
      <c r="AG45" s="100" t="s">
        <v>1076</v>
      </c>
      <c r="AH45" s="100" t="s">
        <v>1148</v>
      </c>
      <c r="AI45" s="100" t="s">
        <v>1148</v>
      </c>
      <c r="AJ45" s="100" t="s">
        <v>1077</v>
      </c>
      <c r="AK45" s="100"/>
      <c r="AL45" s="100" t="s">
        <v>1078</v>
      </c>
      <c r="AM45" s="100"/>
      <c r="AN45" s="100" t="s">
        <v>1101</v>
      </c>
      <c r="AO45" s="100">
        <v>45672.661944444437</v>
      </c>
      <c r="AP45" s="100" t="s">
        <v>1089</v>
      </c>
      <c r="AQ45" s="100" t="s">
        <v>351</v>
      </c>
      <c r="AR45" s="100" t="s">
        <v>1079</v>
      </c>
      <c r="AS45" s="100">
        <v>45682.333333333343</v>
      </c>
      <c r="AT45" s="100">
        <v>45701.75</v>
      </c>
      <c r="AU45" s="100">
        <v>266</v>
      </c>
      <c r="AV45" s="100"/>
      <c r="AW45" s="100"/>
      <c r="AX45" s="100"/>
      <c r="AY45" s="100" t="s">
        <v>1080</v>
      </c>
      <c r="AZ45" s="100"/>
      <c r="BA45" s="100"/>
      <c r="BB45" s="100" t="s">
        <v>1149</v>
      </c>
      <c r="BC45" s="100"/>
    </row>
    <row r="46" spans="1:55" ht="30" customHeight="1" x14ac:dyDescent="0.25">
      <c r="A46" s="77">
        <v>698.2</v>
      </c>
      <c r="B46" s="77" t="s">
        <v>1304</v>
      </c>
      <c r="C46" s="77" t="s">
        <v>1265</v>
      </c>
      <c r="D46" s="78" t="s">
        <v>1266</v>
      </c>
      <c r="E46" s="79" t="s">
        <v>1117</v>
      </c>
      <c r="F46" s="78" t="s">
        <v>349</v>
      </c>
      <c r="G46" s="78" t="s">
        <v>350</v>
      </c>
      <c r="H46" s="78" t="s">
        <v>37</v>
      </c>
      <c r="I46" s="80" t="s">
        <v>16</v>
      </c>
      <c r="J46" s="78" t="s">
        <v>1150</v>
      </c>
      <c r="K46" s="81" t="s">
        <v>1151</v>
      </c>
      <c r="L46" s="81" t="s">
        <v>1151</v>
      </c>
      <c r="M46" s="78" t="s">
        <v>1089</v>
      </c>
      <c r="N46" s="78" t="s">
        <v>1267</v>
      </c>
      <c r="O46" s="82" t="s">
        <v>1019</v>
      </c>
      <c r="P46" s="82" t="s">
        <v>1019</v>
      </c>
      <c r="Q46" s="78" t="s">
        <v>1264</v>
      </c>
      <c r="R46" s="78">
        <v>266</v>
      </c>
      <c r="S46" s="78" t="s">
        <v>1068</v>
      </c>
      <c r="T46" s="77">
        <v>-249.9867305555963</v>
      </c>
      <c r="U46" s="77">
        <v>15</v>
      </c>
      <c r="V46" s="77">
        <v>-11</v>
      </c>
      <c r="W46" s="77">
        <v>14.013269444403704</v>
      </c>
      <c r="X46" s="77">
        <v>-11</v>
      </c>
      <c r="Y46" s="83" t="s">
        <v>1306</v>
      </c>
      <c r="Z46" s="84" t="s">
        <v>1277</v>
      </c>
      <c r="AA46" s="84" t="s">
        <v>1019</v>
      </c>
      <c r="AB46" s="85">
        <v>432.20000000000005</v>
      </c>
      <c r="AC46" s="85">
        <v>0</v>
      </c>
      <c r="AD46" s="99">
        <v>131967</v>
      </c>
      <c r="AE46" s="100" t="s">
        <v>1150</v>
      </c>
      <c r="AF46" s="100"/>
      <c r="AG46" s="100" t="s">
        <v>1076</v>
      </c>
      <c r="AH46" s="100" t="s">
        <v>1151</v>
      </c>
      <c r="AI46" s="100" t="s">
        <v>1151</v>
      </c>
      <c r="AJ46" s="100" t="s">
        <v>1077</v>
      </c>
      <c r="AK46" s="100"/>
      <c r="AL46" s="100" t="s">
        <v>1078</v>
      </c>
      <c r="AM46" s="100"/>
      <c r="AN46" s="100" t="s">
        <v>1101</v>
      </c>
      <c r="AO46" s="100">
        <v>45672.661944444437</v>
      </c>
      <c r="AP46" s="100" t="s">
        <v>1089</v>
      </c>
      <c r="AQ46" s="100" t="s">
        <v>349</v>
      </c>
      <c r="AR46" s="100" t="s">
        <v>1079</v>
      </c>
      <c r="AS46" s="100">
        <v>45682.333333333343</v>
      </c>
      <c r="AT46" s="100">
        <v>45701.75</v>
      </c>
      <c r="AU46" s="100">
        <v>266</v>
      </c>
      <c r="AV46" s="100"/>
      <c r="AW46" s="100"/>
      <c r="AX46" s="100"/>
      <c r="AY46" s="100" t="s">
        <v>1080</v>
      </c>
      <c r="AZ46" s="100"/>
      <c r="BA46" s="100"/>
      <c r="BB46" s="100" t="s">
        <v>1144</v>
      </c>
      <c r="BC46" s="100"/>
    </row>
    <row r="47" spans="1:55" ht="30" customHeight="1" x14ac:dyDescent="0.25">
      <c r="A47" s="77">
        <v>698.2</v>
      </c>
      <c r="B47" s="77" t="s">
        <v>1304</v>
      </c>
      <c r="C47" s="77" t="s">
        <v>1265</v>
      </c>
      <c r="D47" s="78" t="s">
        <v>1266</v>
      </c>
      <c r="E47" s="79" t="s">
        <v>1117</v>
      </c>
      <c r="F47" s="78" t="s">
        <v>353</v>
      </c>
      <c r="G47" s="78" t="s">
        <v>354</v>
      </c>
      <c r="H47" s="78" t="s">
        <v>37</v>
      </c>
      <c r="I47" s="80" t="s">
        <v>16</v>
      </c>
      <c r="J47" s="78" t="s">
        <v>1152</v>
      </c>
      <c r="K47" s="81" t="s">
        <v>1153</v>
      </c>
      <c r="L47" s="81" t="s">
        <v>1153</v>
      </c>
      <c r="M47" s="78" t="s">
        <v>1089</v>
      </c>
      <c r="N47" s="78" t="s">
        <v>1267</v>
      </c>
      <c r="O47" s="82" t="s">
        <v>1019</v>
      </c>
      <c r="P47" s="82" t="s">
        <v>1019</v>
      </c>
      <c r="Q47" s="78" t="s">
        <v>1264</v>
      </c>
      <c r="R47" s="78">
        <v>266</v>
      </c>
      <c r="S47" s="78" t="s">
        <v>1068</v>
      </c>
      <c r="T47" s="77">
        <v>-249.9867305555963</v>
      </c>
      <c r="U47" s="77">
        <v>15</v>
      </c>
      <c r="V47" s="77">
        <v>-11</v>
      </c>
      <c r="W47" s="77">
        <v>14.013269444403704</v>
      </c>
      <c r="X47" s="77">
        <v>-11</v>
      </c>
      <c r="Y47" s="83" t="s">
        <v>1306</v>
      </c>
      <c r="Z47" s="84" t="s">
        <v>1277</v>
      </c>
      <c r="AA47" s="84" t="s">
        <v>1019</v>
      </c>
      <c r="AB47" s="85">
        <v>432.20000000000005</v>
      </c>
      <c r="AC47" s="85">
        <v>0</v>
      </c>
      <c r="AD47" s="99">
        <v>131968</v>
      </c>
      <c r="AE47" s="100" t="s">
        <v>1152</v>
      </c>
      <c r="AF47" s="100"/>
      <c r="AG47" s="100" t="s">
        <v>1076</v>
      </c>
      <c r="AH47" s="100" t="s">
        <v>1153</v>
      </c>
      <c r="AI47" s="100" t="s">
        <v>1153</v>
      </c>
      <c r="AJ47" s="100" t="s">
        <v>1077</v>
      </c>
      <c r="AK47" s="100"/>
      <c r="AL47" s="100" t="s">
        <v>1078</v>
      </c>
      <c r="AM47" s="100"/>
      <c r="AN47" s="100" t="s">
        <v>1101</v>
      </c>
      <c r="AO47" s="100">
        <v>45672.661932870367</v>
      </c>
      <c r="AP47" s="100" t="s">
        <v>1089</v>
      </c>
      <c r="AQ47" s="100" t="s">
        <v>353</v>
      </c>
      <c r="AR47" s="100" t="s">
        <v>1079</v>
      </c>
      <c r="AS47" s="100">
        <v>45682.333333333343</v>
      </c>
      <c r="AT47" s="100">
        <v>45701.75</v>
      </c>
      <c r="AU47" s="100">
        <v>266</v>
      </c>
      <c r="AV47" s="100"/>
      <c r="AW47" s="100"/>
      <c r="AX47" s="100"/>
      <c r="AY47" s="100" t="s">
        <v>1080</v>
      </c>
      <c r="AZ47" s="100"/>
      <c r="BA47" s="100"/>
      <c r="BB47" s="100" t="s">
        <v>1154</v>
      </c>
      <c r="BC47" s="100"/>
    </row>
    <row r="48" spans="1:55" ht="30" customHeight="1" x14ac:dyDescent="0.25">
      <c r="A48" s="77">
        <v>795.30000000000007</v>
      </c>
      <c r="B48" s="77" t="s">
        <v>1280</v>
      </c>
      <c r="C48" s="77" t="s">
        <v>1265</v>
      </c>
      <c r="D48" s="78" t="s">
        <v>1266</v>
      </c>
      <c r="E48" s="79" t="s">
        <v>1081</v>
      </c>
      <c r="F48" s="78" t="s">
        <v>211</v>
      </c>
      <c r="G48" s="78" t="s">
        <v>212</v>
      </c>
      <c r="H48" s="78" t="s">
        <v>124</v>
      </c>
      <c r="I48" s="80" t="s">
        <v>19</v>
      </c>
      <c r="J48" s="78" t="s">
        <v>1170</v>
      </c>
      <c r="K48" s="81" t="s">
        <v>1171</v>
      </c>
      <c r="L48" s="81" t="s">
        <v>1172</v>
      </c>
      <c r="M48" s="78" t="s">
        <v>1163</v>
      </c>
      <c r="N48" s="78" t="s">
        <v>1267</v>
      </c>
      <c r="O48" s="82" t="s">
        <v>1019</v>
      </c>
      <c r="P48" s="82" t="s">
        <v>1019</v>
      </c>
      <c r="Q48" s="78" t="s">
        <v>1264</v>
      </c>
      <c r="R48" s="78">
        <v>197.5</v>
      </c>
      <c r="S48" s="78" t="s">
        <v>1068</v>
      </c>
      <c r="T48" s="77">
        <v>-181.48673055582913</v>
      </c>
      <c r="U48" s="77">
        <v>18</v>
      </c>
      <c r="V48" s="77">
        <v>-8</v>
      </c>
      <c r="W48" s="77">
        <v>10.513269444170874</v>
      </c>
      <c r="X48" s="77">
        <v>-8</v>
      </c>
      <c r="Y48" s="83" t="s">
        <v>1281</v>
      </c>
      <c r="Z48" s="84" t="s">
        <v>1282</v>
      </c>
      <c r="AA48" s="84" t="s">
        <v>1019</v>
      </c>
      <c r="AB48" s="85">
        <v>597.80000000000007</v>
      </c>
      <c r="AC48" s="85">
        <v>0</v>
      </c>
      <c r="AD48" s="99">
        <v>154464</v>
      </c>
      <c r="AE48" s="100" t="s">
        <v>1170</v>
      </c>
      <c r="AF48" s="100"/>
      <c r="AG48" s="100" t="s">
        <v>1076</v>
      </c>
      <c r="AH48" s="100" t="s">
        <v>1171</v>
      </c>
      <c r="AI48" s="100" t="s">
        <v>1172</v>
      </c>
      <c r="AJ48" s="100" t="s">
        <v>1077</v>
      </c>
      <c r="AK48" s="100"/>
      <c r="AL48" s="100" t="s">
        <v>1078</v>
      </c>
      <c r="AM48" s="100"/>
      <c r="AN48" s="100" t="s">
        <v>1169</v>
      </c>
      <c r="AO48" s="100">
        <v>45665.759212962963</v>
      </c>
      <c r="AP48" s="100" t="s">
        <v>1163</v>
      </c>
      <c r="AQ48" s="100" t="s">
        <v>211</v>
      </c>
      <c r="AR48" s="100" t="s">
        <v>1079</v>
      </c>
      <c r="AS48" s="100">
        <v>45666.583333333343</v>
      </c>
      <c r="AT48" s="100">
        <v>45698.895833333343</v>
      </c>
      <c r="AU48" s="100">
        <v>197.5</v>
      </c>
      <c r="AV48" s="100"/>
      <c r="AW48" s="100"/>
      <c r="AX48" s="100"/>
      <c r="AY48" s="100" t="s">
        <v>1164</v>
      </c>
      <c r="AZ48" s="100"/>
      <c r="BA48" s="100"/>
      <c r="BB48" s="100"/>
      <c r="BC48" s="100"/>
    </row>
    <row r="49" spans="1:55" ht="30" customHeight="1" x14ac:dyDescent="0.25">
      <c r="A49" s="77">
        <v>8863.2000000000007</v>
      </c>
      <c r="B49" s="77" t="s">
        <v>1283</v>
      </c>
      <c r="C49" s="77" t="s">
        <v>1265</v>
      </c>
      <c r="D49" s="78" t="s">
        <v>1266</v>
      </c>
      <c r="E49" s="79" t="s">
        <v>1156</v>
      </c>
      <c r="F49" s="78" t="s">
        <v>337</v>
      </c>
      <c r="G49" s="78" t="s">
        <v>338</v>
      </c>
      <c r="H49" s="78" t="s">
        <v>42</v>
      </c>
      <c r="I49" s="80" t="s">
        <v>16</v>
      </c>
      <c r="J49" s="78" t="s">
        <v>1174</v>
      </c>
      <c r="K49" s="81" t="s">
        <v>1175</v>
      </c>
      <c r="L49" s="81" t="s">
        <v>1175</v>
      </c>
      <c r="M49" s="78" t="s">
        <v>1177</v>
      </c>
      <c r="N49" s="78" t="s">
        <v>1267</v>
      </c>
      <c r="O49" s="82" t="s">
        <v>1019</v>
      </c>
      <c r="P49" s="82" t="s">
        <v>1019</v>
      </c>
      <c r="Q49" s="78" t="s">
        <v>1264</v>
      </c>
      <c r="R49" s="78">
        <v>8215</v>
      </c>
      <c r="S49" s="78" t="s">
        <v>1068</v>
      </c>
      <c r="T49" s="77">
        <v>-8198.9867305558291</v>
      </c>
      <c r="U49" s="77">
        <v>15</v>
      </c>
      <c r="V49" s="77">
        <v>-342</v>
      </c>
      <c r="W49" s="77">
        <v>9.0132694441708736</v>
      </c>
      <c r="X49" s="77">
        <v>-342</v>
      </c>
      <c r="Y49" s="83" t="s">
        <v>1284</v>
      </c>
      <c r="Z49" s="84" t="s">
        <v>1285</v>
      </c>
      <c r="AA49" s="84" t="s">
        <v>1019</v>
      </c>
      <c r="AB49" s="85">
        <v>648.20000000000073</v>
      </c>
      <c r="AC49" s="85">
        <v>0</v>
      </c>
      <c r="AD49" s="99">
        <v>169650</v>
      </c>
      <c r="AE49" s="100" t="s">
        <v>1174</v>
      </c>
      <c r="AF49" s="100"/>
      <c r="AG49" s="100" t="s">
        <v>1076</v>
      </c>
      <c r="AH49" s="100" t="s">
        <v>1175</v>
      </c>
      <c r="AI49" s="100" t="s">
        <v>1175</v>
      </c>
      <c r="AJ49" s="100" t="s">
        <v>1077</v>
      </c>
      <c r="AK49" s="100"/>
      <c r="AL49" s="100" t="s">
        <v>1165</v>
      </c>
      <c r="AM49" s="100"/>
      <c r="AN49" s="100" t="s">
        <v>1176</v>
      </c>
      <c r="AO49" s="100">
        <v>45663.660960648151</v>
      </c>
      <c r="AP49" s="100" t="s">
        <v>1177</v>
      </c>
      <c r="AQ49" s="100" t="s">
        <v>337</v>
      </c>
      <c r="AR49" s="100" t="s">
        <v>1079</v>
      </c>
      <c r="AS49" s="100">
        <v>45663.666666666657</v>
      </c>
      <c r="AT49" s="100">
        <v>46032.958333333343</v>
      </c>
      <c r="AU49" s="100">
        <v>8215</v>
      </c>
      <c r="AV49" s="100"/>
      <c r="AW49" s="100"/>
      <c r="AX49" s="100"/>
      <c r="AY49" s="100" t="s">
        <v>1164</v>
      </c>
      <c r="AZ49" s="100"/>
      <c r="BA49" s="100"/>
      <c r="BB49" s="100" t="s">
        <v>1178</v>
      </c>
      <c r="BC49" s="100"/>
    </row>
    <row r="50" spans="1:55" ht="30" customHeight="1" x14ac:dyDescent="0.25">
      <c r="A50" s="77">
        <v>8863.2000000000007</v>
      </c>
      <c r="B50" s="77" t="s">
        <v>1283</v>
      </c>
      <c r="C50" s="77" t="s">
        <v>1265</v>
      </c>
      <c r="D50" s="78" t="s">
        <v>1266</v>
      </c>
      <c r="E50" s="79" t="s">
        <v>1117</v>
      </c>
      <c r="F50" s="78" t="s">
        <v>341</v>
      </c>
      <c r="G50" s="78" t="s">
        <v>342</v>
      </c>
      <c r="H50" s="78" t="s">
        <v>37</v>
      </c>
      <c r="I50" s="80" t="s">
        <v>16</v>
      </c>
      <c r="J50" s="78" t="s">
        <v>1182</v>
      </c>
      <c r="K50" s="81" t="s">
        <v>1183</v>
      </c>
      <c r="L50" s="81" t="s">
        <v>1183</v>
      </c>
      <c r="M50" s="78" t="s">
        <v>1089</v>
      </c>
      <c r="N50" s="78" t="s">
        <v>1267</v>
      </c>
      <c r="O50" s="82" t="s">
        <v>1019</v>
      </c>
      <c r="P50" s="82" t="s">
        <v>1019</v>
      </c>
      <c r="Q50" s="78" t="s">
        <v>1264</v>
      </c>
      <c r="R50" s="78">
        <v>8215</v>
      </c>
      <c r="S50" s="78" t="s">
        <v>1068</v>
      </c>
      <c r="T50" s="77">
        <v>-8198.9867305558291</v>
      </c>
      <c r="U50" s="77">
        <v>15</v>
      </c>
      <c r="V50" s="77">
        <v>-342</v>
      </c>
      <c r="W50" s="77">
        <v>9.0132694441708736</v>
      </c>
      <c r="X50" s="77">
        <v>-342</v>
      </c>
      <c r="Y50" s="83" t="s">
        <v>1284</v>
      </c>
      <c r="Z50" s="84" t="s">
        <v>1285</v>
      </c>
      <c r="AA50" s="84" t="s">
        <v>1019</v>
      </c>
      <c r="AB50" s="85">
        <v>648.20000000000073</v>
      </c>
      <c r="AC50" s="85">
        <v>0</v>
      </c>
      <c r="AD50" s="99">
        <v>169651</v>
      </c>
      <c r="AE50" s="100" t="s">
        <v>1182</v>
      </c>
      <c r="AF50" s="100"/>
      <c r="AG50" s="100" t="s">
        <v>1076</v>
      </c>
      <c r="AH50" s="100" t="s">
        <v>1183</v>
      </c>
      <c r="AI50" s="100" t="s">
        <v>1183</v>
      </c>
      <c r="AJ50" s="100" t="s">
        <v>1077</v>
      </c>
      <c r="AK50" s="100"/>
      <c r="AL50" s="100" t="s">
        <v>1165</v>
      </c>
      <c r="AM50" s="100"/>
      <c r="AN50" s="100" t="s">
        <v>1176</v>
      </c>
      <c r="AO50" s="100">
        <v>45663.660949074067</v>
      </c>
      <c r="AP50" s="100" t="s">
        <v>1089</v>
      </c>
      <c r="AQ50" s="100" t="s">
        <v>341</v>
      </c>
      <c r="AR50" s="100" t="s">
        <v>1079</v>
      </c>
      <c r="AS50" s="100">
        <v>45663.666666666657</v>
      </c>
      <c r="AT50" s="100">
        <v>46032.958333333343</v>
      </c>
      <c r="AU50" s="100">
        <v>8215</v>
      </c>
      <c r="AV50" s="100"/>
      <c r="AW50" s="100"/>
      <c r="AX50" s="100"/>
      <c r="AY50" s="100" t="s">
        <v>1164</v>
      </c>
      <c r="AZ50" s="100"/>
      <c r="BA50" s="100"/>
      <c r="BB50" s="100" t="s">
        <v>1184</v>
      </c>
      <c r="BC50" s="100"/>
    </row>
    <row r="51" spans="1:55" ht="30" customHeight="1" x14ac:dyDescent="0.25">
      <c r="A51" s="77">
        <v>8863.2000000000007</v>
      </c>
      <c r="B51" s="77" t="s">
        <v>1283</v>
      </c>
      <c r="C51" s="77" t="s">
        <v>1265</v>
      </c>
      <c r="D51" s="78" t="s">
        <v>1266</v>
      </c>
      <c r="E51" s="79" t="s">
        <v>1156</v>
      </c>
      <c r="F51" s="78" t="s">
        <v>339</v>
      </c>
      <c r="G51" s="78" t="s">
        <v>340</v>
      </c>
      <c r="H51" s="78" t="s">
        <v>42</v>
      </c>
      <c r="I51" s="80" t="s">
        <v>16</v>
      </c>
      <c r="J51" s="78" t="s">
        <v>1179</v>
      </c>
      <c r="K51" s="81" t="s">
        <v>1180</v>
      </c>
      <c r="L51" s="81" t="s">
        <v>1180</v>
      </c>
      <c r="M51" s="78" t="s">
        <v>1177</v>
      </c>
      <c r="N51" s="78" t="s">
        <v>1267</v>
      </c>
      <c r="O51" s="82" t="s">
        <v>1019</v>
      </c>
      <c r="P51" s="82" t="s">
        <v>1019</v>
      </c>
      <c r="Q51" s="78" t="s">
        <v>1264</v>
      </c>
      <c r="R51" s="78">
        <v>8215</v>
      </c>
      <c r="S51" s="78" t="s">
        <v>1068</v>
      </c>
      <c r="T51" s="77">
        <v>-8198.9867305558291</v>
      </c>
      <c r="U51" s="77">
        <v>15</v>
      </c>
      <c r="V51" s="77">
        <v>-342</v>
      </c>
      <c r="W51" s="77">
        <v>9.0132694441708736</v>
      </c>
      <c r="X51" s="77">
        <v>-342</v>
      </c>
      <c r="Y51" s="83" t="s">
        <v>1284</v>
      </c>
      <c r="Z51" s="84" t="s">
        <v>1285</v>
      </c>
      <c r="AA51" s="84" t="s">
        <v>1019</v>
      </c>
      <c r="AB51" s="85">
        <v>648.20000000000073</v>
      </c>
      <c r="AC51" s="85">
        <v>0</v>
      </c>
      <c r="AD51" s="99">
        <v>169652</v>
      </c>
      <c r="AE51" s="100" t="s">
        <v>1179</v>
      </c>
      <c r="AF51" s="100"/>
      <c r="AG51" s="100" t="s">
        <v>1076</v>
      </c>
      <c r="AH51" s="100" t="s">
        <v>1180</v>
      </c>
      <c r="AI51" s="100" t="s">
        <v>1180</v>
      </c>
      <c r="AJ51" s="100" t="s">
        <v>1077</v>
      </c>
      <c r="AK51" s="100"/>
      <c r="AL51" s="100" t="s">
        <v>1165</v>
      </c>
      <c r="AM51" s="100"/>
      <c r="AN51" s="100" t="s">
        <v>1176</v>
      </c>
      <c r="AO51" s="100">
        <v>45663.660949074067</v>
      </c>
      <c r="AP51" s="100" t="s">
        <v>1177</v>
      </c>
      <c r="AQ51" s="100" t="s">
        <v>339</v>
      </c>
      <c r="AR51" s="100" t="s">
        <v>1079</v>
      </c>
      <c r="AS51" s="100">
        <v>45663.666666666657</v>
      </c>
      <c r="AT51" s="100">
        <v>46032.958333333343</v>
      </c>
      <c r="AU51" s="100">
        <v>8215</v>
      </c>
      <c r="AV51" s="100"/>
      <c r="AW51" s="100"/>
      <c r="AX51" s="100"/>
      <c r="AY51" s="100" t="s">
        <v>1164</v>
      </c>
      <c r="AZ51" s="100"/>
      <c r="BA51" s="100"/>
      <c r="BB51" s="100" t="s">
        <v>1181</v>
      </c>
      <c r="BC51" s="100"/>
    </row>
    <row r="52" spans="1:55" ht="30" customHeight="1" x14ac:dyDescent="0.25">
      <c r="A52" s="77">
        <v>279.5</v>
      </c>
      <c r="B52" s="77" t="s">
        <v>1286</v>
      </c>
      <c r="C52" s="77" t="s">
        <v>1265</v>
      </c>
      <c r="D52" s="78" t="s">
        <v>1279</v>
      </c>
      <c r="E52" s="79" t="s">
        <v>682</v>
      </c>
      <c r="F52" s="78" t="s">
        <v>678</v>
      </c>
      <c r="G52" s="78" t="s">
        <v>679</v>
      </c>
      <c r="H52" s="78" t="s">
        <v>48</v>
      </c>
      <c r="I52" s="80" t="s">
        <v>18</v>
      </c>
      <c r="J52" s="78" t="s">
        <v>1187</v>
      </c>
      <c r="K52" s="81" t="s">
        <v>1188</v>
      </c>
      <c r="L52" s="81" t="s">
        <v>1188</v>
      </c>
      <c r="M52" s="78" t="s">
        <v>1189</v>
      </c>
      <c r="N52" s="78" t="s">
        <v>1267</v>
      </c>
      <c r="O52" s="82">
        <v>850000</v>
      </c>
      <c r="P52" s="82">
        <v>6000000</v>
      </c>
      <c r="Q52" s="78" t="s">
        <v>1275</v>
      </c>
      <c r="R52" s="78">
        <v>-376.02</v>
      </c>
      <c r="S52" s="78" t="s">
        <v>1068</v>
      </c>
      <c r="T52" s="77">
        <v>392.0299361111247</v>
      </c>
      <c r="U52" s="77">
        <v>8</v>
      </c>
      <c r="V52" s="77">
        <v>17</v>
      </c>
      <c r="W52" s="77">
        <v>-15.970063888875302</v>
      </c>
      <c r="X52" s="77">
        <v>17</v>
      </c>
      <c r="Y52" s="83" t="s">
        <v>1287</v>
      </c>
      <c r="Z52" s="84" t="s">
        <v>1288</v>
      </c>
      <c r="AA52" s="84" t="s">
        <v>1019</v>
      </c>
      <c r="AB52" s="85">
        <v>655.52</v>
      </c>
      <c r="AC52" s="85">
        <v>0</v>
      </c>
      <c r="AD52" s="99">
        <v>173087</v>
      </c>
      <c r="AE52" s="100" t="s">
        <v>1187</v>
      </c>
      <c r="AF52" s="100"/>
      <c r="AG52" s="100" t="s">
        <v>1107</v>
      </c>
      <c r="AH52" s="100" t="s">
        <v>1188</v>
      </c>
      <c r="AI52" s="100" t="s">
        <v>1188</v>
      </c>
      <c r="AJ52" s="100" t="s">
        <v>1077</v>
      </c>
      <c r="AK52" s="100"/>
      <c r="AL52" s="100" t="s">
        <v>1078</v>
      </c>
      <c r="AM52" s="100"/>
      <c r="AN52" s="100" t="s">
        <v>1173</v>
      </c>
      <c r="AO52" s="100">
        <v>45663.35533564815</v>
      </c>
      <c r="AP52" s="100" t="s">
        <v>1189</v>
      </c>
      <c r="AQ52" s="100" t="s">
        <v>678</v>
      </c>
      <c r="AR52" s="100" t="s">
        <v>1109</v>
      </c>
      <c r="AS52" s="100">
        <v>45664.354166666657</v>
      </c>
      <c r="AT52" s="100">
        <v>45674.999305555553</v>
      </c>
      <c r="AU52" s="100">
        <v>-376.02</v>
      </c>
      <c r="AV52" s="100"/>
      <c r="AW52" s="100"/>
      <c r="AX52" s="100"/>
      <c r="AY52" s="100" t="s">
        <v>1080</v>
      </c>
      <c r="AZ52" s="100"/>
      <c r="BA52" s="100"/>
      <c r="BB52" s="100"/>
      <c r="BC52" s="100"/>
    </row>
    <row r="53" spans="1:55" ht="30" customHeight="1" x14ac:dyDescent="0.25">
      <c r="A53" s="77">
        <v>279.5</v>
      </c>
      <c r="B53" s="77" t="s">
        <v>1286</v>
      </c>
      <c r="C53" s="77" t="s">
        <v>1265</v>
      </c>
      <c r="D53" s="78" t="s">
        <v>1279</v>
      </c>
      <c r="E53" s="79" t="s">
        <v>682</v>
      </c>
      <c r="F53" s="78" t="s">
        <v>678</v>
      </c>
      <c r="G53" s="78" t="s">
        <v>679</v>
      </c>
      <c r="H53" s="78" t="s">
        <v>48</v>
      </c>
      <c r="I53" s="80" t="s">
        <v>18</v>
      </c>
      <c r="J53" s="78" t="s">
        <v>1191</v>
      </c>
      <c r="K53" s="81" t="s">
        <v>1192</v>
      </c>
      <c r="L53" s="81" t="s">
        <v>1192</v>
      </c>
      <c r="M53" s="78" t="s">
        <v>1189</v>
      </c>
      <c r="N53" s="78" t="s">
        <v>1267</v>
      </c>
      <c r="O53" s="82">
        <v>850000</v>
      </c>
      <c r="P53" s="82">
        <v>6000000</v>
      </c>
      <c r="Q53" s="78" t="s">
        <v>1275</v>
      </c>
      <c r="R53" s="78">
        <v>-376.02</v>
      </c>
      <c r="S53" s="78" t="s">
        <v>1068</v>
      </c>
      <c r="T53" s="77">
        <v>392.0299361111247</v>
      </c>
      <c r="U53" s="77">
        <v>8</v>
      </c>
      <c r="V53" s="77">
        <v>17</v>
      </c>
      <c r="W53" s="77">
        <v>-15.970063888875302</v>
      </c>
      <c r="X53" s="77">
        <v>17</v>
      </c>
      <c r="Y53" s="83" t="s">
        <v>1287</v>
      </c>
      <c r="Z53" s="84" t="s">
        <v>1288</v>
      </c>
      <c r="AA53" s="84" t="s">
        <v>1019</v>
      </c>
      <c r="AB53" s="85">
        <v>655.52</v>
      </c>
      <c r="AC53" s="85">
        <v>0</v>
      </c>
      <c r="AD53" s="99">
        <v>173088</v>
      </c>
      <c r="AE53" s="100" t="s">
        <v>1191</v>
      </c>
      <c r="AF53" s="100"/>
      <c r="AG53" s="100" t="s">
        <v>1107</v>
      </c>
      <c r="AH53" s="100" t="s">
        <v>1192</v>
      </c>
      <c r="AI53" s="100" t="s">
        <v>1192</v>
      </c>
      <c r="AJ53" s="100" t="s">
        <v>1077</v>
      </c>
      <c r="AK53" s="100"/>
      <c r="AL53" s="100" t="s">
        <v>1078</v>
      </c>
      <c r="AM53" s="100"/>
      <c r="AN53" s="100" t="s">
        <v>1173</v>
      </c>
      <c r="AO53" s="100">
        <v>45663.355324074073</v>
      </c>
      <c r="AP53" s="100" t="s">
        <v>1189</v>
      </c>
      <c r="AQ53" s="100" t="s">
        <v>678</v>
      </c>
      <c r="AR53" s="100" t="s">
        <v>1109</v>
      </c>
      <c r="AS53" s="100">
        <v>45664.354166666657</v>
      </c>
      <c r="AT53" s="100">
        <v>45674.999305555553</v>
      </c>
      <c r="AU53" s="100">
        <v>-376.02</v>
      </c>
      <c r="AV53" s="100"/>
      <c r="AW53" s="100"/>
      <c r="AX53" s="100"/>
      <c r="AY53" s="100" t="s">
        <v>1080</v>
      </c>
      <c r="AZ53" s="100"/>
      <c r="BA53" s="100"/>
      <c r="BB53" s="100"/>
      <c r="BC53" s="100"/>
    </row>
    <row r="54" spans="1:55" ht="30" customHeight="1" x14ac:dyDescent="0.25">
      <c r="A54" s="77">
        <v>279.5</v>
      </c>
      <c r="B54" s="77" t="s">
        <v>1286</v>
      </c>
      <c r="C54" s="77" t="s">
        <v>1265</v>
      </c>
      <c r="D54" s="78" t="s">
        <v>1279</v>
      </c>
      <c r="E54" s="79" t="s">
        <v>1117</v>
      </c>
      <c r="F54" s="78" t="s">
        <v>343</v>
      </c>
      <c r="G54" s="78" t="s">
        <v>344</v>
      </c>
      <c r="H54" s="78" t="s">
        <v>37</v>
      </c>
      <c r="I54" s="80" t="s">
        <v>16</v>
      </c>
      <c r="J54" s="78" t="s">
        <v>1194</v>
      </c>
      <c r="K54" s="81" t="s">
        <v>1195</v>
      </c>
      <c r="L54" s="81" t="s">
        <v>1195</v>
      </c>
      <c r="M54" s="78" t="s">
        <v>1089</v>
      </c>
      <c r="N54" s="78" t="s">
        <v>1267</v>
      </c>
      <c r="O54" s="82">
        <v>850000</v>
      </c>
      <c r="P54" s="82">
        <v>6000000</v>
      </c>
      <c r="Q54" s="78" t="s">
        <v>1275</v>
      </c>
      <c r="R54" s="78">
        <v>-376.02</v>
      </c>
      <c r="S54" s="78" t="s">
        <v>1068</v>
      </c>
      <c r="T54" s="77">
        <v>392.0299361111247</v>
      </c>
      <c r="U54" s="77">
        <v>8</v>
      </c>
      <c r="V54" s="77">
        <v>17</v>
      </c>
      <c r="W54" s="77">
        <v>-15.970063888875302</v>
      </c>
      <c r="X54" s="77">
        <v>17</v>
      </c>
      <c r="Y54" s="83" t="s">
        <v>1287</v>
      </c>
      <c r="Z54" s="84" t="s">
        <v>1289</v>
      </c>
      <c r="AA54" s="84" t="s">
        <v>1019</v>
      </c>
      <c r="AB54" s="85">
        <v>655.52</v>
      </c>
      <c r="AC54" s="85">
        <v>0</v>
      </c>
      <c r="AD54" s="99">
        <v>173089</v>
      </c>
      <c r="AE54" s="100" t="s">
        <v>1194</v>
      </c>
      <c r="AF54" s="100"/>
      <c r="AG54" s="100" t="s">
        <v>1107</v>
      </c>
      <c r="AH54" s="100" t="s">
        <v>1195</v>
      </c>
      <c r="AI54" s="100" t="s">
        <v>1195</v>
      </c>
      <c r="AJ54" s="100" t="s">
        <v>1077</v>
      </c>
      <c r="AK54" s="100"/>
      <c r="AL54" s="100" t="s">
        <v>1078</v>
      </c>
      <c r="AM54" s="100"/>
      <c r="AN54" s="100" t="s">
        <v>1173</v>
      </c>
      <c r="AO54" s="100">
        <v>45663.355208333327</v>
      </c>
      <c r="AP54" s="100" t="s">
        <v>1089</v>
      </c>
      <c r="AQ54" s="100" t="s">
        <v>343</v>
      </c>
      <c r="AR54" s="100" t="s">
        <v>1109</v>
      </c>
      <c r="AS54" s="100">
        <v>45664.354166666657</v>
      </c>
      <c r="AT54" s="100">
        <v>45674.999305555553</v>
      </c>
      <c r="AU54" s="100">
        <v>-376.02</v>
      </c>
      <c r="AV54" s="100"/>
      <c r="AW54" s="100"/>
      <c r="AX54" s="100"/>
      <c r="AY54" s="100" t="s">
        <v>1080</v>
      </c>
      <c r="AZ54" s="100"/>
      <c r="BA54" s="100"/>
      <c r="BB54" s="100"/>
      <c r="BC54" s="100"/>
    </row>
    <row r="55" spans="1:55" ht="30" customHeight="1" x14ac:dyDescent="0.25">
      <c r="A55" s="77">
        <v>279.5</v>
      </c>
      <c r="B55" s="77" t="s">
        <v>1286</v>
      </c>
      <c r="C55" s="77" t="s">
        <v>1265</v>
      </c>
      <c r="D55" s="78" t="s">
        <v>1279</v>
      </c>
      <c r="E55" s="79" t="s">
        <v>1117</v>
      </c>
      <c r="F55" s="78" t="s">
        <v>351</v>
      </c>
      <c r="G55" s="78" t="s">
        <v>352</v>
      </c>
      <c r="H55" s="78" t="s">
        <v>37</v>
      </c>
      <c r="I55" s="80" t="s">
        <v>16</v>
      </c>
      <c r="J55" s="78" t="s">
        <v>1196</v>
      </c>
      <c r="K55" s="81" t="s">
        <v>1197</v>
      </c>
      <c r="L55" s="81" t="s">
        <v>1197</v>
      </c>
      <c r="M55" s="78" t="s">
        <v>1089</v>
      </c>
      <c r="N55" s="78" t="s">
        <v>1267</v>
      </c>
      <c r="O55" s="82">
        <v>850000</v>
      </c>
      <c r="P55" s="82">
        <v>6000000</v>
      </c>
      <c r="Q55" s="78" t="s">
        <v>1275</v>
      </c>
      <c r="R55" s="78">
        <v>-376.02</v>
      </c>
      <c r="S55" s="78" t="s">
        <v>1068</v>
      </c>
      <c r="T55" s="77">
        <v>392.0299361111247</v>
      </c>
      <c r="U55" s="77">
        <v>8</v>
      </c>
      <c r="V55" s="77">
        <v>17</v>
      </c>
      <c r="W55" s="77">
        <v>-15.970063888875302</v>
      </c>
      <c r="X55" s="77">
        <v>17</v>
      </c>
      <c r="Y55" s="83" t="s">
        <v>1287</v>
      </c>
      <c r="Z55" s="84" t="s">
        <v>1290</v>
      </c>
      <c r="AA55" s="84" t="s">
        <v>1019</v>
      </c>
      <c r="AB55" s="85">
        <v>655.52</v>
      </c>
      <c r="AC55" s="85">
        <v>0</v>
      </c>
      <c r="AD55" s="99">
        <v>173090</v>
      </c>
      <c r="AE55" s="100" t="s">
        <v>1196</v>
      </c>
      <c r="AF55" s="100"/>
      <c r="AG55" s="100" t="s">
        <v>1107</v>
      </c>
      <c r="AH55" s="100" t="s">
        <v>1197</v>
      </c>
      <c r="AI55" s="100" t="s">
        <v>1197</v>
      </c>
      <c r="AJ55" s="100" t="s">
        <v>1077</v>
      </c>
      <c r="AK55" s="100"/>
      <c r="AL55" s="100" t="s">
        <v>1078</v>
      </c>
      <c r="AM55" s="100"/>
      <c r="AN55" s="100" t="s">
        <v>1173</v>
      </c>
      <c r="AO55" s="100">
        <v>45663.355196759258</v>
      </c>
      <c r="AP55" s="100" t="s">
        <v>1089</v>
      </c>
      <c r="AQ55" s="100" t="s">
        <v>351</v>
      </c>
      <c r="AR55" s="100" t="s">
        <v>1109</v>
      </c>
      <c r="AS55" s="100">
        <v>45664.354166666657</v>
      </c>
      <c r="AT55" s="100">
        <v>45674.999305555553</v>
      </c>
      <c r="AU55" s="100">
        <v>-376.02</v>
      </c>
      <c r="AV55" s="100"/>
      <c r="AW55" s="100"/>
      <c r="AX55" s="100"/>
      <c r="AY55" s="100" t="s">
        <v>1080</v>
      </c>
      <c r="AZ55" s="100"/>
      <c r="BA55" s="100"/>
      <c r="BB55" s="100"/>
      <c r="BC55" s="100"/>
    </row>
    <row r="56" spans="1:55" ht="30" customHeight="1" x14ac:dyDescent="0.25">
      <c r="A56" s="77">
        <v>279.5</v>
      </c>
      <c r="B56" s="77" t="s">
        <v>1286</v>
      </c>
      <c r="C56" s="77" t="s">
        <v>1265</v>
      </c>
      <c r="D56" s="78" t="s">
        <v>1279</v>
      </c>
      <c r="E56" s="79" t="s">
        <v>1117</v>
      </c>
      <c r="F56" s="78" t="s">
        <v>351</v>
      </c>
      <c r="G56" s="78" t="s">
        <v>352</v>
      </c>
      <c r="H56" s="78" t="s">
        <v>37</v>
      </c>
      <c r="I56" s="80" t="s">
        <v>16</v>
      </c>
      <c r="J56" s="78" t="s">
        <v>1198</v>
      </c>
      <c r="K56" s="81" t="s">
        <v>1199</v>
      </c>
      <c r="L56" s="81" t="s">
        <v>1199</v>
      </c>
      <c r="M56" s="78" t="s">
        <v>1089</v>
      </c>
      <c r="N56" s="78" t="s">
        <v>1267</v>
      </c>
      <c r="O56" s="82">
        <v>850000</v>
      </c>
      <c r="P56" s="82">
        <v>6000000</v>
      </c>
      <c r="Q56" s="78" t="s">
        <v>1275</v>
      </c>
      <c r="R56" s="78">
        <v>-376.02</v>
      </c>
      <c r="S56" s="78" t="s">
        <v>1068</v>
      </c>
      <c r="T56" s="77">
        <v>392.0299361111247</v>
      </c>
      <c r="U56" s="77">
        <v>8</v>
      </c>
      <c r="V56" s="77">
        <v>17</v>
      </c>
      <c r="W56" s="77">
        <v>-15.970063888875302</v>
      </c>
      <c r="X56" s="77">
        <v>17</v>
      </c>
      <c r="Y56" s="83" t="s">
        <v>1287</v>
      </c>
      <c r="Z56" s="84" t="s">
        <v>1290</v>
      </c>
      <c r="AA56" s="84" t="s">
        <v>1019</v>
      </c>
      <c r="AB56" s="85">
        <v>655.52</v>
      </c>
      <c r="AC56" s="85">
        <v>0</v>
      </c>
      <c r="AD56" s="99">
        <v>173091</v>
      </c>
      <c r="AE56" s="100" t="s">
        <v>1198</v>
      </c>
      <c r="AF56" s="100"/>
      <c r="AG56" s="100" t="s">
        <v>1107</v>
      </c>
      <c r="AH56" s="100" t="s">
        <v>1199</v>
      </c>
      <c r="AI56" s="100" t="s">
        <v>1199</v>
      </c>
      <c r="AJ56" s="100" t="s">
        <v>1077</v>
      </c>
      <c r="AK56" s="100"/>
      <c r="AL56" s="100" t="s">
        <v>1078</v>
      </c>
      <c r="AM56" s="100"/>
      <c r="AN56" s="100" t="s">
        <v>1173</v>
      </c>
      <c r="AO56" s="100">
        <v>45663.355196759258</v>
      </c>
      <c r="AP56" s="100" t="s">
        <v>1089</v>
      </c>
      <c r="AQ56" s="100" t="s">
        <v>351</v>
      </c>
      <c r="AR56" s="100" t="s">
        <v>1109</v>
      </c>
      <c r="AS56" s="100">
        <v>45664.354166666657</v>
      </c>
      <c r="AT56" s="100">
        <v>45674.999305555553</v>
      </c>
      <c r="AU56" s="100">
        <v>-376.02</v>
      </c>
      <c r="AV56" s="100"/>
      <c r="AW56" s="100"/>
      <c r="AX56" s="100"/>
      <c r="AY56" s="100" t="s">
        <v>1080</v>
      </c>
      <c r="AZ56" s="100"/>
      <c r="BA56" s="100"/>
      <c r="BB56" s="100"/>
      <c r="BC56" s="100"/>
    </row>
    <row r="57" spans="1:55" ht="30" customHeight="1" x14ac:dyDescent="0.25">
      <c r="A57" s="77">
        <v>830.5</v>
      </c>
      <c r="B57" s="77" t="s">
        <v>1291</v>
      </c>
      <c r="C57" s="77" t="s">
        <v>1265</v>
      </c>
      <c r="D57" s="78" t="s">
        <v>1533</v>
      </c>
      <c r="E57" s="79" t="s">
        <v>401</v>
      </c>
      <c r="F57" s="78" t="s">
        <v>401</v>
      </c>
      <c r="G57" s="78" t="s">
        <v>402</v>
      </c>
      <c r="H57" s="78" t="s">
        <v>99</v>
      </c>
      <c r="I57" s="80" t="s">
        <v>20</v>
      </c>
      <c r="J57" s="78" t="s">
        <v>1202</v>
      </c>
      <c r="K57" s="81" t="s">
        <v>1190</v>
      </c>
      <c r="L57" s="81" t="s">
        <v>1203</v>
      </c>
      <c r="M57" s="78" t="s">
        <v>1204</v>
      </c>
      <c r="N57" s="78" t="s">
        <v>1267</v>
      </c>
      <c r="O57" s="82" t="s">
        <v>1019</v>
      </c>
      <c r="P57" s="82" t="s">
        <v>1019</v>
      </c>
      <c r="Q57" s="78" t="s">
        <v>1264</v>
      </c>
      <c r="R57" s="78">
        <v>79</v>
      </c>
      <c r="S57" s="78" t="s">
        <v>1068</v>
      </c>
      <c r="T57" s="77">
        <v>-62.986730555829126</v>
      </c>
      <c r="U57" s="77">
        <v>8</v>
      </c>
      <c r="V57" s="77">
        <v>-3</v>
      </c>
      <c r="W57" s="77">
        <v>9.0132694441708736</v>
      </c>
      <c r="X57" s="77">
        <v>-3</v>
      </c>
      <c r="Y57" s="83" t="s">
        <v>1292</v>
      </c>
      <c r="Z57" s="84" t="s">
        <v>1293</v>
      </c>
      <c r="AA57" s="84" t="s">
        <v>1019</v>
      </c>
      <c r="AB57" s="85">
        <v>751.5</v>
      </c>
      <c r="AC57" s="85">
        <v>0</v>
      </c>
      <c r="AD57" s="99">
        <v>217293</v>
      </c>
      <c r="AE57" s="100" t="s">
        <v>1202</v>
      </c>
      <c r="AF57" s="100"/>
      <c r="AG57" s="100" t="s">
        <v>1200</v>
      </c>
      <c r="AH57" s="100" t="s">
        <v>1190</v>
      </c>
      <c r="AI57" s="100" t="s">
        <v>1203</v>
      </c>
      <c r="AJ57" s="100" t="s">
        <v>1077</v>
      </c>
      <c r="AK57" s="100"/>
      <c r="AL57" s="100" t="s">
        <v>1078</v>
      </c>
      <c r="AM57" s="100"/>
      <c r="AN57" s="100" t="s">
        <v>1173</v>
      </c>
      <c r="AO57" s="100">
        <v>45659.354525462957</v>
      </c>
      <c r="AP57" s="100" t="s">
        <v>1204</v>
      </c>
      <c r="AQ57" s="100" t="s">
        <v>401</v>
      </c>
      <c r="AR57" s="100" t="s">
        <v>1079</v>
      </c>
      <c r="AS57" s="100">
        <v>45660.75</v>
      </c>
      <c r="AT57" s="100">
        <v>45693.958333333343</v>
      </c>
      <c r="AU57" s="100">
        <v>79</v>
      </c>
      <c r="AV57" s="100"/>
      <c r="AW57" s="100"/>
      <c r="AX57" s="100"/>
      <c r="AY57" s="100" t="s">
        <v>1080</v>
      </c>
      <c r="AZ57" s="100"/>
      <c r="BA57" s="100"/>
      <c r="BB57" s="100"/>
      <c r="BC57" s="100"/>
    </row>
    <row r="58" spans="1:55" ht="30" customHeight="1" x14ac:dyDescent="0.25">
      <c r="A58" s="77">
        <v>830.5</v>
      </c>
      <c r="B58" s="77" t="s">
        <v>1291</v>
      </c>
      <c r="C58" s="77" t="s">
        <v>1265</v>
      </c>
      <c r="D58" s="78" t="s">
        <v>1533</v>
      </c>
      <c r="E58" s="79" t="s">
        <v>986</v>
      </c>
      <c r="F58" s="78" t="s">
        <v>986</v>
      </c>
      <c r="G58" s="78" t="s">
        <v>987</v>
      </c>
      <c r="H58" s="78" t="s">
        <v>110</v>
      </c>
      <c r="I58" s="80" t="s">
        <v>23</v>
      </c>
      <c r="J58" s="78" t="s">
        <v>1207</v>
      </c>
      <c r="K58" s="81" t="s">
        <v>1190</v>
      </c>
      <c r="L58" s="81" t="s">
        <v>1208</v>
      </c>
      <c r="M58" s="78" t="s">
        <v>1209</v>
      </c>
      <c r="N58" s="78" t="s">
        <v>1267</v>
      </c>
      <c r="O58" s="82" t="s">
        <v>1019</v>
      </c>
      <c r="P58" s="82" t="s">
        <v>1019</v>
      </c>
      <c r="Q58" s="78" t="s">
        <v>1264</v>
      </c>
      <c r="R58" s="78">
        <v>79</v>
      </c>
      <c r="S58" s="78" t="s">
        <v>1068</v>
      </c>
      <c r="T58" s="77">
        <v>-62.986730555829126</v>
      </c>
      <c r="U58" s="77">
        <v>8</v>
      </c>
      <c r="V58" s="77">
        <v>-3</v>
      </c>
      <c r="W58" s="77">
        <v>9.0132694441708736</v>
      </c>
      <c r="X58" s="77">
        <v>-3</v>
      </c>
      <c r="Y58" s="83" t="s">
        <v>1292</v>
      </c>
      <c r="Z58" s="84" t="s">
        <v>1293</v>
      </c>
      <c r="AA58" s="84" t="s">
        <v>1019</v>
      </c>
      <c r="AB58" s="85">
        <v>751.5</v>
      </c>
      <c r="AC58" s="85">
        <v>0</v>
      </c>
      <c r="AD58" s="99">
        <v>217294</v>
      </c>
      <c r="AE58" s="100" t="s">
        <v>1207</v>
      </c>
      <c r="AF58" s="100"/>
      <c r="AG58" s="100" t="s">
        <v>1200</v>
      </c>
      <c r="AH58" s="100" t="s">
        <v>1190</v>
      </c>
      <c r="AI58" s="100" t="s">
        <v>1208</v>
      </c>
      <c r="AJ58" s="100" t="s">
        <v>1077</v>
      </c>
      <c r="AK58" s="100"/>
      <c r="AL58" s="100" t="s">
        <v>1078</v>
      </c>
      <c r="AM58" s="100"/>
      <c r="AN58" s="100" t="s">
        <v>1173</v>
      </c>
      <c r="AO58" s="100">
        <v>45659.354513888888</v>
      </c>
      <c r="AP58" s="100" t="s">
        <v>1209</v>
      </c>
      <c r="AQ58" s="100" t="s">
        <v>986</v>
      </c>
      <c r="AR58" s="100" t="s">
        <v>1079</v>
      </c>
      <c r="AS58" s="100">
        <v>45660.75</v>
      </c>
      <c r="AT58" s="100">
        <v>45693.958333333343</v>
      </c>
      <c r="AU58" s="100">
        <v>79</v>
      </c>
      <c r="AV58" s="100"/>
      <c r="AW58" s="100"/>
      <c r="AX58" s="100"/>
      <c r="AY58" s="100" t="s">
        <v>1080</v>
      </c>
      <c r="AZ58" s="100"/>
      <c r="BA58" s="100"/>
      <c r="BB58" s="100"/>
      <c r="BC58" s="100"/>
    </row>
    <row r="59" spans="1:55" ht="30" customHeight="1" x14ac:dyDescent="0.25">
      <c r="A59" s="77">
        <v>830.5</v>
      </c>
      <c r="B59" s="77" t="s">
        <v>1291</v>
      </c>
      <c r="C59" s="77" t="s">
        <v>1265</v>
      </c>
      <c r="D59" s="78" t="s">
        <v>1533</v>
      </c>
      <c r="E59" s="79" t="s">
        <v>1193</v>
      </c>
      <c r="F59" s="78" t="s">
        <v>456</v>
      </c>
      <c r="G59" s="78" t="s">
        <v>457</v>
      </c>
      <c r="H59" s="78" t="s">
        <v>458</v>
      </c>
      <c r="I59" s="80" t="s">
        <v>33</v>
      </c>
      <c r="J59" s="78" t="s">
        <v>1214</v>
      </c>
      <c r="K59" s="81" t="s">
        <v>1190</v>
      </c>
      <c r="L59" s="81" t="s">
        <v>1210</v>
      </c>
      <c r="M59" s="78" t="s">
        <v>1215</v>
      </c>
      <c r="N59" s="78" t="s">
        <v>1267</v>
      </c>
      <c r="O59" s="82" t="s">
        <v>1019</v>
      </c>
      <c r="P59" s="82" t="s">
        <v>1019</v>
      </c>
      <c r="Q59" s="78" t="s">
        <v>1264</v>
      </c>
      <c r="R59" s="78">
        <v>79</v>
      </c>
      <c r="S59" s="78" t="s">
        <v>1068</v>
      </c>
      <c r="T59" s="77">
        <v>-62.986730555829126</v>
      </c>
      <c r="U59" s="77">
        <v>8</v>
      </c>
      <c r="V59" s="77">
        <v>-3</v>
      </c>
      <c r="W59" s="77">
        <v>9.0132694441708736</v>
      </c>
      <c r="X59" s="77">
        <v>-3</v>
      </c>
      <c r="Y59" s="83" t="s">
        <v>1292</v>
      </c>
      <c r="Z59" s="84" t="s">
        <v>1294</v>
      </c>
      <c r="AA59" s="84" t="s">
        <v>1019</v>
      </c>
      <c r="AB59" s="85">
        <v>751.5</v>
      </c>
      <c r="AC59" s="85">
        <v>0</v>
      </c>
      <c r="AD59" s="99">
        <v>217296</v>
      </c>
      <c r="AE59" s="100" t="s">
        <v>1214</v>
      </c>
      <c r="AF59" s="100"/>
      <c r="AG59" s="100" t="s">
        <v>1200</v>
      </c>
      <c r="AH59" s="100" t="s">
        <v>1190</v>
      </c>
      <c r="AI59" s="100" t="s">
        <v>1210</v>
      </c>
      <c r="AJ59" s="100" t="s">
        <v>1077</v>
      </c>
      <c r="AK59" s="100"/>
      <c r="AL59" s="100" t="s">
        <v>1078</v>
      </c>
      <c r="AM59" s="100"/>
      <c r="AN59" s="100" t="s">
        <v>1173</v>
      </c>
      <c r="AO59" s="100">
        <v>45659.354490740741</v>
      </c>
      <c r="AP59" s="100" t="s">
        <v>1215</v>
      </c>
      <c r="AQ59" s="100" t="s">
        <v>456</v>
      </c>
      <c r="AR59" s="100" t="s">
        <v>1079</v>
      </c>
      <c r="AS59" s="100">
        <v>45660.75</v>
      </c>
      <c r="AT59" s="100">
        <v>45693.958333333343</v>
      </c>
      <c r="AU59" s="100">
        <v>79</v>
      </c>
      <c r="AV59" s="100"/>
      <c r="AW59" s="100"/>
      <c r="AX59" s="100"/>
      <c r="AY59" s="100" t="s">
        <v>1080</v>
      </c>
      <c r="AZ59" s="100"/>
      <c r="BA59" s="100"/>
      <c r="BB59" s="100"/>
      <c r="BC59" s="100"/>
    </row>
    <row r="60" spans="1:55" ht="30" customHeight="1" x14ac:dyDescent="0.25">
      <c r="A60" s="77">
        <v>830.5</v>
      </c>
      <c r="B60" s="77" t="s">
        <v>1291</v>
      </c>
      <c r="C60" s="77" t="s">
        <v>1265</v>
      </c>
      <c r="D60" s="78" t="s">
        <v>1533</v>
      </c>
      <c r="E60" s="79" t="s">
        <v>893</v>
      </c>
      <c r="F60" s="78" t="s">
        <v>893</v>
      </c>
      <c r="G60" s="78" t="s">
        <v>894</v>
      </c>
      <c r="H60" s="78" t="s">
        <v>128</v>
      </c>
      <c r="I60" s="80" t="s">
        <v>24</v>
      </c>
      <c r="J60" s="78" t="s">
        <v>1216</v>
      </c>
      <c r="K60" s="81" t="s">
        <v>1190</v>
      </c>
      <c r="L60" s="81" t="s">
        <v>1217</v>
      </c>
      <c r="M60" s="78" t="s">
        <v>1185</v>
      </c>
      <c r="N60" s="78" t="s">
        <v>1268</v>
      </c>
      <c r="O60" s="82" t="s">
        <v>1019</v>
      </c>
      <c r="P60" s="82" t="s">
        <v>1019</v>
      </c>
      <c r="Q60" s="78" t="s">
        <v>1264</v>
      </c>
      <c r="R60" s="78">
        <v>79</v>
      </c>
      <c r="S60" s="78" t="s">
        <v>1068</v>
      </c>
      <c r="T60" s="77">
        <v>-62.986730555829126</v>
      </c>
      <c r="U60" s="77">
        <v>8</v>
      </c>
      <c r="V60" s="77">
        <v>-3</v>
      </c>
      <c r="W60" s="77">
        <v>9.0132694441708736</v>
      </c>
      <c r="X60" s="77">
        <v>-3</v>
      </c>
      <c r="Y60" s="83" t="s">
        <v>1292</v>
      </c>
      <c r="Z60" s="84" t="s">
        <v>1294</v>
      </c>
      <c r="AA60" s="84" t="s">
        <v>1019</v>
      </c>
      <c r="AB60" s="85">
        <v>751.5</v>
      </c>
      <c r="AC60" s="85">
        <v>0</v>
      </c>
      <c r="AD60" s="99">
        <v>217297</v>
      </c>
      <c r="AE60" s="100" t="s">
        <v>1216</v>
      </c>
      <c r="AF60" s="100"/>
      <c r="AG60" s="100" t="s">
        <v>1200</v>
      </c>
      <c r="AH60" s="100" t="s">
        <v>1190</v>
      </c>
      <c r="AI60" s="100" t="s">
        <v>1217</v>
      </c>
      <c r="AJ60" s="100" t="s">
        <v>1082</v>
      </c>
      <c r="AK60" s="100"/>
      <c r="AL60" s="100" t="s">
        <v>1078</v>
      </c>
      <c r="AM60" s="100"/>
      <c r="AN60" s="100" t="s">
        <v>1173</v>
      </c>
      <c r="AO60" s="100">
        <v>45659.354490740741</v>
      </c>
      <c r="AP60" s="100" t="s">
        <v>1185</v>
      </c>
      <c r="AQ60" s="100" t="s">
        <v>893</v>
      </c>
      <c r="AR60" s="100" t="s">
        <v>1079</v>
      </c>
      <c r="AS60" s="100">
        <v>45660.75</v>
      </c>
      <c r="AT60" s="100">
        <v>45693.958333333343</v>
      </c>
      <c r="AU60" s="100">
        <v>79</v>
      </c>
      <c r="AV60" s="100"/>
      <c r="AW60" s="100"/>
      <c r="AX60" s="100"/>
      <c r="AY60" s="100" t="s">
        <v>1080</v>
      </c>
      <c r="AZ60" s="100"/>
      <c r="BA60" s="100"/>
      <c r="BB60" s="100"/>
      <c r="BC60" s="100"/>
    </row>
    <row r="61" spans="1:55" ht="30" customHeight="1" x14ac:dyDescent="0.25">
      <c r="A61" s="77">
        <v>830.5</v>
      </c>
      <c r="B61" s="77" t="s">
        <v>1291</v>
      </c>
      <c r="C61" s="77" t="s">
        <v>1265</v>
      </c>
      <c r="D61" s="78" t="s">
        <v>1533</v>
      </c>
      <c r="E61" s="79" t="s">
        <v>626</v>
      </c>
      <c r="F61" s="78" t="s">
        <v>626</v>
      </c>
      <c r="G61" s="78" t="s">
        <v>627</v>
      </c>
      <c r="H61" s="78" t="s">
        <v>46</v>
      </c>
      <c r="I61" s="80" t="s">
        <v>22</v>
      </c>
      <c r="J61" s="78" t="s">
        <v>1220</v>
      </c>
      <c r="K61" s="81" t="s">
        <v>1190</v>
      </c>
      <c r="L61" s="81" t="s">
        <v>1221</v>
      </c>
      <c r="M61" s="78" t="s">
        <v>1222</v>
      </c>
      <c r="N61" s="78" t="s">
        <v>1267</v>
      </c>
      <c r="O61" s="82" t="s">
        <v>1019</v>
      </c>
      <c r="P61" s="82" t="s">
        <v>1019</v>
      </c>
      <c r="Q61" s="78" t="s">
        <v>1264</v>
      </c>
      <c r="R61" s="78">
        <v>79</v>
      </c>
      <c r="S61" s="78" t="s">
        <v>1085</v>
      </c>
      <c r="T61" s="77">
        <v>-62.986730555829126</v>
      </c>
      <c r="U61" s="77">
        <v>8</v>
      </c>
      <c r="V61" s="77">
        <v>-3</v>
      </c>
      <c r="W61" s="77">
        <v>9.0132694441708736</v>
      </c>
      <c r="X61" s="77">
        <v>-3</v>
      </c>
      <c r="Y61" s="83" t="s">
        <v>1292</v>
      </c>
      <c r="Z61" s="84" t="s">
        <v>1294</v>
      </c>
      <c r="AA61" s="84" t="s">
        <v>1019</v>
      </c>
      <c r="AB61" s="85">
        <v>751.5</v>
      </c>
      <c r="AC61" s="85">
        <v>0</v>
      </c>
      <c r="AD61" s="99">
        <v>217298</v>
      </c>
      <c r="AE61" s="100" t="s">
        <v>1220</v>
      </c>
      <c r="AF61" s="100"/>
      <c r="AG61" s="100" t="s">
        <v>1200</v>
      </c>
      <c r="AH61" s="100" t="s">
        <v>1190</v>
      </c>
      <c r="AI61" s="100" t="s">
        <v>1221</v>
      </c>
      <c r="AJ61" s="100" t="s">
        <v>1077</v>
      </c>
      <c r="AK61" s="100"/>
      <c r="AL61" s="100" t="s">
        <v>1078</v>
      </c>
      <c r="AM61" s="100"/>
      <c r="AN61" s="100" t="s">
        <v>1173</v>
      </c>
      <c r="AO61" s="100">
        <v>45659.354479166657</v>
      </c>
      <c r="AP61" s="100" t="s">
        <v>1222</v>
      </c>
      <c r="AQ61" s="100" t="s">
        <v>626</v>
      </c>
      <c r="AR61" s="100" t="s">
        <v>1079</v>
      </c>
      <c r="AS61" s="100">
        <v>45660.75</v>
      </c>
      <c r="AT61" s="100">
        <v>45693.958333333343</v>
      </c>
      <c r="AU61" s="100">
        <v>79</v>
      </c>
      <c r="AV61" s="100"/>
      <c r="AW61" s="100"/>
      <c r="AX61" s="100"/>
      <c r="AY61" s="100" t="s">
        <v>1080</v>
      </c>
      <c r="AZ61" s="100"/>
      <c r="BA61" s="100"/>
      <c r="BB61" s="100"/>
      <c r="BC61" s="100"/>
    </row>
    <row r="62" spans="1:55" ht="30" customHeight="1" x14ac:dyDescent="0.25">
      <c r="A62" s="77">
        <v>830.5</v>
      </c>
      <c r="B62" s="77" t="s">
        <v>1291</v>
      </c>
      <c r="C62" s="77" t="s">
        <v>1265</v>
      </c>
      <c r="D62" s="78" t="s">
        <v>1533</v>
      </c>
      <c r="E62" s="79" t="s">
        <v>283</v>
      </c>
      <c r="F62" s="78" t="s">
        <v>283</v>
      </c>
      <c r="G62" s="78" t="s">
        <v>284</v>
      </c>
      <c r="H62" s="78" t="s">
        <v>63</v>
      </c>
      <c r="I62" s="80" t="s">
        <v>19</v>
      </c>
      <c r="J62" s="78" t="s">
        <v>1218</v>
      </c>
      <c r="K62" s="81" t="s">
        <v>1190</v>
      </c>
      <c r="L62" s="81" t="s">
        <v>1219</v>
      </c>
      <c r="M62" s="78" t="s">
        <v>1162</v>
      </c>
      <c r="N62" s="78" t="s">
        <v>1267</v>
      </c>
      <c r="O62" s="82" t="s">
        <v>1019</v>
      </c>
      <c r="P62" s="82" t="s">
        <v>1019</v>
      </c>
      <c r="Q62" s="78" t="s">
        <v>1264</v>
      </c>
      <c r="R62" s="78">
        <v>79</v>
      </c>
      <c r="S62" s="78" t="s">
        <v>1085</v>
      </c>
      <c r="T62" s="77">
        <v>-62.986730555829126</v>
      </c>
      <c r="U62" s="77">
        <v>8</v>
      </c>
      <c r="V62" s="77">
        <v>-3</v>
      </c>
      <c r="W62" s="77">
        <v>9.0132694441708736</v>
      </c>
      <c r="X62" s="77">
        <v>-3</v>
      </c>
      <c r="Y62" s="83" t="s">
        <v>1292</v>
      </c>
      <c r="Z62" s="84" t="s">
        <v>1294</v>
      </c>
      <c r="AA62" s="84" t="s">
        <v>1019</v>
      </c>
      <c r="AB62" s="85">
        <v>751.5</v>
      </c>
      <c r="AC62" s="85">
        <v>0</v>
      </c>
      <c r="AD62" s="99">
        <v>217299</v>
      </c>
      <c r="AE62" s="100" t="s">
        <v>1218</v>
      </c>
      <c r="AF62" s="100"/>
      <c r="AG62" s="100" t="s">
        <v>1200</v>
      </c>
      <c r="AH62" s="100" t="s">
        <v>1190</v>
      </c>
      <c r="AI62" s="100" t="s">
        <v>1219</v>
      </c>
      <c r="AJ62" s="100" t="s">
        <v>1077</v>
      </c>
      <c r="AK62" s="100"/>
      <c r="AL62" s="100" t="s">
        <v>1078</v>
      </c>
      <c r="AM62" s="100"/>
      <c r="AN62" s="100" t="s">
        <v>1173</v>
      </c>
      <c r="AO62" s="100">
        <v>45659.354479166657</v>
      </c>
      <c r="AP62" s="100" t="s">
        <v>1162</v>
      </c>
      <c r="AQ62" s="100" t="s">
        <v>283</v>
      </c>
      <c r="AR62" s="100" t="s">
        <v>1079</v>
      </c>
      <c r="AS62" s="100">
        <v>45660.75</v>
      </c>
      <c r="AT62" s="100">
        <v>45693.958333333343</v>
      </c>
      <c r="AU62" s="100">
        <v>79</v>
      </c>
      <c r="AV62" s="100"/>
      <c r="AW62" s="100"/>
      <c r="AX62" s="100"/>
      <c r="AY62" s="100" t="s">
        <v>1080</v>
      </c>
      <c r="AZ62" s="100"/>
      <c r="BA62" s="100"/>
      <c r="BB62" s="100"/>
      <c r="BC62" s="100"/>
    </row>
    <row r="63" spans="1:55" ht="30" customHeight="1" x14ac:dyDescent="0.25">
      <c r="A63" s="77">
        <v>830.5</v>
      </c>
      <c r="B63" s="77" t="s">
        <v>1291</v>
      </c>
      <c r="C63" s="77" t="s">
        <v>1265</v>
      </c>
      <c r="D63" s="78" t="s">
        <v>1533</v>
      </c>
      <c r="E63" s="79" t="s">
        <v>1117</v>
      </c>
      <c r="F63" s="78" t="s">
        <v>351</v>
      </c>
      <c r="G63" s="78" t="s">
        <v>352</v>
      </c>
      <c r="H63" s="78" t="s">
        <v>37</v>
      </c>
      <c r="I63" s="80" t="s">
        <v>16</v>
      </c>
      <c r="J63" s="78" t="s">
        <v>1223</v>
      </c>
      <c r="K63" s="81" t="s">
        <v>1190</v>
      </c>
      <c r="L63" s="81" t="s">
        <v>1205</v>
      </c>
      <c r="M63" s="78" t="s">
        <v>1089</v>
      </c>
      <c r="N63" s="78" t="s">
        <v>1267</v>
      </c>
      <c r="O63" s="82" t="s">
        <v>1019</v>
      </c>
      <c r="P63" s="82" t="s">
        <v>1019</v>
      </c>
      <c r="Q63" s="78" t="s">
        <v>1264</v>
      </c>
      <c r="R63" s="78">
        <v>79</v>
      </c>
      <c r="S63" s="78" t="s">
        <v>1085</v>
      </c>
      <c r="T63" s="77">
        <v>-62.986730555829126</v>
      </c>
      <c r="U63" s="77">
        <v>8</v>
      </c>
      <c r="V63" s="77">
        <v>-3</v>
      </c>
      <c r="W63" s="77">
        <v>9.0132694441708736</v>
      </c>
      <c r="X63" s="77">
        <v>-3</v>
      </c>
      <c r="Y63" s="83" t="s">
        <v>1292</v>
      </c>
      <c r="Z63" s="84" t="s">
        <v>1294</v>
      </c>
      <c r="AA63" s="84" t="s">
        <v>1019</v>
      </c>
      <c r="AB63" s="85">
        <v>751.5</v>
      </c>
      <c r="AC63" s="85">
        <v>0</v>
      </c>
      <c r="AD63" s="99">
        <v>217300</v>
      </c>
      <c r="AE63" s="100" t="s">
        <v>1223</v>
      </c>
      <c r="AF63" s="100"/>
      <c r="AG63" s="100" t="s">
        <v>1200</v>
      </c>
      <c r="AH63" s="100" t="s">
        <v>1190</v>
      </c>
      <c r="AI63" s="100" t="s">
        <v>1205</v>
      </c>
      <c r="AJ63" s="100" t="s">
        <v>1077</v>
      </c>
      <c r="AK63" s="100"/>
      <c r="AL63" s="100" t="s">
        <v>1078</v>
      </c>
      <c r="AM63" s="100"/>
      <c r="AN63" s="100" t="s">
        <v>1173</v>
      </c>
      <c r="AO63" s="100">
        <v>45659.354456018518</v>
      </c>
      <c r="AP63" s="100" t="s">
        <v>1089</v>
      </c>
      <c r="AQ63" s="100" t="s">
        <v>351</v>
      </c>
      <c r="AR63" s="100" t="s">
        <v>1079</v>
      </c>
      <c r="AS63" s="100">
        <v>45660.75</v>
      </c>
      <c r="AT63" s="100">
        <v>45693.958333333343</v>
      </c>
      <c r="AU63" s="100">
        <v>79</v>
      </c>
      <c r="AV63" s="100"/>
      <c r="AW63" s="100"/>
      <c r="AX63" s="100"/>
      <c r="AY63" s="100" t="s">
        <v>1080</v>
      </c>
      <c r="AZ63" s="100"/>
      <c r="BA63" s="100"/>
      <c r="BB63" s="100"/>
      <c r="BC63" s="100"/>
    </row>
    <row r="64" spans="1:55" ht="30" customHeight="1" x14ac:dyDescent="0.25">
      <c r="A64" s="77">
        <v>830.5</v>
      </c>
      <c r="B64" s="77" t="s">
        <v>1291</v>
      </c>
      <c r="C64" s="77" t="s">
        <v>1265</v>
      </c>
      <c r="D64" s="78" t="s">
        <v>1533</v>
      </c>
      <c r="E64" s="79" t="s">
        <v>642</v>
      </c>
      <c r="F64" s="78" t="s">
        <v>642</v>
      </c>
      <c r="G64" s="78" t="s">
        <v>643</v>
      </c>
      <c r="H64" s="78" t="s">
        <v>77</v>
      </c>
      <c r="I64" s="80" t="s">
        <v>18</v>
      </c>
      <c r="J64" s="78" t="s">
        <v>1224</v>
      </c>
      <c r="K64" s="81" t="s">
        <v>1190</v>
      </c>
      <c r="L64" s="81" t="s">
        <v>1225</v>
      </c>
      <c r="M64" s="78" t="s">
        <v>1226</v>
      </c>
      <c r="N64" s="78" t="s">
        <v>1267</v>
      </c>
      <c r="O64" s="82" t="s">
        <v>1019</v>
      </c>
      <c r="P64" s="82" t="s">
        <v>1019</v>
      </c>
      <c r="Q64" s="78" t="s">
        <v>1264</v>
      </c>
      <c r="R64" s="78">
        <v>79</v>
      </c>
      <c r="S64" s="78" t="s">
        <v>1085</v>
      </c>
      <c r="T64" s="77">
        <v>-62.986730555829126</v>
      </c>
      <c r="U64" s="77">
        <v>8</v>
      </c>
      <c r="V64" s="77">
        <v>-3</v>
      </c>
      <c r="W64" s="77">
        <v>9.0132694441708736</v>
      </c>
      <c r="X64" s="77">
        <v>-3</v>
      </c>
      <c r="Y64" s="83" t="s">
        <v>1292</v>
      </c>
      <c r="Z64" s="84" t="s">
        <v>1294</v>
      </c>
      <c r="AA64" s="84" t="s">
        <v>1019</v>
      </c>
      <c r="AB64" s="85">
        <v>751.5</v>
      </c>
      <c r="AC64" s="85">
        <v>0</v>
      </c>
      <c r="AD64" s="99">
        <v>217301</v>
      </c>
      <c r="AE64" s="100" t="s">
        <v>1224</v>
      </c>
      <c r="AF64" s="100"/>
      <c r="AG64" s="100" t="s">
        <v>1200</v>
      </c>
      <c r="AH64" s="100" t="s">
        <v>1190</v>
      </c>
      <c r="AI64" s="100" t="s">
        <v>1225</v>
      </c>
      <c r="AJ64" s="100" t="s">
        <v>1077</v>
      </c>
      <c r="AK64" s="100"/>
      <c r="AL64" s="100" t="s">
        <v>1078</v>
      </c>
      <c r="AM64" s="100"/>
      <c r="AN64" s="100" t="s">
        <v>1173</v>
      </c>
      <c r="AO64" s="100">
        <v>45659.354421296302</v>
      </c>
      <c r="AP64" s="100" t="s">
        <v>1226</v>
      </c>
      <c r="AQ64" s="100" t="s">
        <v>642</v>
      </c>
      <c r="AR64" s="100" t="s">
        <v>1079</v>
      </c>
      <c r="AS64" s="100">
        <v>45660.75</v>
      </c>
      <c r="AT64" s="100">
        <v>45693.958333333343</v>
      </c>
      <c r="AU64" s="100">
        <v>79</v>
      </c>
      <c r="AV64" s="100"/>
      <c r="AW64" s="100"/>
      <c r="AX64" s="100"/>
      <c r="AY64" s="100" t="s">
        <v>1080</v>
      </c>
      <c r="AZ64" s="100"/>
      <c r="BA64" s="100"/>
      <c r="BB64" s="100"/>
      <c r="BC64" s="100"/>
    </row>
    <row r="65" spans="1:55" ht="30" customHeight="1" x14ac:dyDescent="0.25">
      <c r="A65" s="77">
        <v>830.5</v>
      </c>
      <c r="B65" s="77" t="s">
        <v>1291</v>
      </c>
      <c r="C65" s="77" t="s">
        <v>1265</v>
      </c>
      <c r="D65" s="78" t="s">
        <v>1533</v>
      </c>
      <c r="E65" s="79" t="s">
        <v>696</v>
      </c>
      <c r="F65" s="78" t="s">
        <v>696</v>
      </c>
      <c r="G65" s="78" t="s">
        <v>697</v>
      </c>
      <c r="H65" s="78" t="s">
        <v>58</v>
      </c>
      <c r="I65" s="80" t="s">
        <v>21</v>
      </c>
      <c r="J65" s="78" t="s">
        <v>1227</v>
      </c>
      <c r="K65" s="81" t="s">
        <v>1190</v>
      </c>
      <c r="L65" s="81" t="s">
        <v>1212</v>
      </c>
      <c r="M65" s="78" t="s">
        <v>1115</v>
      </c>
      <c r="N65" s="78" t="s">
        <v>1267</v>
      </c>
      <c r="O65" s="82" t="s">
        <v>1019</v>
      </c>
      <c r="P65" s="82" t="s">
        <v>1019</v>
      </c>
      <c r="Q65" s="78" t="s">
        <v>1264</v>
      </c>
      <c r="R65" s="78">
        <v>79</v>
      </c>
      <c r="S65" s="78" t="s">
        <v>1085</v>
      </c>
      <c r="T65" s="77">
        <v>-62.986730555829126</v>
      </c>
      <c r="U65" s="77">
        <v>8</v>
      </c>
      <c r="V65" s="77">
        <v>-3</v>
      </c>
      <c r="W65" s="77">
        <v>9.0132694441708736</v>
      </c>
      <c r="X65" s="77">
        <v>-3</v>
      </c>
      <c r="Y65" s="83" t="s">
        <v>1292</v>
      </c>
      <c r="Z65" s="84" t="s">
        <v>1294</v>
      </c>
      <c r="AA65" s="84" t="s">
        <v>1019</v>
      </c>
      <c r="AB65" s="85">
        <v>751.5</v>
      </c>
      <c r="AC65" s="85">
        <v>0</v>
      </c>
      <c r="AD65" s="99">
        <v>217302</v>
      </c>
      <c r="AE65" s="100" t="s">
        <v>1227</v>
      </c>
      <c r="AF65" s="100"/>
      <c r="AG65" s="100" t="s">
        <v>1200</v>
      </c>
      <c r="AH65" s="100" t="s">
        <v>1190</v>
      </c>
      <c r="AI65" s="100" t="s">
        <v>1212</v>
      </c>
      <c r="AJ65" s="100" t="s">
        <v>1077</v>
      </c>
      <c r="AK65" s="100"/>
      <c r="AL65" s="100" t="s">
        <v>1078</v>
      </c>
      <c r="AM65" s="100"/>
      <c r="AN65" s="100" t="s">
        <v>1173</v>
      </c>
      <c r="AO65" s="100">
        <v>45659.354421296302</v>
      </c>
      <c r="AP65" s="100" t="s">
        <v>1115</v>
      </c>
      <c r="AQ65" s="100" t="s">
        <v>696</v>
      </c>
      <c r="AR65" s="100" t="s">
        <v>1079</v>
      </c>
      <c r="AS65" s="100">
        <v>45660.75</v>
      </c>
      <c r="AT65" s="100">
        <v>45693.958333333343</v>
      </c>
      <c r="AU65" s="100">
        <v>79</v>
      </c>
      <c r="AV65" s="100"/>
      <c r="AW65" s="100"/>
      <c r="AX65" s="100"/>
      <c r="AY65" s="100" t="s">
        <v>1080</v>
      </c>
      <c r="AZ65" s="100"/>
      <c r="BA65" s="100"/>
      <c r="BB65" s="100"/>
      <c r="BC65" s="100"/>
    </row>
    <row r="66" spans="1:55" ht="30" customHeight="1" x14ac:dyDescent="0.25">
      <c r="A66" s="77">
        <v>830.5</v>
      </c>
      <c r="B66" s="77" t="s">
        <v>1291</v>
      </c>
      <c r="C66" s="77" t="s">
        <v>1265</v>
      </c>
      <c r="D66" s="78" t="s">
        <v>1533</v>
      </c>
      <c r="E66" s="79" t="s">
        <v>682</v>
      </c>
      <c r="F66" s="78" t="s">
        <v>682</v>
      </c>
      <c r="G66" s="78" t="s">
        <v>683</v>
      </c>
      <c r="H66" s="78" t="s">
        <v>48</v>
      </c>
      <c r="I66" s="80" t="s">
        <v>18</v>
      </c>
      <c r="J66" s="78" t="s">
        <v>1228</v>
      </c>
      <c r="K66" s="81" t="s">
        <v>1190</v>
      </c>
      <c r="L66" s="81" t="s">
        <v>1225</v>
      </c>
      <c r="M66" s="78" t="s">
        <v>1189</v>
      </c>
      <c r="N66" s="78" t="s">
        <v>1267</v>
      </c>
      <c r="O66" s="82" t="s">
        <v>1019</v>
      </c>
      <c r="P66" s="82" t="s">
        <v>1019</v>
      </c>
      <c r="Q66" s="78" t="s">
        <v>1264</v>
      </c>
      <c r="R66" s="78">
        <v>79</v>
      </c>
      <c r="S66" s="78" t="s">
        <v>1085</v>
      </c>
      <c r="T66" s="77">
        <v>-62.986730555829126</v>
      </c>
      <c r="U66" s="77">
        <v>8</v>
      </c>
      <c r="V66" s="77">
        <v>-3</v>
      </c>
      <c r="W66" s="77">
        <v>9.0132694441708736</v>
      </c>
      <c r="X66" s="77">
        <v>-3</v>
      </c>
      <c r="Y66" s="83" t="s">
        <v>1292</v>
      </c>
      <c r="Z66" s="84" t="s">
        <v>1294</v>
      </c>
      <c r="AA66" s="84" t="s">
        <v>1019</v>
      </c>
      <c r="AB66" s="85">
        <v>751.5</v>
      </c>
      <c r="AC66" s="85">
        <v>0</v>
      </c>
      <c r="AD66" s="99">
        <v>217303</v>
      </c>
      <c r="AE66" s="100" t="s">
        <v>1228</v>
      </c>
      <c r="AF66" s="100"/>
      <c r="AG66" s="100" t="s">
        <v>1200</v>
      </c>
      <c r="AH66" s="100" t="s">
        <v>1190</v>
      </c>
      <c r="AI66" s="100" t="s">
        <v>1225</v>
      </c>
      <c r="AJ66" s="100" t="s">
        <v>1077</v>
      </c>
      <c r="AK66" s="100"/>
      <c r="AL66" s="100" t="s">
        <v>1078</v>
      </c>
      <c r="AM66" s="100"/>
      <c r="AN66" s="100" t="s">
        <v>1173</v>
      </c>
      <c r="AO66" s="100">
        <v>45659.354409722233</v>
      </c>
      <c r="AP66" s="100" t="s">
        <v>1189</v>
      </c>
      <c r="AQ66" s="100" t="s">
        <v>682</v>
      </c>
      <c r="AR66" s="100" t="s">
        <v>1079</v>
      </c>
      <c r="AS66" s="100">
        <v>45660.75</v>
      </c>
      <c r="AT66" s="100">
        <v>45693.958333333343</v>
      </c>
      <c r="AU66" s="100">
        <v>79</v>
      </c>
      <c r="AV66" s="100"/>
      <c r="AW66" s="100"/>
      <c r="AX66" s="100"/>
      <c r="AY66" s="100" t="s">
        <v>1080</v>
      </c>
      <c r="AZ66" s="100"/>
      <c r="BA66" s="100"/>
      <c r="BB66" s="100"/>
      <c r="BC66" s="100"/>
    </row>
    <row r="67" spans="1:55" ht="30" customHeight="1" x14ac:dyDescent="0.25">
      <c r="A67" s="77">
        <v>830.5</v>
      </c>
      <c r="B67" s="77" t="s">
        <v>1291</v>
      </c>
      <c r="C67" s="77" t="s">
        <v>1265</v>
      </c>
      <c r="D67" s="78" t="s">
        <v>1533</v>
      </c>
      <c r="E67" s="79" t="s">
        <v>600</v>
      </c>
      <c r="F67" s="78" t="s">
        <v>600</v>
      </c>
      <c r="G67" s="78" t="s">
        <v>601</v>
      </c>
      <c r="H67" s="78" t="s">
        <v>131</v>
      </c>
      <c r="I67" s="80" t="s">
        <v>26</v>
      </c>
      <c r="J67" s="78" t="s">
        <v>1230</v>
      </c>
      <c r="K67" s="81" t="s">
        <v>1190</v>
      </c>
      <c r="L67" s="81" t="s">
        <v>1201</v>
      </c>
      <c r="M67" s="78" t="s">
        <v>1231</v>
      </c>
      <c r="N67" s="78" t="s">
        <v>1268</v>
      </c>
      <c r="O67" s="82" t="s">
        <v>1019</v>
      </c>
      <c r="P67" s="82" t="s">
        <v>1019</v>
      </c>
      <c r="Q67" s="78" t="s">
        <v>1264</v>
      </c>
      <c r="R67" s="78">
        <v>79</v>
      </c>
      <c r="S67" s="78" t="s">
        <v>1085</v>
      </c>
      <c r="T67" s="77">
        <v>-62.986730555829126</v>
      </c>
      <c r="U67" s="77">
        <v>8</v>
      </c>
      <c r="V67" s="77">
        <v>-3</v>
      </c>
      <c r="W67" s="77">
        <v>9.0132694441708736</v>
      </c>
      <c r="X67" s="77">
        <v>-3</v>
      </c>
      <c r="Y67" s="83" t="s">
        <v>1292</v>
      </c>
      <c r="Z67" s="84" t="s">
        <v>1295</v>
      </c>
      <c r="AA67" s="84" t="s">
        <v>1019</v>
      </c>
      <c r="AB67" s="85">
        <v>751.5</v>
      </c>
      <c r="AC67" s="85">
        <v>0</v>
      </c>
      <c r="AD67" s="99">
        <v>217304</v>
      </c>
      <c r="AE67" s="100" t="s">
        <v>1230</v>
      </c>
      <c r="AF67" s="100"/>
      <c r="AG67" s="100" t="s">
        <v>1200</v>
      </c>
      <c r="AH67" s="100" t="s">
        <v>1190</v>
      </c>
      <c r="AI67" s="100" t="s">
        <v>1201</v>
      </c>
      <c r="AJ67" s="100" t="s">
        <v>1082</v>
      </c>
      <c r="AK67" s="100"/>
      <c r="AL67" s="100" t="s">
        <v>1078</v>
      </c>
      <c r="AM67" s="100"/>
      <c r="AN67" s="100" t="s">
        <v>1173</v>
      </c>
      <c r="AO67" s="100">
        <v>45659.354386574072</v>
      </c>
      <c r="AP67" s="100" t="s">
        <v>1231</v>
      </c>
      <c r="AQ67" s="100" t="s">
        <v>600</v>
      </c>
      <c r="AR67" s="100" t="s">
        <v>1079</v>
      </c>
      <c r="AS67" s="100">
        <v>45660.75</v>
      </c>
      <c r="AT67" s="100">
        <v>45693.958333333343</v>
      </c>
      <c r="AU67" s="100">
        <v>79</v>
      </c>
      <c r="AV67" s="100"/>
      <c r="AW67" s="100"/>
      <c r="AX67" s="100"/>
      <c r="AY67" s="100" t="s">
        <v>1080</v>
      </c>
      <c r="AZ67" s="100"/>
      <c r="BA67" s="100"/>
      <c r="BB67" s="100"/>
      <c r="BC67" s="100"/>
    </row>
    <row r="68" spans="1:55" ht="30" customHeight="1" x14ac:dyDescent="0.25">
      <c r="A68" s="77">
        <v>830.5</v>
      </c>
      <c r="B68" s="77" t="s">
        <v>1291</v>
      </c>
      <c r="C68" s="77" t="s">
        <v>1265</v>
      </c>
      <c r="D68" s="78" t="s">
        <v>1533</v>
      </c>
      <c r="E68" s="79" t="s">
        <v>1102</v>
      </c>
      <c r="F68" s="78" t="s">
        <v>223</v>
      </c>
      <c r="G68" s="78" t="s">
        <v>224</v>
      </c>
      <c r="H68" s="78" t="s">
        <v>55</v>
      </c>
      <c r="I68" s="80" t="s">
        <v>19</v>
      </c>
      <c r="J68" s="78" t="s">
        <v>1233</v>
      </c>
      <c r="K68" s="81" t="s">
        <v>1190</v>
      </c>
      <c r="L68" s="81" t="s">
        <v>1219</v>
      </c>
      <c r="M68" s="78" t="s">
        <v>1110</v>
      </c>
      <c r="N68" s="78" t="s">
        <v>1267</v>
      </c>
      <c r="O68" s="82" t="s">
        <v>1019</v>
      </c>
      <c r="P68" s="82" t="s">
        <v>1019</v>
      </c>
      <c r="Q68" s="78" t="s">
        <v>1264</v>
      </c>
      <c r="R68" s="78">
        <v>79</v>
      </c>
      <c r="S68" s="78" t="s">
        <v>1085</v>
      </c>
      <c r="T68" s="77">
        <v>-62.986730555829126</v>
      </c>
      <c r="U68" s="77">
        <v>8</v>
      </c>
      <c r="V68" s="77">
        <v>-3</v>
      </c>
      <c r="W68" s="77">
        <v>9.0132694441708736</v>
      </c>
      <c r="X68" s="77">
        <v>-3</v>
      </c>
      <c r="Y68" s="83" t="s">
        <v>1292</v>
      </c>
      <c r="Z68" s="84" t="s">
        <v>1295</v>
      </c>
      <c r="AA68" s="84" t="s">
        <v>1019</v>
      </c>
      <c r="AB68" s="85">
        <v>751.5</v>
      </c>
      <c r="AC68" s="85">
        <v>0</v>
      </c>
      <c r="AD68" s="99">
        <v>217305</v>
      </c>
      <c r="AE68" s="100" t="s">
        <v>1233</v>
      </c>
      <c r="AF68" s="100"/>
      <c r="AG68" s="100" t="s">
        <v>1200</v>
      </c>
      <c r="AH68" s="100" t="s">
        <v>1190</v>
      </c>
      <c r="AI68" s="100" t="s">
        <v>1219</v>
      </c>
      <c r="AJ68" s="100" t="s">
        <v>1077</v>
      </c>
      <c r="AK68" s="100"/>
      <c r="AL68" s="100" t="s">
        <v>1078</v>
      </c>
      <c r="AM68" s="100"/>
      <c r="AN68" s="100" t="s">
        <v>1173</v>
      </c>
      <c r="AO68" s="100">
        <v>45659.354305555556</v>
      </c>
      <c r="AP68" s="100" t="s">
        <v>1110</v>
      </c>
      <c r="AQ68" s="100" t="s">
        <v>223</v>
      </c>
      <c r="AR68" s="100" t="s">
        <v>1079</v>
      </c>
      <c r="AS68" s="100">
        <v>45660.75</v>
      </c>
      <c r="AT68" s="100">
        <v>45693.958333333343</v>
      </c>
      <c r="AU68" s="100">
        <v>79</v>
      </c>
      <c r="AV68" s="100"/>
      <c r="AW68" s="100"/>
      <c r="AX68" s="100"/>
      <c r="AY68" s="100" t="s">
        <v>1080</v>
      </c>
      <c r="AZ68" s="100"/>
      <c r="BA68" s="100"/>
      <c r="BB68" s="100"/>
      <c r="BC68" s="100"/>
    </row>
    <row r="69" spans="1:55" ht="30" customHeight="1" x14ac:dyDescent="0.25">
      <c r="A69" s="77">
        <v>830.5</v>
      </c>
      <c r="B69" s="77" t="s">
        <v>1291</v>
      </c>
      <c r="C69" s="77" t="s">
        <v>1265</v>
      </c>
      <c r="D69" s="78" t="s">
        <v>1533</v>
      </c>
      <c r="E69" s="79" t="s">
        <v>253</v>
      </c>
      <c r="F69" s="78" t="s">
        <v>253</v>
      </c>
      <c r="G69" s="78" t="s">
        <v>254</v>
      </c>
      <c r="H69" s="78" t="s">
        <v>41</v>
      </c>
      <c r="I69" s="80" t="s">
        <v>19</v>
      </c>
      <c r="J69" s="78" t="s">
        <v>1234</v>
      </c>
      <c r="K69" s="81" t="s">
        <v>1190</v>
      </c>
      <c r="L69" s="81" t="s">
        <v>1219</v>
      </c>
      <c r="M69" s="78" t="s">
        <v>1094</v>
      </c>
      <c r="N69" s="78" t="s">
        <v>1267</v>
      </c>
      <c r="O69" s="82" t="s">
        <v>1019</v>
      </c>
      <c r="P69" s="82" t="s">
        <v>1019</v>
      </c>
      <c r="Q69" s="78" t="s">
        <v>1264</v>
      </c>
      <c r="R69" s="78">
        <v>79</v>
      </c>
      <c r="S69" s="78" t="s">
        <v>1085</v>
      </c>
      <c r="T69" s="77">
        <v>-62.986730555829126</v>
      </c>
      <c r="U69" s="77">
        <v>8</v>
      </c>
      <c r="V69" s="77">
        <v>-3</v>
      </c>
      <c r="W69" s="77">
        <v>9.0132694441708736</v>
      </c>
      <c r="X69" s="77">
        <v>-3</v>
      </c>
      <c r="Y69" s="83" t="s">
        <v>1292</v>
      </c>
      <c r="Z69" s="84" t="s">
        <v>1295</v>
      </c>
      <c r="AA69" s="84" t="s">
        <v>1019</v>
      </c>
      <c r="AB69" s="85">
        <v>751.5</v>
      </c>
      <c r="AC69" s="85">
        <v>0</v>
      </c>
      <c r="AD69" s="99">
        <v>217306</v>
      </c>
      <c r="AE69" s="100" t="s">
        <v>1234</v>
      </c>
      <c r="AF69" s="100"/>
      <c r="AG69" s="100" t="s">
        <v>1200</v>
      </c>
      <c r="AH69" s="100" t="s">
        <v>1190</v>
      </c>
      <c r="AI69" s="100" t="s">
        <v>1219</v>
      </c>
      <c r="AJ69" s="100" t="s">
        <v>1077</v>
      </c>
      <c r="AK69" s="100"/>
      <c r="AL69" s="100" t="s">
        <v>1078</v>
      </c>
      <c r="AM69" s="100"/>
      <c r="AN69" s="100" t="s">
        <v>1173</v>
      </c>
      <c r="AO69" s="100">
        <v>45659.354305555556</v>
      </c>
      <c r="AP69" s="100" t="s">
        <v>1094</v>
      </c>
      <c r="AQ69" s="100" t="s">
        <v>253</v>
      </c>
      <c r="AR69" s="100" t="s">
        <v>1079</v>
      </c>
      <c r="AS69" s="100">
        <v>45660.75</v>
      </c>
      <c r="AT69" s="100">
        <v>45693.958333333343</v>
      </c>
      <c r="AU69" s="100">
        <v>79</v>
      </c>
      <c r="AV69" s="100"/>
      <c r="AW69" s="100"/>
      <c r="AX69" s="100"/>
      <c r="AY69" s="100" t="s">
        <v>1080</v>
      </c>
      <c r="AZ69" s="100"/>
      <c r="BA69" s="100"/>
      <c r="BB69" s="100"/>
      <c r="BC69" s="100"/>
    </row>
    <row r="70" spans="1:55" ht="30" customHeight="1" x14ac:dyDescent="0.25">
      <c r="A70" s="77">
        <v>830.5</v>
      </c>
      <c r="B70" s="77" t="s">
        <v>1291</v>
      </c>
      <c r="C70" s="77" t="s">
        <v>1265</v>
      </c>
      <c r="D70" s="78" t="s">
        <v>1533</v>
      </c>
      <c r="E70" s="79" t="s">
        <v>381</v>
      </c>
      <c r="F70" s="78" t="s">
        <v>381</v>
      </c>
      <c r="G70" s="78" t="s">
        <v>382</v>
      </c>
      <c r="H70" s="78" t="s">
        <v>82</v>
      </c>
      <c r="I70" s="80" t="s">
        <v>20</v>
      </c>
      <c r="J70" s="78" t="s">
        <v>1235</v>
      </c>
      <c r="K70" s="81" t="s">
        <v>1190</v>
      </c>
      <c r="L70" s="81" t="s">
        <v>1203</v>
      </c>
      <c r="M70" s="78" t="s">
        <v>1236</v>
      </c>
      <c r="N70" s="78" t="s">
        <v>1267</v>
      </c>
      <c r="O70" s="82" t="s">
        <v>1019</v>
      </c>
      <c r="P70" s="82" t="s">
        <v>1019</v>
      </c>
      <c r="Q70" s="78" t="s">
        <v>1264</v>
      </c>
      <c r="R70" s="78">
        <v>79</v>
      </c>
      <c r="S70" s="78" t="s">
        <v>1085</v>
      </c>
      <c r="T70" s="77">
        <v>-62.986730555829126</v>
      </c>
      <c r="U70" s="77">
        <v>8</v>
      </c>
      <c r="V70" s="77">
        <v>-3</v>
      </c>
      <c r="W70" s="77">
        <v>9.0132694441708736</v>
      </c>
      <c r="X70" s="77">
        <v>-3</v>
      </c>
      <c r="Y70" s="83" t="s">
        <v>1292</v>
      </c>
      <c r="Z70" s="84" t="s">
        <v>1296</v>
      </c>
      <c r="AA70" s="84" t="s">
        <v>1019</v>
      </c>
      <c r="AB70" s="85">
        <v>751.5</v>
      </c>
      <c r="AC70" s="85">
        <v>0</v>
      </c>
      <c r="AD70" s="99">
        <v>217307</v>
      </c>
      <c r="AE70" s="100" t="s">
        <v>1235</v>
      </c>
      <c r="AF70" s="100"/>
      <c r="AG70" s="100" t="s">
        <v>1200</v>
      </c>
      <c r="AH70" s="100" t="s">
        <v>1190</v>
      </c>
      <c r="AI70" s="100" t="s">
        <v>1203</v>
      </c>
      <c r="AJ70" s="100" t="s">
        <v>1077</v>
      </c>
      <c r="AK70" s="100"/>
      <c r="AL70" s="100" t="s">
        <v>1078</v>
      </c>
      <c r="AM70" s="100"/>
      <c r="AN70" s="100" t="s">
        <v>1173</v>
      </c>
      <c r="AO70" s="100">
        <v>45659.35429398148</v>
      </c>
      <c r="AP70" s="100" t="s">
        <v>1236</v>
      </c>
      <c r="AQ70" s="100" t="s">
        <v>381</v>
      </c>
      <c r="AR70" s="100" t="s">
        <v>1079</v>
      </c>
      <c r="AS70" s="100">
        <v>45660.75</v>
      </c>
      <c r="AT70" s="100">
        <v>45693.958333333343</v>
      </c>
      <c r="AU70" s="100">
        <v>79</v>
      </c>
      <c r="AV70" s="100"/>
      <c r="AW70" s="100"/>
      <c r="AX70" s="100"/>
      <c r="AY70" s="100" t="s">
        <v>1080</v>
      </c>
      <c r="AZ70" s="100"/>
      <c r="BA70" s="100"/>
      <c r="BB70" s="100"/>
      <c r="BC70" s="100"/>
    </row>
    <row r="71" spans="1:55" ht="30" customHeight="1" x14ac:dyDescent="0.25">
      <c r="A71" s="77">
        <v>830.5</v>
      </c>
      <c r="B71" s="77" t="s">
        <v>1291</v>
      </c>
      <c r="C71" s="77" t="s">
        <v>1265</v>
      </c>
      <c r="D71" s="78" t="s">
        <v>1533</v>
      </c>
      <c r="E71" s="79" t="s">
        <v>412</v>
      </c>
      <c r="F71" s="78" t="s">
        <v>412</v>
      </c>
      <c r="G71" s="78" t="s">
        <v>413</v>
      </c>
      <c r="H71" s="78" t="s">
        <v>74</v>
      </c>
      <c r="I71" s="80" t="s">
        <v>20</v>
      </c>
      <c r="J71" s="78" t="s">
        <v>1237</v>
      </c>
      <c r="K71" s="81" t="s">
        <v>1190</v>
      </c>
      <c r="L71" s="81" t="s">
        <v>1203</v>
      </c>
      <c r="M71" s="78" t="s">
        <v>1084</v>
      </c>
      <c r="N71" s="78" t="s">
        <v>1267</v>
      </c>
      <c r="O71" s="82" t="s">
        <v>1019</v>
      </c>
      <c r="P71" s="82" t="s">
        <v>1019</v>
      </c>
      <c r="Q71" s="78" t="s">
        <v>1264</v>
      </c>
      <c r="R71" s="78">
        <v>79</v>
      </c>
      <c r="S71" s="78" t="s">
        <v>1085</v>
      </c>
      <c r="T71" s="77">
        <v>-62.986730555829126</v>
      </c>
      <c r="U71" s="77">
        <v>8</v>
      </c>
      <c r="V71" s="77">
        <v>-3</v>
      </c>
      <c r="W71" s="77">
        <v>9.0132694441708736</v>
      </c>
      <c r="X71" s="77">
        <v>-3</v>
      </c>
      <c r="Y71" s="83" t="s">
        <v>1292</v>
      </c>
      <c r="Z71" s="84" t="s">
        <v>1296</v>
      </c>
      <c r="AA71" s="84" t="s">
        <v>1019</v>
      </c>
      <c r="AB71" s="85">
        <v>751.5</v>
      </c>
      <c r="AC71" s="85">
        <v>0</v>
      </c>
      <c r="AD71" s="99">
        <v>217308</v>
      </c>
      <c r="AE71" s="100" t="s">
        <v>1237</v>
      </c>
      <c r="AF71" s="100"/>
      <c r="AG71" s="100" t="s">
        <v>1200</v>
      </c>
      <c r="AH71" s="100" t="s">
        <v>1190</v>
      </c>
      <c r="AI71" s="100" t="s">
        <v>1203</v>
      </c>
      <c r="AJ71" s="100" t="s">
        <v>1077</v>
      </c>
      <c r="AK71" s="100"/>
      <c r="AL71" s="100" t="s">
        <v>1078</v>
      </c>
      <c r="AM71" s="100"/>
      <c r="AN71" s="100" t="s">
        <v>1173</v>
      </c>
      <c r="AO71" s="100">
        <v>45659.35428240741</v>
      </c>
      <c r="AP71" s="100" t="s">
        <v>1084</v>
      </c>
      <c r="AQ71" s="100" t="s">
        <v>412</v>
      </c>
      <c r="AR71" s="100" t="s">
        <v>1079</v>
      </c>
      <c r="AS71" s="100">
        <v>45660.75</v>
      </c>
      <c r="AT71" s="100">
        <v>45693.958333333343</v>
      </c>
      <c r="AU71" s="100">
        <v>79</v>
      </c>
      <c r="AV71" s="100"/>
      <c r="AW71" s="100"/>
      <c r="AX71" s="100"/>
      <c r="AY71" s="100" t="s">
        <v>1080</v>
      </c>
      <c r="AZ71" s="100"/>
      <c r="BA71" s="100"/>
      <c r="BB71" s="100"/>
      <c r="BC71" s="100"/>
    </row>
    <row r="72" spans="1:55" ht="30" customHeight="1" x14ac:dyDescent="0.25">
      <c r="A72" s="77">
        <v>830.5</v>
      </c>
      <c r="B72" s="77" t="s">
        <v>1291</v>
      </c>
      <c r="C72" s="77" t="s">
        <v>1265</v>
      </c>
      <c r="D72" s="78" t="s">
        <v>1533</v>
      </c>
      <c r="E72" s="79" t="s">
        <v>995</v>
      </c>
      <c r="F72" s="78">
        <v>0</v>
      </c>
      <c r="G72" s="78" t="s">
        <v>1019</v>
      </c>
      <c r="H72" s="78" t="s">
        <v>70</v>
      </c>
      <c r="I72" s="80" t="s">
        <v>23</v>
      </c>
      <c r="J72" s="78" t="s">
        <v>1238</v>
      </c>
      <c r="K72" s="81" t="s">
        <v>1190</v>
      </c>
      <c r="L72" s="81" t="s">
        <v>1208</v>
      </c>
      <c r="M72" s="78" t="s">
        <v>1091</v>
      </c>
      <c r="N72" s="78" t="s">
        <v>1263</v>
      </c>
      <c r="O72" s="82" t="s">
        <v>1019</v>
      </c>
      <c r="P72" s="82" t="s">
        <v>1019</v>
      </c>
      <c r="Q72" s="78" t="s">
        <v>1264</v>
      </c>
      <c r="R72" s="78">
        <v>79</v>
      </c>
      <c r="S72" s="78" t="s">
        <v>1085</v>
      </c>
      <c r="T72" s="77">
        <v>-62.986730555829126</v>
      </c>
      <c r="U72" s="77">
        <v>8</v>
      </c>
      <c r="V72" s="77">
        <v>-3</v>
      </c>
      <c r="W72" s="77">
        <v>9.0132694441708736</v>
      </c>
      <c r="X72" s="77">
        <v>-3</v>
      </c>
      <c r="Y72" s="83" t="s">
        <v>1292</v>
      </c>
      <c r="Z72" s="84" t="s">
        <v>1296</v>
      </c>
      <c r="AA72" s="84" t="s">
        <v>1019</v>
      </c>
      <c r="AB72" s="85">
        <v>751.5</v>
      </c>
      <c r="AC72" s="85">
        <v>0</v>
      </c>
      <c r="AD72" s="99">
        <v>217309</v>
      </c>
      <c r="AE72" s="100" t="s">
        <v>1238</v>
      </c>
      <c r="AF72" s="100"/>
      <c r="AG72" s="100" t="s">
        <v>1200</v>
      </c>
      <c r="AH72" s="100" t="s">
        <v>1190</v>
      </c>
      <c r="AI72" s="100" t="s">
        <v>1208</v>
      </c>
      <c r="AJ72" s="100" t="s">
        <v>1070</v>
      </c>
      <c r="AK72" s="100"/>
      <c r="AL72" s="100" t="s">
        <v>1078</v>
      </c>
      <c r="AM72" s="100"/>
      <c r="AN72" s="100" t="s">
        <v>1173</v>
      </c>
      <c r="AO72" s="100">
        <v>45659.354270833333</v>
      </c>
      <c r="AP72" s="100" t="s">
        <v>1091</v>
      </c>
      <c r="AQ72" s="100"/>
      <c r="AR72" s="100" t="s">
        <v>1079</v>
      </c>
      <c r="AS72" s="100">
        <v>45660.75</v>
      </c>
      <c r="AT72" s="100">
        <v>45693.958333333343</v>
      </c>
      <c r="AU72" s="100">
        <v>79</v>
      </c>
      <c r="AV72" s="100"/>
      <c r="AW72" s="100"/>
      <c r="AX72" s="100"/>
      <c r="AY72" s="100" t="s">
        <v>1080</v>
      </c>
      <c r="AZ72" s="100"/>
      <c r="BA72" s="100"/>
      <c r="BB72" s="100"/>
      <c r="BC72" s="100"/>
    </row>
    <row r="73" spans="1:55" ht="30" customHeight="1" x14ac:dyDescent="0.25">
      <c r="A73" s="77">
        <v>830.5</v>
      </c>
      <c r="B73" s="77" t="s">
        <v>1291</v>
      </c>
      <c r="C73" s="77" t="s">
        <v>1265</v>
      </c>
      <c r="D73" s="78" t="s">
        <v>1533</v>
      </c>
      <c r="E73" s="79" t="s">
        <v>1186</v>
      </c>
      <c r="F73" s="78" t="s">
        <v>157</v>
      </c>
      <c r="G73" s="78" t="s">
        <v>158</v>
      </c>
      <c r="H73" s="78" t="s">
        <v>90</v>
      </c>
      <c r="I73" s="80" t="s">
        <v>25</v>
      </c>
      <c r="J73" s="78" t="s">
        <v>1239</v>
      </c>
      <c r="K73" s="81" t="s">
        <v>1190</v>
      </c>
      <c r="L73" s="81" t="s">
        <v>1240</v>
      </c>
      <c r="M73" s="78" t="s">
        <v>1088</v>
      </c>
      <c r="N73" s="78" t="s">
        <v>1267</v>
      </c>
      <c r="O73" s="82" t="s">
        <v>1019</v>
      </c>
      <c r="P73" s="82" t="s">
        <v>1019</v>
      </c>
      <c r="Q73" s="78" t="s">
        <v>1264</v>
      </c>
      <c r="R73" s="78">
        <v>79</v>
      </c>
      <c r="S73" s="78" t="s">
        <v>1085</v>
      </c>
      <c r="T73" s="77">
        <v>-62.986730555829126</v>
      </c>
      <c r="U73" s="77">
        <v>8</v>
      </c>
      <c r="V73" s="77">
        <v>-3</v>
      </c>
      <c r="W73" s="77">
        <v>9.0132694441708736</v>
      </c>
      <c r="X73" s="77">
        <v>-3</v>
      </c>
      <c r="Y73" s="83" t="s">
        <v>1292</v>
      </c>
      <c r="Z73" s="84" t="s">
        <v>1296</v>
      </c>
      <c r="AA73" s="84" t="s">
        <v>1019</v>
      </c>
      <c r="AB73" s="85">
        <v>751.5</v>
      </c>
      <c r="AC73" s="85">
        <v>0</v>
      </c>
      <c r="AD73" s="99">
        <v>217310</v>
      </c>
      <c r="AE73" s="100" t="s">
        <v>1239</v>
      </c>
      <c r="AF73" s="100"/>
      <c r="AG73" s="100" t="s">
        <v>1200</v>
      </c>
      <c r="AH73" s="100" t="s">
        <v>1190</v>
      </c>
      <c r="AI73" s="100" t="s">
        <v>1240</v>
      </c>
      <c r="AJ73" s="100" t="s">
        <v>1077</v>
      </c>
      <c r="AK73" s="100"/>
      <c r="AL73" s="100" t="s">
        <v>1078</v>
      </c>
      <c r="AM73" s="100"/>
      <c r="AN73" s="100" t="s">
        <v>1173</v>
      </c>
      <c r="AO73" s="100">
        <v>45659.354259259257</v>
      </c>
      <c r="AP73" s="100" t="s">
        <v>1088</v>
      </c>
      <c r="AQ73" s="100" t="s">
        <v>157</v>
      </c>
      <c r="AR73" s="100" t="s">
        <v>1079</v>
      </c>
      <c r="AS73" s="100">
        <v>45660.75</v>
      </c>
      <c r="AT73" s="100">
        <v>45693.958333333343</v>
      </c>
      <c r="AU73" s="100">
        <v>79</v>
      </c>
      <c r="AV73" s="100"/>
      <c r="AW73" s="100"/>
      <c r="AX73" s="100"/>
      <c r="AY73" s="100" t="s">
        <v>1080</v>
      </c>
      <c r="AZ73" s="100"/>
      <c r="BA73" s="100"/>
      <c r="BB73" s="100"/>
      <c r="BC73" s="100"/>
    </row>
    <row r="74" spans="1:55" ht="30" customHeight="1" x14ac:dyDescent="0.25">
      <c r="A74" s="77">
        <v>830.5</v>
      </c>
      <c r="B74" s="77" t="s">
        <v>1291</v>
      </c>
      <c r="C74" s="77" t="s">
        <v>1265</v>
      </c>
      <c r="D74" s="78" t="s">
        <v>1533</v>
      </c>
      <c r="E74" s="79" t="s">
        <v>1229</v>
      </c>
      <c r="F74" s="78" t="s">
        <v>145</v>
      </c>
      <c r="G74" s="78" t="s">
        <v>146</v>
      </c>
      <c r="H74" s="78" t="s">
        <v>119</v>
      </c>
      <c r="I74" s="80" t="s">
        <v>25</v>
      </c>
      <c r="J74" s="78" t="s">
        <v>1242</v>
      </c>
      <c r="K74" s="81" t="s">
        <v>1190</v>
      </c>
      <c r="L74" s="81" t="s">
        <v>1240</v>
      </c>
      <c r="M74" s="78" t="s">
        <v>1168</v>
      </c>
      <c r="N74" s="78" t="s">
        <v>1267</v>
      </c>
      <c r="O74" s="82" t="s">
        <v>1019</v>
      </c>
      <c r="P74" s="82" t="s">
        <v>1019</v>
      </c>
      <c r="Q74" s="78" t="s">
        <v>1264</v>
      </c>
      <c r="R74" s="78">
        <v>79</v>
      </c>
      <c r="S74" s="78" t="s">
        <v>1085</v>
      </c>
      <c r="T74" s="77">
        <v>-62.986730555829126</v>
      </c>
      <c r="U74" s="77">
        <v>8</v>
      </c>
      <c r="V74" s="77">
        <v>-3</v>
      </c>
      <c r="W74" s="77">
        <v>9.0132694441708736</v>
      </c>
      <c r="X74" s="77">
        <v>-3</v>
      </c>
      <c r="Y74" s="83" t="s">
        <v>1292</v>
      </c>
      <c r="Z74" s="84" t="s">
        <v>1296</v>
      </c>
      <c r="AA74" s="84" t="s">
        <v>1019</v>
      </c>
      <c r="AB74" s="85">
        <v>751.5</v>
      </c>
      <c r="AC74" s="85">
        <v>0</v>
      </c>
      <c r="AD74" s="99">
        <v>217311</v>
      </c>
      <c r="AE74" s="100" t="s">
        <v>1242</v>
      </c>
      <c r="AF74" s="100"/>
      <c r="AG74" s="100" t="s">
        <v>1200</v>
      </c>
      <c r="AH74" s="100" t="s">
        <v>1190</v>
      </c>
      <c r="AI74" s="100" t="s">
        <v>1240</v>
      </c>
      <c r="AJ74" s="100" t="s">
        <v>1077</v>
      </c>
      <c r="AK74" s="100"/>
      <c r="AL74" s="100" t="s">
        <v>1078</v>
      </c>
      <c r="AM74" s="100"/>
      <c r="AN74" s="100" t="s">
        <v>1173</v>
      </c>
      <c r="AO74" s="100">
        <v>45659.354247685187</v>
      </c>
      <c r="AP74" s="100" t="s">
        <v>1168</v>
      </c>
      <c r="AQ74" s="100" t="s">
        <v>145</v>
      </c>
      <c r="AR74" s="100" t="s">
        <v>1079</v>
      </c>
      <c r="AS74" s="100">
        <v>45660.75</v>
      </c>
      <c r="AT74" s="100">
        <v>45693.958333333343</v>
      </c>
      <c r="AU74" s="100">
        <v>79</v>
      </c>
      <c r="AV74" s="100"/>
      <c r="AW74" s="100"/>
      <c r="AX74" s="100"/>
      <c r="AY74" s="100" t="s">
        <v>1080</v>
      </c>
      <c r="AZ74" s="100"/>
      <c r="BA74" s="100"/>
      <c r="BB74" s="100"/>
      <c r="BC74" s="100"/>
    </row>
    <row r="75" spans="1:55" ht="30" customHeight="1" x14ac:dyDescent="0.25">
      <c r="A75" s="77">
        <v>830.5</v>
      </c>
      <c r="B75" s="77" t="s">
        <v>1291</v>
      </c>
      <c r="C75" s="77" t="s">
        <v>1265</v>
      </c>
      <c r="D75" s="78" t="s">
        <v>1533</v>
      </c>
      <c r="E75" s="79" t="s">
        <v>187</v>
      </c>
      <c r="F75" s="78" t="s">
        <v>187</v>
      </c>
      <c r="G75" s="78" t="s">
        <v>188</v>
      </c>
      <c r="H75" s="78" t="s">
        <v>88</v>
      </c>
      <c r="I75" s="80" t="s">
        <v>25</v>
      </c>
      <c r="J75" s="78" t="s">
        <v>1241</v>
      </c>
      <c r="K75" s="81" t="s">
        <v>1190</v>
      </c>
      <c r="L75" s="81" t="s">
        <v>1240</v>
      </c>
      <c r="M75" s="78" t="s">
        <v>1111</v>
      </c>
      <c r="N75" s="78" t="s">
        <v>1267</v>
      </c>
      <c r="O75" s="82" t="s">
        <v>1019</v>
      </c>
      <c r="P75" s="82" t="s">
        <v>1019</v>
      </c>
      <c r="Q75" s="78" t="s">
        <v>1264</v>
      </c>
      <c r="R75" s="78">
        <v>79</v>
      </c>
      <c r="S75" s="78" t="s">
        <v>1085</v>
      </c>
      <c r="T75" s="77">
        <v>-62.986730555829126</v>
      </c>
      <c r="U75" s="77">
        <v>8</v>
      </c>
      <c r="V75" s="77">
        <v>-3</v>
      </c>
      <c r="W75" s="77">
        <v>9.0132694441708736</v>
      </c>
      <c r="X75" s="77">
        <v>-3</v>
      </c>
      <c r="Y75" s="83" t="s">
        <v>1292</v>
      </c>
      <c r="Z75" s="84" t="s">
        <v>1296</v>
      </c>
      <c r="AA75" s="84" t="s">
        <v>1019</v>
      </c>
      <c r="AB75" s="85">
        <v>751.5</v>
      </c>
      <c r="AC75" s="85">
        <v>0</v>
      </c>
      <c r="AD75" s="99">
        <v>217312</v>
      </c>
      <c r="AE75" s="100" t="s">
        <v>1241</v>
      </c>
      <c r="AF75" s="100"/>
      <c r="AG75" s="100" t="s">
        <v>1200</v>
      </c>
      <c r="AH75" s="100" t="s">
        <v>1190</v>
      </c>
      <c r="AI75" s="100" t="s">
        <v>1240</v>
      </c>
      <c r="AJ75" s="100" t="s">
        <v>1077</v>
      </c>
      <c r="AK75" s="100"/>
      <c r="AL75" s="100" t="s">
        <v>1078</v>
      </c>
      <c r="AM75" s="100"/>
      <c r="AN75" s="100" t="s">
        <v>1173</v>
      </c>
      <c r="AO75" s="100">
        <v>45659.354247685187</v>
      </c>
      <c r="AP75" s="100" t="s">
        <v>1111</v>
      </c>
      <c r="AQ75" s="100" t="s">
        <v>187</v>
      </c>
      <c r="AR75" s="100" t="s">
        <v>1079</v>
      </c>
      <c r="AS75" s="100">
        <v>45660.75</v>
      </c>
      <c r="AT75" s="100">
        <v>45693.958333333343</v>
      </c>
      <c r="AU75" s="100">
        <v>79</v>
      </c>
      <c r="AV75" s="100"/>
      <c r="AW75" s="100"/>
      <c r="AX75" s="100"/>
      <c r="AY75" s="100" t="s">
        <v>1080</v>
      </c>
      <c r="AZ75" s="100"/>
      <c r="BA75" s="100"/>
      <c r="BB75" s="100"/>
      <c r="BC75" s="100"/>
    </row>
    <row r="76" spans="1:55" ht="30" customHeight="1" x14ac:dyDescent="0.25">
      <c r="A76" s="77">
        <v>830.5</v>
      </c>
      <c r="B76" s="77" t="s">
        <v>1291</v>
      </c>
      <c r="C76" s="77" t="s">
        <v>1265</v>
      </c>
      <c r="D76" s="78" t="s">
        <v>1533</v>
      </c>
      <c r="E76" s="79" t="s">
        <v>1104</v>
      </c>
      <c r="F76" s="78" t="s">
        <v>165</v>
      </c>
      <c r="G76" s="78" t="s">
        <v>166</v>
      </c>
      <c r="H76" s="78" t="s">
        <v>52</v>
      </c>
      <c r="I76" s="80" t="s">
        <v>25</v>
      </c>
      <c r="J76" s="78" t="s">
        <v>1244</v>
      </c>
      <c r="K76" s="81" t="s">
        <v>1190</v>
      </c>
      <c r="L76" s="81" t="s">
        <v>1240</v>
      </c>
      <c r="M76" s="78" t="s">
        <v>1092</v>
      </c>
      <c r="N76" s="78" t="s">
        <v>1267</v>
      </c>
      <c r="O76" s="82" t="s">
        <v>1019</v>
      </c>
      <c r="P76" s="82" t="s">
        <v>1019</v>
      </c>
      <c r="Q76" s="78" t="s">
        <v>1264</v>
      </c>
      <c r="R76" s="78">
        <v>79</v>
      </c>
      <c r="S76" s="78" t="s">
        <v>1085</v>
      </c>
      <c r="T76" s="77">
        <v>-62.986730555829126</v>
      </c>
      <c r="U76" s="77">
        <v>8</v>
      </c>
      <c r="V76" s="77">
        <v>-3</v>
      </c>
      <c r="W76" s="77">
        <v>9.0132694441708736</v>
      </c>
      <c r="X76" s="77">
        <v>-3</v>
      </c>
      <c r="Y76" s="83" t="s">
        <v>1292</v>
      </c>
      <c r="Z76" s="84" t="s">
        <v>1296</v>
      </c>
      <c r="AA76" s="84" t="s">
        <v>1019</v>
      </c>
      <c r="AB76" s="85">
        <v>751.5</v>
      </c>
      <c r="AC76" s="85">
        <v>0</v>
      </c>
      <c r="AD76" s="99">
        <v>217313</v>
      </c>
      <c r="AE76" s="100" t="s">
        <v>1244</v>
      </c>
      <c r="AF76" s="100"/>
      <c r="AG76" s="100" t="s">
        <v>1200</v>
      </c>
      <c r="AH76" s="100" t="s">
        <v>1190</v>
      </c>
      <c r="AI76" s="100" t="s">
        <v>1240</v>
      </c>
      <c r="AJ76" s="100" t="s">
        <v>1077</v>
      </c>
      <c r="AK76" s="100"/>
      <c r="AL76" s="100" t="s">
        <v>1078</v>
      </c>
      <c r="AM76" s="100"/>
      <c r="AN76" s="100" t="s">
        <v>1173</v>
      </c>
      <c r="AO76" s="100">
        <v>45659.35423611111</v>
      </c>
      <c r="AP76" s="100" t="s">
        <v>1092</v>
      </c>
      <c r="AQ76" s="100" t="s">
        <v>165</v>
      </c>
      <c r="AR76" s="100" t="s">
        <v>1079</v>
      </c>
      <c r="AS76" s="100">
        <v>45660.75</v>
      </c>
      <c r="AT76" s="100">
        <v>45693.958333333343</v>
      </c>
      <c r="AU76" s="100">
        <v>79</v>
      </c>
      <c r="AV76" s="100"/>
      <c r="AW76" s="100"/>
      <c r="AX76" s="100"/>
      <c r="AY76" s="100" t="s">
        <v>1080</v>
      </c>
      <c r="AZ76" s="100"/>
      <c r="BA76" s="100"/>
      <c r="BB76" s="100"/>
      <c r="BC76" s="100"/>
    </row>
    <row r="77" spans="1:55" ht="30" customHeight="1" x14ac:dyDescent="0.25">
      <c r="A77" s="77">
        <v>830.5</v>
      </c>
      <c r="B77" s="77" t="s">
        <v>1291</v>
      </c>
      <c r="C77" s="77" t="s">
        <v>1265</v>
      </c>
      <c r="D77" s="78" t="s">
        <v>1533</v>
      </c>
      <c r="E77" s="79" t="s">
        <v>937</v>
      </c>
      <c r="F77" s="78" t="s">
        <v>905</v>
      </c>
      <c r="G77" s="78" t="s">
        <v>906</v>
      </c>
      <c r="H77" s="78" t="s">
        <v>81</v>
      </c>
      <c r="I77" s="80" t="s">
        <v>28</v>
      </c>
      <c r="J77" s="78" t="s">
        <v>1247</v>
      </c>
      <c r="K77" s="81" t="s">
        <v>1190</v>
      </c>
      <c r="L77" s="81" t="s">
        <v>1245</v>
      </c>
      <c r="M77" s="78" t="s">
        <v>1248</v>
      </c>
      <c r="N77" s="78" t="s">
        <v>1267</v>
      </c>
      <c r="O77" s="82" t="s">
        <v>1019</v>
      </c>
      <c r="P77" s="82" t="s">
        <v>1019</v>
      </c>
      <c r="Q77" s="78" t="s">
        <v>1264</v>
      </c>
      <c r="R77" s="78">
        <v>79</v>
      </c>
      <c r="S77" s="78" t="s">
        <v>1085</v>
      </c>
      <c r="T77" s="77">
        <v>-62.986730555829126</v>
      </c>
      <c r="U77" s="77">
        <v>8</v>
      </c>
      <c r="V77" s="77">
        <v>-3</v>
      </c>
      <c r="W77" s="77">
        <v>9.0132694441708736</v>
      </c>
      <c r="X77" s="77">
        <v>-3</v>
      </c>
      <c r="Y77" s="83" t="s">
        <v>1292</v>
      </c>
      <c r="Z77" s="84" t="s">
        <v>1296</v>
      </c>
      <c r="AA77" s="84" t="s">
        <v>1019</v>
      </c>
      <c r="AB77" s="85">
        <v>751.5</v>
      </c>
      <c r="AC77" s="85">
        <v>0</v>
      </c>
      <c r="AD77" s="99">
        <v>217314</v>
      </c>
      <c r="AE77" s="100" t="s">
        <v>1247</v>
      </c>
      <c r="AF77" s="100"/>
      <c r="AG77" s="100" t="s">
        <v>1200</v>
      </c>
      <c r="AH77" s="100" t="s">
        <v>1190</v>
      </c>
      <c r="AI77" s="100" t="s">
        <v>1245</v>
      </c>
      <c r="AJ77" s="100" t="s">
        <v>1077</v>
      </c>
      <c r="AK77" s="100"/>
      <c r="AL77" s="100" t="s">
        <v>1078</v>
      </c>
      <c r="AM77" s="100"/>
      <c r="AN77" s="100" t="s">
        <v>1173</v>
      </c>
      <c r="AO77" s="100">
        <v>45659.354201388887</v>
      </c>
      <c r="AP77" s="100" t="s">
        <v>1248</v>
      </c>
      <c r="AQ77" s="100" t="s">
        <v>905</v>
      </c>
      <c r="AR77" s="100" t="s">
        <v>1079</v>
      </c>
      <c r="AS77" s="100">
        <v>45660.75</v>
      </c>
      <c r="AT77" s="100">
        <v>45693.958333333343</v>
      </c>
      <c r="AU77" s="100">
        <v>79</v>
      </c>
      <c r="AV77" s="100"/>
      <c r="AW77" s="100"/>
      <c r="AX77" s="100"/>
      <c r="AY77" s="100" t="s">
        <v>1080</v>
      </c>
      <c r="AZ77" s="100"/>
      <c r="BA77" s="100"/>
      <c r="BB77" s="100"/>
      <c r="BC77" s="100"/>
    </row>
    <row r="78" spans="1:55" ht="30" customHeight="1" x14ac:dyDescent="0.25">
      <c r="A78" s="77">
        <v>830.5</v>
      </c>
      <c r="B78" s="77" t="s">
        <v>1291</v>
      </c>
      <c r="C78" s="77" t="s">
        <v>1265</v>
      </c>
      <c r="D78" s="78" t="s">
        <v>1533</v>
      </c>
      <c r="E78" s="79" t="s">
        <v>931</v>
      </c>
      <c r="F78" s="78" t="s">
        <v>931</v>
      </c>
      <c r="G78" s="78" t="s">
        <v>932</v>
      </c>
      <c r="H78" s="78" t="s">
        <v>134</v>
      </c>
      <c r="I78" s="80" t="s">
        <v>28</v>
      </c>
      <c r="J78" s="78" t="s">
        <v>1249</v>
      </c>
      <c r="K78" s="81" t="s">
        <v>1190</v>
      </c>
      <c r="L78" s="81" t="s">
        <v>1245</v>
      </c>
      <c r="M78" s="78" t="s">
        <v>1167</v>
      </c>
      <c r="N78" s="78" t="s">
        <v>1267</v>
      </c>
      <c r="O78" s="82" t="s">
        <v>1019</v>
      </c>
      <c r="P78" s="82" t="s">
        <v>1019</v>
      </c>
      <c r="Q78" s="78" t="s">
        <v>1264</v>
      </c>
      <c r="R78" s="78">
        <v>79</v>
      </c>
      <c r="S78" s="78" t="s">
        <v>1085</v>
      </c>
      <c r="T78" s="77">
        <v>-62.986730555829126</v>
      </c>
      <c r="U78" s="77">
        <v>8</v>
      </c>
      <c r="V78" s="77">
        <v>-3</v>
      </c>
      <c r="W78" s="77">
        <v>9.0132694441708736</v>
      </c>
      <c r="X78" s="77">
        <v>-3</v>
      </c>
      <c r="Y78" s="83" t="s">
        <v>1292</v>
      </c>
      <c r="Z78" s="84" t="s">
        <v>1296</v>
      </c>
      <c r="AA78" s="84" t="s">
        <v>1019</v>
      </c>
      <c r="AB78" s="85">
        <v>751.5</v>
      </c>
      <c r="AC78" s="85">
        <v>0</v>
      </c>
      <c r="AD78" s="99">
        <v>217315</v>
      </c>
      <c r="AE78" s="100" t="s">
        <v>1249</v>
      </c>
      <c r="AF78" s="100"/>
      <c r="AG78" s="100" t="s">
        <v>1200</v>
      </c>
      <c r="AH78" s="100" t="s">
        <v>1190</v>
      </c>
      <c r="AI78" s="100" t="s">
        <v>1245</v>
      </c>
      <c r="AJ78" s="100" t="s">
        <v>1077</v>
      </c>
      <c r="AK78" s="100"/>
      <c r="AL78" s="100" t="s">
        <v>1078</v>
      </c>
      <c r="AM78" s="100"/>
      <c r="AN78" s="100" t="s">
        <v>1173</v>
      </c>
      <c r="AO78" s="100">
        <v>45659.354201388887</v>
      </c>
      <c r="AP78" s="100" t="s">
        <v>1167</v>
      </c>
      <c r="AQ78" s="100" t="s">
        <v>931</v>
      </c>
      <c r="AR78" s="100" t="s">
        <v>1079</v>
      </c>
      <c r="AS78" s="100">
        <v>45660.75</v>
      </c>
      <c r="AT78" s="100">
        <v>45693.958333333343</v>
      </c>
      <c r="AU78" s="100">
        <v>79</v>
      </c>
      <c r="AV78" s="100"/>
      <c r="AW78" s="100"/>
      <c r="AX78" s="100"/>
      <c r="AY78" s="100" t="s">
        <v>1080</v>
      </c>
      <c r="AZ78" s="100"/>
      <c r="BA78" s="100"/>
      <c r="BB78" s="100"/>
      <c r="BC78" s="100"/>
    </row>
    <row r="79" spans="1:55" ht="30" customHeight="1" x14ac:dyDescent="0.25">
      <c r="A79" s="77">
        <v>830.6</v>
      </c>
      <c r="B79" s="77" t="s">
        <v>1291</v>
      </c>
      <c r="C79" s="77" t="s">
        <v>1265</v>
      </c>
      <c r="D79" s="78" t="s">
        <v>1533</v>
      </c>
      <c r="E79" s="79" t="s">
        <v>895</v>
      </c>
      <c r="F79" s="78">
        <v>0</v>
      </c>
      <c r="G79" s="78" t="s">
        <v>1019</v>
      </c>
      <c r="H79" s="78" t="s">
        <v>75</v>
      </c>
      <c r="I79" s="80" t="s">
        <v>24</v>
      </c>
      <c r="J79" s="78" t="s">
        <v>1250</v>
      </c>
      <c r="K79" s="81" t="s">
        <v>1190</v>
      </c>
      <c r="L79" s="81" t="s">
        <v>1217</v>
      </c>
      <c r="M79" s="78" t="s">
        <v>1073</v>
      </c>
      <c r="N79" s="78" t="s">
        <v>1263</v>
      </c>
      <c r="O79" s="82" t="s">
        <v>1019</v>
      </c>
      <c r="P79" s="82" t="s">
        <v>1019</v>
      </c>
      <c r="Q79" s="78" t="s">
        <v>1264</v>
      </c>
      <c r="R79" s="78">
        <v>79</v>
      </c>
      <c r="S79" s="78" t="s">
        <v>1085</v>
      </c>
      <c r="T79" s="77">
        <v>-62.986730555829126</v>
      </c>
      <c r="U79" s="77">
        <v>8</v>
      </c>
      <c r="V79" s="77">
        <v>-3</v>
      </c>
      <c r="W79" s="77">
        <v>9.0132694441708736</v>
      </c>
      <c r="X79" s="77">
        <v>-3</v>
      </c>
      <c r="Y79" s="83" t="s">
        <v>1292</v>
      </c>
      <c r="Z79" s="84" t="s">
        <v>1297</v>
      </c>
      <c r="AA79" s="84" t="s">
        <v>1019</v>
      </c>
      <c r="AB79" s="85">
        <v>751.6</v>
      </c>
      <c r="AC79" s="85">
        <v>0</v>
      </c>
      <c r="AD79" s="99">
        <v>217322</v>
      </c>
      <c r="AE79" s="100" t="s">
        <v>1250</v>
      </c>
      <c r="AF79" s="100"/>
      <c r="AG79" s="100" t="s">
        <v>1200</v>
      </c>
      <c r="AH79" s="100" t="s">
        <v>1190</v>
      </c>
      <c r="AI79" s="100" t="s">
        <v>1217</v>
      </c>
      <c r="AJ79" s="100" t="s">
        <v>1070</v>
      </c>
      <c r="AK79" s="100"/>
      <c r="AL79" s="100" t="s">
        <v>1078</v>
      </c>
      <c r="AM79" s="100"/>
      <c r="AN79" s="100" t="s">
        <v>1173</v>
      </c>
      <c r="AO79" s="100">
        <v>45659.354085648149</v>
      </c>
      <c r="AP79" s="100" t="s">
        <v>1073</v>
      </c>
      <c r="AQ79" s="100"/>
      <c r="AR79" s="100" t="s">
        <v>1079</v>
      </c>
      <c r="AS79" s="100">
        <v>45660.75</v>
      </c>
      <c r="AT79" s="100">
        <v>45693.958333333343</v>
      </c>
      <c r="AU79" s="100">
        <v>79</v>
      </c>
      <c r="AV79" s="100"/>
      <c r="AW79" s="100"/>
      <c r="AX79" s="100"/>
      <c r="AY79" s="100" t="s">
        <v>1080</v>
      </c>
      <c r="AZ79" s="100"/>
      <c r="BA79" s="100"/>
      <c r="BB79" s="100"/>
      <c r="BC79" s="100"/>
    </row>
    <row r="80" spans="1:55" ht="30" customHeight="1" x14ac:dyDescent="0.25">
      <c r="A80" s="77">
        <v>830.6</v>
      </c>
      <c r="B80" s="77" t="s">
        <v>1291</v>
      </c>
      <c r="C80" s="77" t="s">
        <v>1265</v>
      </c>
      <c r="D80" s="78" t="s">
        <v>1533</v>
      </c>
      <c r="E80" s="79" t="s">
        <v>1232</v>
      </c>
      <c r="F80" s="78" t="s">
        <v>786</v>
      </c>
      <c r="G80" s="78" t="s">
        <v>787</v>
      </c>
      <c r="H80" s="78" t="s">
        <v>136</v>
      </c>
      <c r="I80" s="80" t="s">
        <v>27</v>
      </c>
      <c r="J80" s="78" t="s">
        <v>1251</v>
      </c>
      <c r="K80" s="81" t="s">
        <v>1190</v>
      </c>
      <c r="L80" s="81" t="s">
        <v>1213</v>
      </c>
      <c r="M80" s="78" t="s">
        <v>1252</v>
      </c>
      <c r="N80" s="78" t="s">
        <v>1267</v>
      </c>
      <c r="O80" s="82" t="s">
        <v>1019</v>
      </c>
      <c r="P80" s="82" t="s">
        <v>1019</v>
      </c>
      <c r="Q80" s="78" t="s">
        <v>1264</v>
      </c>
      <c r="R80" s="78">
        <v>79</v>
      </c>
      <c r="S80" s="78" t="s">
        <v>1085</v>
      </c>
      <c r="T80" s="77">
        <v>-62.986730555829126</v>
      </c>
      <c r="U80" s="77">
        <v>8</v>
      </c>
      <c r="V80" s="77">
        <v>-3</v>
      </c>
      <c r="W80" s="77">
        <v>9.0132694441708736</v>
      </c>
      <c r="X80" s="77">
        <v>-3</v>
      </c>
      <c r="Y80" s="83" t="s">
        <v>1292</v>
      </c>
      <c r="Z80" s="84" t="s">
        <v>1297</v>
      </c>
      <c r="AA80" s="84" t="s">
        <v>1019</v>
      </c>
      <c r="AB80" s="85">
        <v>751.6</v>
      </c>
      <c r="AC80" s="85">
        <v>0</v>
      </c>
      <c r="AD80" s="99">
        <v>217325</v>
      </c>
      <c r="AE80" s="100" t="s">
        <v>1251</v>
      </c>
      <c r="AF80" s="100"/>
      <c r="AG80" s="100" t="s">
        <v>1200</v>
      </c>
      <c r="AH80" s="100" t="s">
        <v>1190</v>
      </c>
      <c r="AI80" s="100" t="s">
        <v>1213</v>
      </c>
      <c r="AJ80" s="100" t="s">
        <v>1077</v>
      </c>
      <c r="AK80" s="100"/>
      <c r="AL80" s="100" t="s">
        <v>1078</v>
      </c>
      <c r="AM80" s="100"/>
      <c r="AN80" s="100" t="s">
        <v>1173</v>
      </c>
      <c r="AO80" s="100">
        <v>45659.354074074072</v>
      </c>
      <c r="AP80" s="100" t="s">
        <v>1252</v>
      </c>
      <c r="AQ80" s="100" t="s">
        <v>786</v>
      </c>
      <c r="AR80" s="100" t="s">
        <v>1079</v>
      </c>
      <c r="AS80" s="100">
        <v>45660.75</v>
      </c>
      <c r="AT80" s="100">
        <v>45693.958333333343</v>
      </c>
      <c r="AU80" s="100">
        <v>79</v>
      </c>
      <c r="AV80" s="100"/>
      <c r="AW80" s="100"/>
      <c r="AX80" s="100"/>
      <c r="AY80" s="100" t="s">
        <v>1080</v>
      </c>
      <c r="AZ80" s="100"/>
      <c r="BA80" s="100"/>
      <c r="BB80" s="100"/>
      <c r="BC80" s="100"/>
    </row>
    <row r="81" spans="1:55" ht="30" customHeight="1" x14ac:dyDescent="0.25">
      <c r="A81" s="77">
        <v>830.6</v>
      </c>
      <c r="B81" s="77" t="s">
        <v>1291</v>
      </c>
      <c r="C81" s="77" t="s">
        <v>1265</v>
      </c>
      <c r="D81" s="78" t="s">
        <v>1533</v>
      </c>
      <c r="E81" s="79" t="s">
        <v>865</v>
      </c>
      <c r="F81" s="78" t="s">
        <v>865</v>
      </c>
      <c r="G81" s="78" t="s">
        <v>866</v>
      </c>
      <c r="H81" s="78" t="s">
        <v>51</v>
      </c>
      <c r="I81" s="80" t="s">
        <v>24</v>
      </c>
      <c r="J81" s="78" t="s">
        <v>1253</v>
      </c>
      <c r="K81" s="81" t="s">
        <v>1190</v>
      </c>
      <c r="L81" s="81" t="s">
        <v>1217</v>
      </c>
      <c r="M81" s="78" t="s">
        <v>1087</v>
      </c>
      <c r="N81" s="78" t="s">
        <v>1267</v>
      </c>
      <c r="O81" s="82" t="s">
        <v>1019</v>
      </c>
      <c r="P81" s="82" t="s">
        <v>1019</v>
      </c>
      <c r="Q81" s="78" t="s">
        <v>1264</v>
      </c>
      <c r="R81" s="78">
        <v>79</v>
      </c>
      <c r="S81" s="78" t="s">
        <v>1085</v>
      </c>
      <c r="T81" s="77">
        <v>-62.986730555829126</v>
      </c>
      <c r="U81" s="77">
        <v>8</v>
      </c>
      <c r="V81" s="77">
        <v>-3</v>
      </c>
      <c r="W81" s="77">
        <v>9.0132694441708736</v>
      </c>
      <c r="X81" s="77">
        <v>-3</v>
      </c>
      <c r="Y81" s="83" t="s">
        <v>1292</v>
      </c>
      <c r="Z81" s="84" t="s">
        <v>1297</v>
      </c>
      <c r="AA81" s="84" t="s">
        <v>1019</v>
      </c>
      <c r="AB81" s="85">
        <v>751.6</v>
      </c>
      <c r="AC81" s="85">
        <v>0</v>
      </c>
      <c r="AD81" s="99">
        <v>217326</v>
      </c>
      <c r="AE81" s="100" t="s">
        <v>1253</v>
      </c>
      <c r="AF81" s="100"/>
      <c r="AG81" s="100" t="s">
        <v>1200</v>
      </c>
      <c r="AH81" s="100" t="s">
        <v>1190</v>
      </c>
      <c r="AI81" s="100" t="s">
        <v>1217</v>
      </c>
      <c r="AJ81" s="100" t="s">
        <v>1077</v>
      </c>
      <c r="AK81" s="100"/>
      <c r="AL81" s="100" t="s">
        <v>1078</v>
      </c>
      <c r="AM81" s="100"/>
      <c r="AN81" s="100" t="s">
        <v>1173</v>
      </c>
      <c r="AO81" s="100">
        <v>45659.354074074072</v>
      </c>
      <c r="AP81" s="100" t="s">
        <v>1087</v>
      </c>
      <c r="AQ81" s="100" t="s">
        <v>865</v>
      </c>
      <c r="AR81" s="100" t="s">
        <v>1079</v>
      </c>
      <c r="AS81" s="100">
        <v>45660.75</v>
      </c>
      <c r="AT81" s="100">
        <v>45693.958333333343</v>
      </c>
      <c r="AU81" s="100">
        <v>79</v>
      </c>
      <c r="AV81" s="100"/>
      <c r="AW81" s="100"/>
      <c r="AX81" s="100"/>
      <c r="AY81" s="100" t="s">
        <v>1080</v>
      </c>
      <c r="AZ81" s="100"/>
      <c r="BA81" s="100"/>
      <c r="BB81" s="100"/>
      <c r="BC81" s="100"/>
    </row>
    <row r="82" spans="1:55" ht="30" customHeight="1" x14ac:dyDescent="0.25">
      <c r="A82" s="77">
        <v>830.6</v>
      </c>
      <c r="B82" s="77" t="s">
        <v>1291</v>
      </c>
      <c r="C82" s="77" t="s">
        <v>1265</v>
      </c>
      <c r="D82" s="78" t="s">
        <v>1533</v>
      </c>
      <c r="E82" s="79" t="s">
        <v>751</v>
      </c>
      <c r="F82" s="78" t="s">
        <v>751</v>
      </c>
      <c r="G82" s="78" t="s">
        <v>752</v>
      </c>
      <c r="H82" s="78" t="s">
        <v>73</v>
      </c>
      <c r="I82" s="80" t="s">
        <v>27</v>
      </c>
      <c r="J82" s="78" t="s">
        <v>1254</v>
      </c>
      <c r="K82" s="81" t="s">
        <v>1190</v>
      </c>
      <c r="L82" s="81" t="s">
        <v>1213</v>
      </c>
      <c r="M82" s="78" t="s">
        <v>1166</v>
      </c>
      <c r="N82" s="78" t="s">
        <v>1268</v>
      </c>
      <c r="O82" s="82" t="s">
        <v>1019</v>
      </c>
      <c r="P82" s="82" t="s">
        <v>1019</v>
      </c>
      <c r="Q82" s="78" t="s">
        <v>1264</v>
      </c>
      <c r="R82" s="78">
        <v>79</v>
      </c>
      <c r="S82" s="78" t="s">
        <v>1068</v>
      </c>
      <c r="T82" s="77">
        <v>-62.986730555829126</v>
      </c>
      <c r="U82" s="77">
        <v>8</v>
      </c>
      <c r="V82" s="77">
        <v>-3</v>
      </c>
      <c r="W82" s="77">
        <v>9.0132694441708736</v>
      </c>
      <c r="X82" s="77">
        <v>-3</v>
      </c>
      <c r="Y82" s="83" t="s">
        <v>1292</v>
      </c>
      <c r="Z82" s="84" t="s">
        <v>1297</v>
      </c>
      <c r="AA82" s="84" t="s">
        <v>1019</v>
      </c>
      <c r="AB82" s="85">
        <v>751.6</v>
      </c>
      <c r="AC82" s="85">
        <v>0</v>
      </c>
      <c r="AD82" s="99">
        <v>217328</v>
      </c>
      <c r="AE82" s="100" t="s">
        <v>1254</v>
      </c>
      <c r="AF82" s="100"/>
      <c r="AG82" s="100" t="s">
        <v>1200</v>
      </c>
      <c r="AH82" s="100" t="s">
        <v>1190</v>
      </c>
      <c r="AI82" s="100" t="s">
        <v>1213</v>
      </c>
      <c r="AJ82" s="100" t="s">
        <v>1082</v>
      </c>
      <c r="AK82" s="100"/>
      <c r="AL82" s="100" t="s">
        <v>1078</v>
      </c>
      <c r="AM82" s="100"/>
      <c r="AN82" s="100" t="s">
        <v>1173</v>
      </c>
      <c r="AO82" s="100">
        <v>45659.354062500002</v>
      </c>
      <c r="AP82" s="100" t="s">
        <v>1166</v>
      </c>
      <c r="AQ82" s="100" t="s">
        <v>751</v>
      </c>
      <c r="AR82" s="100" t="s">
        <v>1079</v>
      </c>
      <c r="AS82" s="100">
        <v>45660.75</v>
      </c>
      <c r="AT82" s="100">
        <v>45693.958333333343</v>
      </c>
      <c r="AU82" s="100">
        <v>79</v>
      </c>
      <c r="AV82" s="100"/>
      <c r="AW82" s="100"/>
      <c r="AX82" s="100"/>
      <c r="AY82" s="100" t="s">
        <v>1080</v>
      </c>
      <c r="AZ82" s="100"/>
      <c r="BA82" s="100"/>
      <c r="BB82" s="100"/>
      <c r="BC82" s="100"/>
    </row>
    <row r="83" spans="1:55" ht="30" customHeight="1" x14ac:dyDescent="0.25">
      <c r="A83" s="77">
        <v>578.5</v>
      </c>
      <c r="B83" s="77" t="s">
        <v>1298</v>
      </c>
      <c r="C83" s="77" t="s">
        <v>1265</v>
      </c>
      <c r="D83" s="78" t="s">
        <v>1279</v>
      </c>
      <c r="E83" s="79" t="s">
        <v>1246</v>
      </c>
      <c r="F83" s="78" t="s">
        <v>678</v>
      </c>
      <c r="G83" s="78" t="s">
        <v>679</v>
      </c>
      <c r="H83" s="78" t="s">
        <v>48</v>
      </c>
      <c r="I83" s="80" t="s">
        <v>18</v>
      </c>
      <c r="J83" s="78" t="s">
        <v>1255</v>
      </c>
      <c r="K83" s="81" t="s">
        <v>1256</v>
      </c>
      <c r="L83" s="81" t="s">
        <v>1257</v>
      </c>
      <c r="M83" s="78" t="s">
        <v>1161</v>
      </c>
      <c r="N83" s="78" t="s">
        <v>1268</v>
      </c>
      <c r="O83" s="82">
        <v>1800000</v>
      </c>
      <c r="P83" s="82">
        <v>15500000</v>
      </c>
      <c r="Q83" s="78" t="s">
        <v>1275</v>
      </c>
      <c r="R83" s="78">
        <v>-838.15</v>
      </c>
      <c r="S83" s="78" t="s">
        <v>1093</v>
      </c>
      <c r="T83" s="77">
        <v>854.16521388891852</v>
      </c>
      <c r="U83" s="77">
        <v>15</v>
      </c>
      <c r="V83" s="77">
        <v>36</v>
      </c>
      <c r="W83" s="77">
        <v>-9.8347861110814847</v>
      </c>
      <c r="X83" s="77">
        <v>36</v>
      </c>
      <c r="Y83" s="83" t="s">
        <v>1299</v>
      </c>
      <c r="Z83" s="84" t="s">
        <v>1300</v>
      </c>
      <c r="AA83" s="84" t="s">
        <v>1019</v>
      </c>
      <c r="AB83" s="85">
        <v>1416.65</v>
      </c>
      <c r="AC83" s="85">
        <v>0</v>
      </c>
      <c r="AD83" s="99">
        <v>283379</v>
      </c>
      <c r="AE83" s="100" t="s">
        <v>1255</v>
      </c>
      <c r="AF83" s="100"/>
      <c r="AG83" s="100" t="s">
        <v>1076</v>
      </c>
      <c r="AH83" s="100" t="s">
        <v>1256</v>
      </c>
      <c r="AI83" s="100" t="s">
        <v>1257</v>
      </c>
      <c r="AJ83" s="100" t="s">
        <v>1082</v>
      </c>
      <c r="AK83" s="100"/>
      <c r="AL83" s="100" t="s">
        <v>1078</v>
      </c>
      <c r="AM83" s="100"/>
      <c r="AN83" s="100" t="s">
        <v>1160</v>
      </c>
      <c r="AO83" s="100">
        <v>45631.642569444448</v>
      </c>
      <c r="AP83" s="100" t="s">
        <v>1161</v>
      </c>
      <c r="AQ83" s="100" t="s">
        <v>678</v>
      </c>
      <c r="AR83" s="100" t="s">
        <v>1079</v>
      </c>
      <c r="AS83" s="100">
        <v>45632.354166666657</v>
      </c>
      <c r="AT83" s="100">
        <v>45655.743668981479</v>
      </c>
      <c r="AU83" s="100">
        <v>-838.15</v>
      </c>
      <c r="AV83" s="100"/>
      <c r="AW83" s="100"/>
      <c r="AX83" s="100"/>
      <c r="AY83" s="100" t="s">
        <v>1108</v>
      </c>
      <c r="AZ83" s="100"/>
      <c r="BA83" s="100"/>
      <c r="BB83" s="100"/>
      <c r="BC83" s="100"/>
    </row>
    <row r="84" spans="1:55" ht="30" customHeight="1" x14ac:dyDescent="0.25">
      <c r="A84" s="77">
        <v>553.1</v>
      </c>
      <c r="B84" s="77" t="s">
        <v>1301</v>
      </c>
      <c r="C84" s="77" t="s">
        <v>1265</v>
      </c>
      <c r="D84" s="78" t="s">
        <v>1279</v>
      </c>
      <c r="E84" s="79" t="s">
        <v>1113</v>
      </c>
      <c r="F84" s="78" t="s">
        <v>403</v>
      </c>
      <c r="G84" s="78" t="s">
        <v>404</v>
      </c>
      <c r="H84" s="78" t="s">
        <v>40</v>
      </c>
      <c r="I84" s="80" t="s">
        <v>20</v>
      </c>
      <c r="J84" s="78" t="s">
        <v>1258</v>
      </c>
      <c r="K84" s="81" t="s">
        <v>1259</v>
      </c>
      <c r="L84" s="81" t="s">
        <v>1260</v>
      </c>
      <c r="M84" s="78" t="s">
        <v>1261</v>
      </c>
      <c r="N84" s="78" t="s">
        <v>1268</v>
      </c>
      <c r="O84" s="82">
        <v>3250000</v>
      </c>
      <c r="P84" s="82">
        <v>30000000</v>
      </c>
      <c r="Q84" s="78" t="s">
        <v>1275</v>
      </c>
      <c r="R84" s="78">
        <v>-1534.5</v>
      </c>
      <c r="S84" s="78" t="s">
        <v>1093</v>
      </c>
      <c r="T84" s="77">
        <v>1550.5132694446365</v>
      </c>
      <c r="U84" s="77">
        <v>16</v>
      </c>
      <c r="V84" s="77">
        <v>65</v>
      </c>
      <c r="W84" s="77">
        <v>-9.4867305553634651</v>
      </c>
      <c r="X84" s="77">
        <v>65</v>
      </c>
      <c r="Y84" s="83" t="s">
        <v>1302</v>
      </c>
      <c r="Z84" s="84" t="s">
        <v>1303</v>
      </c>
      <c r="AA84" s="84" t="s">
        <v>1019</v>
      </c>
      <c r="AB84" s="85">
        <v>2087.6</v>
      </c>
      <c r="AC84" s="85">
        <v>0</v>
      </c>
      <c r="AD84" s="99">
        <v>335210</v>
      </c>
      <c r="AE84" s="100" t="s">
        <v>1258</v>
      </c>
      <c r="AF84" s="100"/>
      <c r="AG84" s="100" t="s">
        <v>1076</v>
      </c>
      <c r="AH84" s="100" t="s">
        <v>1259</v>
      </c>
      <c r="AI84" s="100" t="s">
        <v>1260</v>
      </c>
      <c r="AJ84" s="100" t="s">
        <v>1082</v>
      </c>
      <c r="AK84" s="100"/>
      <c r="AL84" s="100" t="s">
        <v>1078</v>
      </c>
      <c r="AM84" s="100"/>
      <c r="AN84" s="100" t="s">
        <v>1160</v>
      </c>
      <c r="AO84" s="100">
        <v>45603.687094907407</v>
      </c>
      <c r="AP84" s="100" t="s">
        <v>1261</v>
      </c>
      <c r="AQ84" s="100" t="s">
        <v>403</v>
      </c>
      <c r="AR84" s="100" t="s">
        <v>1079</v>
      </c>
      <c r="AS84" s="100">
        <v>45604.333333333343</v>
      </c>
      <c r="AT84" s="100">
        <v>45626.729166666657</v>
      </c>
      <c r="AU84" s="100">
        <v>-1534.5</v>
      </c>
      <c r="AV84" s="100"/>
      <c r="AW84" s="100"/>
      <c r="AX84" s="100"/>
      <c r="AY84" s="100" t="s">
        <v>1108</v>
      </c>
      <c r="AZ84" s="100"/>
      <c r="BA84" s="100"/>
      <c r="BB84" s="100"/>
      <c r="BC84" s="100"/>
    </row>
    <row r="85" spans="1:55" ht="30" customHeight="1" x14ac:dyDescent="0.25">
      <c r="A85" s="77">
        <v>0</v>
      </c>
      <c r="B85" s="77" t="s">
        <v>1019</v>
      </c>
      <c r="C85" s="77" t="s">
        <v>1265</v>
      </c>
      <c r="D85" s="78" t="e">
        <v>#N/A</v>
      </c>
      <c r="E85" s="79" t="s">
        <v>1019</v>
      </c>
      <c r="F85" s="78" t="s">
        <v>1019</v>
      </c>
      <c r="G85" s="78" t="s">
        <v>1019</v>
      </c>
      <c r="H85" s="78" t="s">
        <v>1019</v>
      </c>
      <c r="I85" s="80" t="s">
        <v>1019</v>
      </c>
      <c r="J85" s="78" t="s">
        <v>1019</v>
      </c>
      <c r="K85" s="81" t="s">
        <v>1019</v>
      </c>
      <c r="L85" s="81" t="s">
        <v>1019</v>
      </c>
      <c r="M85" s="78" t="s">
        <v>1019</v>
      </c>
      <c r="N85" s="78" t="e">
        <v>#N/A</v>
      </c>
      <c r="O85" s="82" t="s">
        <v>1019</v>
      </c>
      <c r="P85" s="82" t="s">
        <v>1019</v>
      </c>
      <c r="Q85" s="78" t="s">
        <v>1019</v>
      </c>
      <c r="R85" s="78" t="s">
        <v>1019</v>
      </c>
      <c r="S85" s="78" t="s">
        <v>1093</v>
      </c>
      <c r="T85" s="77" t="s">
        <v>1019</v>
      </c>
      <c r="U85" s="77" t="s">
        <v>1019</v>
      </c>
      <c r="V85" s="77" t="s">
        <v>1019</v>
      </c>
      <c r="W85" s="77" t="s">
        <v>1019</v>
      </c>
      <c r="X85" s="77" t="s">
        <v>1019</v>
      </c>
      <c r="Y85" s="83" t="s">
        <v>1019</v>
      </c>
      <c r="Z85" s="84" t="s">
        <v>1019</v>
      </c>
      <c r="AA85" s="84" t="s">
        <v>1019</v>
      </c>
      <c r="AB85" s="85">
        <v>0</v>
      </c>
      <c r="AC85" s="85">
        <v>0</v>
      </c>
      <c r="AD85" s="99"/>
      <c r="AE85" s="100"/>
      <c r="AF85" s="100"/>
      <c r="AG85" s="100"/>
      <c r="AH85" s="100"/>
      <c r="AI85" s="100"/>
      <c r="AJ85" s="100"/>
      <c r="AK85" s="100"/>
      <c r="AL85" s="100"/>
      <c r="AM85" s="100"/>
      <c r="AN85" s="100"/>
      <c r="AO85" s="100"/>
      <c r="AP85" s="100"/>
      <c r="AQ85" s="100"/>
      <c r="AR85" s="100"/>
      <c r="AS85" s="100"/>
      <c r="AT85" s="100"/>
      <c r="AU85" s="100"/>
      <c r="AV85" s="100"/>
      <c r="AW85" s="100"/>
      <c r="AX85" s="100"/>
      <c r="AY85" s="100"/>
      <c r="AZ85" s="100"/>
      <c r="BA85" s="100"/>
      <c r="BB85" s="100"/>
      <c r="BC85" s="100"/>
    </row>
    <row r="86" spans="1:55" ht="30" customHeight="1" x14ac:dyDescent="0.25">
      <c r="A86" s="77">
        <v>0</v>
      </c>
      <c r="B86" s="77" t="s">
        <v>1019</v>
      </c>
      <c r="C86" s="77" t="s">
        <v>1265</v>
      </c>
      <c r="D86" s="78" t="e">
        <v>#N/A</v>
      </c>
      <c r="E86" s="79" t="s">
        <v>1019</v>
      </c>
      <c r="F86" s="78" t="s">
        <v>1019</v>
      </c>
      <c r="G86" s="78" t="s">
        <v>1019</v>
      </c>
      <c r="H86" s="78" t="s">
        <v>1019</v>
      </c>
      <c r="I86" s="80" t="s">
        <v>1019</v>
      </c>
      <c r="J86" s="78" t="s">
        <v>1019</v>
      </c>
      <c r="K86" s="81" t="s">
        <v>1019</v>
      </c>
      <c r="L86" s="81" t="s">
        <v>1019</v>
      </c>
      <c r="M86" s="78" t="s">
        <v>1019</v>
      </c>
      <c r="N86" s="78" t="e">
        <v>#N/A</v>
      </c>
      <c r="O86" s="82" t="s">
        <v>1019</v>
      </c>
      <c r="P86" s="82" t="s">
        <v>1019</v>
      </c>
      <c r="Q86" s="78" t="s">
        <v>1019</v>
      </c>
      <c r="R86" s="78" t="s">
        <v>1019</v>
      </c>
      <c r="S86" s="78" t="s">
        <v>1114</v>
      </c>
      <c r="T86" s="77" t="s">
        <v>1019</v>
      </c>
      <c r="U86" s="77" t="s">
        <v>1019</v>
      </c>
      <c r="V86" s="77" t="s">
        <v>1019</v>
      </c>
      <c r="W86" s="77" t="s">
        <v>1019</v>
      </c>
      <c r="X86" s="77" t="s">
        <v>1019</v>
      </c>
      <c r="Y86" s="83" t="s">
        <v>1019</v>
      </c>
      <c r="Z86" s="84" t="s">
        <v>1019</v>
      </c>
      <c r="AA86" s="84" t="s">
        <v>1019</v>
      </c>
      <c r="AB86" s="85">
        <v>0</v>
      </c>
      <c r="AC86" s="85">
        <v>0</v>
      </c>
      <c r="AD86" s="99"/>
      <c r="AE86" s="100"/>
      <c r="AF86" s="100"/>
      <c r="AG86" s="100"/>
      <c r="AH86" s="100"/>
      <c r="AI86" s="100"/>
      <c r="AJ86" s="100"/>
      <c r="AK86" s="100"/>
      <c r="AL86" s="100"/>
      <c r="AM86" s="100"/>
      <c r="AN86" s="100"/>
      <c r="AO86" s="100"/>
      <c r="AP86" s="100"/>
      <c r="AQ86" s="100"/>
      <c r="AR86" s="100"/>
      <c r="AS86" s="100"/>
      <c r="AT86" s="100"/>
      <c r="AU86" s="100"/>
      <c r="AV86" s="100"/>
      <c r="AW86" s="100"/>
      <c r="AX86" s="100"/>
      <c r="AY86" s="100"/>
      <c r="AZ86" s="100"/>
      <c r="BA86" s="100"/>
      <c r="BB86" s="100"/>
      <c r="BC86" s="100"/>
    </row>
    <row r="87" spans="1:55" ht="30" customHeight="1" x14ac:dyDescent="0.25">
      <c r="A87" s="77">
        <v>0</v>
      </c>
      <c r="B87" s="77" t="s">
        <v>1019</v>
      </c>
      <c r="C87" s="77" t="s">
        <v>1265</v>
      </c>
      <c r="D87" s="78" t="e">
        <v>#N/A</v>
      </c>
      <c r="E87" s="79" t="s">
        <v>1019</v>
      </c>
      <c r="F87" s="78" t="s">
        <v>1019</v>
      </c>
      <c r="G87" s="78" t="s">
        <v>1019</v>
      </c>
      <c r="H87" s="78" t="s">
        <v>1019</v>
      </c>
      <c r="I87" s="80" t="s">
        <v>1019</v>
      </c>
      <c r="J87" s="78" t="s">
        <v>1019</v>
      </c>
      <c r="K87" s="81" t="s">
        <v>1019</v>
      </c>
      <c r="L87" s="81" t="s">
        <v>1019</v>
      </c>
      <c r="M87" s="78" t="s">
        <v>1019</v>
      </c>
      <c r="N87" s="78" t="e">
        <v>#N/A</v>
      </c>
      <c r="O87" s="82" t="s">
        <v>1019</v>
      </c>
      <c r="P87" s="82" t="s">
        <v>1019</v>
      </c>
      <c r="Q87" s="78" t="s">
        <v>1019</v>
      </c>
      <c r="R87" s="78" t="s">
        <v>1019</v>
      </c>
      <c r="S87" s="78" t="s">
        <v>1114</v>
      </c>
      <c r="T87" s="77" t="s">
        <v>1019</v>
      </c>
      <c r="U87" s="77" t="s">
        <v>1019</v>
      </c>
      <c r="V87" s="77" t="s">
        <v>1019</v>
      </c>
      <c r="W87" s="77" t="s">
        <v>1019</v>
      </c>
      <c r="X87" s="77" t="s">
        <v>1019</v>
      </c>
      <c r="Y87" s="83" t="s">
        <v>1019</v>
      </c>
      <c r="Z87" s="84" t="s">
        <v>1019</v>
      </c>
      <c r="AA87" s="84" t="s">
        <v>1019</v>
      </c>
      <c r="AB87" s="85">
        <v>0</v>
      </c>
      <c r="AC87" s="85">
        <v>0</v>
      </c>
      <c r="AD87" s="99"/>
      <c r="AE87" s="100"/>
      <c r="AF87" s="100"/>
      <c r="AG87" s="100"/>
      <c r="AH87" s="100"/>
      <c r="AI87" s="100"/>
      <c r="AJ87" s="100"/>
      <c r="AK87" s="100"/>
      <c r="AL87" s="100"/>
      <c r="AM87" s="100"/>
      <c r="AN87" s="100"/>
      <c r="AO87" s="100"/>
      <c r="AP87" s="100"/>
      <c r="AQ87" s="100"/>
      <c r="AR87" s="100"/>
      <c r="AS87" s="100"/>
      <c r="AT87" s="100"/>
      <c r="AU87" s="100"/>
      <c r="AV87" s="100"/>
      <c r="AW87" s="100"/>
      <c r="AX87" s="100"/>
      <c r="AY87" s="100"/>
      <c r="AZ87" s="100"/>
      <c r="BA87" s="100"/>
      <c r="BB87" s="100"/>
      <c r="BC87" s="100"/>
    </row>
    <row r="88" spans="1:55" ht="30" customHeight="1" x14ac:dyDescent="0.25">
      <c r="A88" s="77">
        <v>0</v>
      </c>
      <c r="B88" s="77" t="s">
        <v>1019</v>
      </c>
      <c r="C88" s="77" t="s">
        <v>1265</v>
      </c>
      <c r="D88" s="78" t="e">
        <v>#N/A</v>
      </c>
      <c r="E88" s="79" t="s">
        <v>1019</v>
      </c>
      <c r="F88" s="78" t="s">
        <v>1019</v>
      </c>
      <c r="G88" s="78" t="s">
        <v>1019</v>
      </c>
      <c r="H88" s="78" t="s">
        <v>1019</v>
      </c>
      <c r="I88" s="80" t="s">
        <v>1019</v>
      </c>
      <c r="J88" s="78" t="s">
        <v>1019</v>
      </c>
      <c r="K88" s="81" t="s">
        <v>1019</v>
      </c>
      <c r="L88" s="81" t="s">
        <v>1019</v>
      </c>
      <c r="M88" s="78" t="s">
        <v>1019</v>
      </c>
      <c r="N88" s="78" t="e">
        <v>#N/A</v>
      </c>
      <c r="O88" s="82" t="s">
        <v>1019</v>
      </c>
      <c r="P88" s="82" t="s">
        <v>1019</v>
      </c>
      <c r="Q88" s="78" t="s">
        <v>1019</v>
      </c>
      <c r="R88" s="78" t="s">
        <v>1019</v>
      </c>
      <c r="S88" s="78" t="s">
        <v>1114</v>
      </c>
      <c r="T88" s="77" t="s">
        <v>1019</v>
      </c>
      <c r="U88" s="77" t="s">
        <v>1019</v>
      </c>
      <c r="V88" s="77" t="s">
        <v>1019</v>
      </c>
      <c r="W88" s="77" t="s">
        <v>1019</v>
      </c>
      <c r="X88" s="77" t="s">
        <v>1019</v>
      </c>
      <c r="Y88" s="83" t="s">
        <v>1019</v>
      </c>
      <c r="Z88" s="84" t="s">
        <v>1019</v>
      </c>
      <c r="AA88" s="84" t="s">
        <v>1019</v>
      </c>
      <c r="AB88" s="85">
        <v>0</v>
      </c>
      <c r="AC88" s="85">
        <v>0</v>
      </c>
      <c r="AD88" s="99"/>
      <c r="AE88" s="100"/>
      <c r="AF88" s="100"/>
      <c r="AG88" s="100"/>
      <c r="AH88" s="100"/>
      <c r="AI88" s="100"/>
      <c r="AJ88" s="100"/>
      <c r="AK88" s="100"/>
      <c r="AL88" s="100"/>
      <c r="AM88" s="100"/>
      <c r="AN88" s="100"/>
      <c r="AO88" s="100"/>
      <c r="AP88" s="100"/>
      <c r="AQ88" s="100"/>
      <c r="AR88" s="100"/>
      <c r="AS88" s="100"/>
      <c r="AT88" s="100"/>
      <c r="AU88" s="100"/>
      <c r="AV88" s="100"/>
      <c r="AW88" s="100"/>
      <c r="AX88" s="100"/>
      <c r="AY88" s="100"/>
      <c r="AZ88" s="100"/>
      <c r="BA88" s="100"/>
      <c r="BB88" s="100"/>
      <c r="BC88" s="100"/>
    </row>
    <row r="89" spans="1:55" ht="30" customHeight="1" x14ac:dyDescent="0.25">
      <c r="A89" s="77">
        <v>0</v>
      </c>
      <c r="B89" s="77" t="s">
        <v>1019</v>
      </c>
      <c r="C89" s="77" t="s">
        <v>1265</v>
      </c>
      <c r="D89" s="78" t="e">
        <v>#N/A</v>
      </c>
      <c r="E89" s="79" t="s">
        <v>1019</v>
      </c>
      <c r="F89" s="78" t="s">
        <v>1019</v>
      </c>
      <c r="G89" s="78" t="s">
        <v>1019</v>
      </c>
      <c r="H89" s="78" t="s">
        <v>1019</v>
      </c>
      <c r="I89" s="80" t="s">
        <v>1019</v>
      </c>
      <c r="J89" s="78" t="s">
        <v>1019</v>
      </c>
      <c r="K89" s="81" t="s">
        <v>1019</v>
      </c>
      <c r="L89" s="81" t="s">
        <v>1019</v>
      </c>
      <c r="M89" s="78" t="s">
        <v>1019</v>
      </c>
      <c r="N89" s="78" t="e">
        <v>#N/A</v>
      </c>
      <c r="O89" s="82" t="s">
        <v>1019</v>
      </c>
      <c r="P89" s="82" t="s">
        <v>1019</v>
      </c>
      <c r="Q89" s="78" t="s">
        <v>1019</v>
      </c>
      <c r="R89" s="78" t="s">
        <v>1019</v>
      </c>
      <c r="S89" s="78" t="s">
        <v>1114</v>
      </c>
      <c r="T89" s="77" t="s">
        <v>1019</v>
      </c>
      <c r="U89" s="77" t="s">
        <v>1019</v>
      </c>
      <c r="V89" s="77" t="s">
        <v>1019</v>
      </c>
      <c r="W89" s="77" t="s">
        <v>1019</v>
      </c>
      <c r="X89" s="77" t="s">
        <v>1019</v>
      </c>
      <c r="Y89" s="83" t="s">
        <v>1019</v>
      </c>
      <c r="Z89" s="84" t="s">
        <v>1019</v>
      </c>
      <c r="AA89" s="84" t="s">
        <v>1019</v>
      </c>
      <c r="AB89" s="85">
        <v>0</v>
      </c>
      <c r="AC89" s="85">
        <v>0</v>
      </c>
      <c r="AD89" s="99"/>
      <c r="AE89" s="100"/>
      <c r="AF89" s="100"/>
      <c r="AG89" s="100"/>
      <c r="AH89" s="100"/>
      <c r="AI89" s="100"/>
      <c r="AJ89" s="100"/>
      <c r="AK89" s="100"/>
      <c r="AL89" s="100"/>
      <c r="AM89" s="100"/>
      <c r="AN89" s="100"/>
      <c r="AO89" s="100"/>
      <c r="AP89" s="100"/>
      <c r="AQ89" s="100"/>
      <c r="AR89" s="100"/>
      <c r="AS89" s="100"/>
      <c r="AT89" s="100"/>
      <c r="AU89" s="100"/>
      <c r="AV89" s="100"/>
      <c r="AW89" s="100"/>
      <c r="AX89" s="100"/>
      <c r="AY89" s="100"/>
      <c r="AZ89" s="100"/>
      <c r="BA89" s="100"/>
      <c r="BB89" s="100"/>
      <c r="BC89" s="100"/>
    </row>
    <row r="90" spans="1:55" ht="30" customHeight="1" x14ac:dyDescent="0.25">
      <c r="A90" s="77">
        <v>0</v>
      </c>
      <c r="B90" s="77" t="s">
        <v>1019</v>
      </c>
      <c r="C90" s="77" t="s">
        <v>1265</v>
      </c>
      <c r="D90" s="78" t="e">
        <v>#N/A</v>
      </c>
      <c r="E90" s="79" t="s">
        <v>1019</v>
      </c>
      <c r="F90" s="78" t="s">
        <v>1019</v>
      </c>
      <c r="G90" s="78" t="s">
        <v>1019</v>
      </c>
      <c r="H90" s="78" t="s">
        <v>1019</v>
      </c>
      <c r="I90" s="80" t="s">
        <v>1019</v>
      </c>
      <c r="J90" s="78" t="s">
        <v>1019</v>
      </c>
      <c r="K90" s="81" t="s">
        <v>1019</v>
      </c>
      <c r="L90" s="81" t="s">
        <v>1019</v>
      </c>
      <c r="M90" s="78" t="s">
        <v>1019</v>
      </c>
      <c r="N90" s="78" t="e">
        <v>#N/A</v>
      </c>
      <c r="O90" s="82" t="s">
        <v>1019</v>
      </c>
      <c r="P90" s="82" t="s">
        <v>1019</v>
      </c>
      <c r="Q90" s="78" t="s">
        <v>1019</v>
      </c>
      <c r="R90" s="78" t="s">
        <v>1019</v>
      </c>
      <c r="S90" s="78" t="s">
        <v>1114</v>
      </c>
      <c r="T90" s="77" t="s">
        <v>1019</v>
      </c>
      <c r="U90" s="77" t="s">
        <v>1019</v>
      </c>
      <c r="V90" s="77" t="s">
        <v>1019</v>
      </c>
      <c r="W90" s="77" t="s">
        <v>1019</v>
      </c>
      <c r="X90" s="77" t="s">
        <v>1019</v>
      </c>
      <c r="Y90" s="83" t="s">
        <v>1019</v>
      </c>
      <c r="Z90" s="84" t="s">
        <v>1019</v>
      </c>
      <c r="AA90" s="84" t="s">
        <v>1019</v>
      </c>
      <c r="AB90" s="85">
        <v>0</v>
      </c>
      <c r="AC90" s="85">
        <v>0</v>
      </c>
      <c r="AD90" s="99"/>
      <c r="AE90" s="100"/>
      <c r="AF90" s="100"/>
      <c r="AG90" s="100"/>
      <c r="AH90" s="100"/>
      <c r="AI90" s="100"/>
      <c r="AJ90" s="100"/>
      <c r="AK90" s="100"/>
      <c r="AL90" s="100"/>
      <c r="AM90" s="100"/>
      <c r="AN90" s="100"/>
      <c r="AO90" s="100"/>
      <c r="AP90" s="100"/>
      <c r="AQ90" s="100"/>
      <c r="AR90" s="100"/>
      <c r="AS90" s="100"/>
      <c r="AT90" s="100"/>
      <c r="AU90" s="100"/>
      <c r="AV90" s="100"/>
      <c r="AW90" s="100"/>
      <c r="AX90" s="100"/>
      <c r="AY90" s="100"/>
      <c r="AZ90" s="100"/>
      <c r="BA90" s="100"/>
      <c r="BB90" s="100"/>
      <c r="BC90" s="100"/>
    </row>
    <row r="91" spans="1:55" ht="30" customHeight="1" x14ac:dyDescent="0.25">
      <c r="A91" s="77">
        <v>0</v>
      </c>
      <c r="B91" s="77" t="s">
        <v>1019</v>
      </c>
      <c r="C91" s="77" t="s">
        <v>1265</v>
      </c>
      <c r="D91" s="78" t="e">
        <v>#N/A</v>
      </c>
      <c r="E91" s="79" t="s">
        <v>1019</v>
      </c>
      <c r="F91" s="78" t="s">
        <v>1019</v>
      </c>
      <c r="G91" s="78" t="s">
        <v>1019</v>
      </c>
      <c r="H91" s="78" t="s">
        <v>1019</v>
      </c>
      <c r="I91" s="80" t="s">
        <v>1019</v>
      </c>
      <c r="J91" s="78" t="s">
        <v>1019</v>
      </c>
      <c r="K91" s="81" t="s">
        <v>1019</v>
      </c>
      <c r="L91" s="81" t="s">
        <v>1019</v>
      </c>
      <c r="M91" s="78" t="s">
        <v>1019</v>
      </c>
      <c r="N91" s="78" t="e">
        <v>#N/A</v>
      </c>
      <c r="O91" s="82" t="s">
        <v>1019</v>
      </c>
      <c r="P91" s="82" t="s">
        <v>1019</v>
      </c>
      <c r="Q91" s="78" t="s">
        <v>1019</v>
      </c>
      <c r="R91" s="78" t="s">
        <v>1019</v>
      </c>
      <c r="S91" s="78" t="s">
        <v>1114</v>
      </c>
      <c r="T91" s="77" t="s">
        <v>1019</v>
      </c>
      <c r="U91" s="77" t="s">
        <v>1019</v>
      </c>
      <c r="V91" s="77" t="s">
        <v>1019</v>
      </c>
      <c r="W91" s="77" t="s">
        <v>1019</v>
      </c>
      <c r="X91" s="77" t="s">
        <v>1019</v>
      </c>
      <c r="Y91" s="83" t="s">
        <v>1019</v>
      </c>
      <c r="Z91" s="84" t="s">
        <v>1019</v>
      </c>
      <c r="AA91" s="84" t="s">
        <v>1019</v>
      </c>
      <c r="AB91" s="85">
        <v>0</v>
      </c>
      <c r="AC91" s="85">
        <v>0</v>
      </c>
      <c r="AD91" s="99"/>
      <c r="AE91" s="100"/>
      <c r="AF91" s="100"/>
      <c r="AG91" s="100"/>
      <c r="AH91" s="100"/>
      <c r="AI91" s="100"/>
      <c r="AJ91" s="100"/>
      <c r="AK91" s="100"/>
      <c r="AL91" s="100"/>
      <c r="AM91" s="100"/>
      <c r="AN91" s="100"/>
      <c r="AO91" s="100"/>
      <c r="AP91" s="100"/>
      <c r="AQ91" s="100"/>
      <c r="AR91" s="100"/>
      <c r="AS91" s="100"/>
      <c r="AT91" s="100"/>
      <c r="AU91" s="100"/>
      <c r="AV91" s="100"/>
      <c r="AW91" s="100"/>
      <c r="AX91" s="100"/>
      <c r="AY91" s="100"/>
      <c r="AZ91" s="100"/>
      <c r="BA91" s="100"/>
      <c r="BB91" s="100"/>
      <c r="BC91" s="100"/>
    </row>
    <row r="92" spans="1:55" ht="30" customHeight="1" x14ac:dyDescent="0.25">
      <c r="A92" s="77">
        <v>0</v>
      </c>
      <c r="B92" s="77" t="s">
        <v>1019</v>
      </c>
      <c r="C92" s="77" t="s">
        <v>1265</v>
      </c>
      <c r="D92" s="78" t="e">
        <v>#N/A</v>
      </c>
      <c r="E92" s="79" t="s">
        <v>1019</v>
      </c>
      <c r="F92" s="78" t="s">
        <v>1019</v>
      </c>
      <c r="G92" s="78" t="s">
        <v>1019</v>
      </c>
      <c r="H92" s="78" t="s">
        <v>1019</v>
      </c>
      <c r="I92" s="80" t="s">
        <v>1019</v>
      </c>
      <c r="J92" s="78" t="s">
        <v>1019</v>
      </c>
      <c r="K92" s="81" t="s">
        <v>1019</v>
      </c>
      <c r="L92" s="81" t="s">
        <v>1019</v>
      </c>
      <c r="M92" s="78" t="s">
        <v>1019</v>
      </c>
      <c r="N92" s="78" t="e">
        <v>#N/A</v>
      </c>
      <c r="O92" s="82" t="s">
        <v>1019</v>
      </c>
      <c r="P92" s="82" t="s">
        <v>1019</v>
      </c>
      <c r="Q92" s="78" t="s">
        <v>1019</v>
      </c>
      <c r="R92" s="78" t="s">
        <v>1019</v>
      </c>
      <c r="S92" s="78" t="s">
        <v>1114</v>
      </c>
      <c r="T92" s="77" t="s">
        <v>1019</v>
      </c>
      <c r="U92" s="77" t="s">
        <v>1019</v>
      </c>
      <c r="V92" s="77" t="s">
        <v>1019</v>
      </c>
      <c r="W92" s="77" t="s">
        <v>1019</v>
      </c>
      <c r="X92" s="77" t="s">
        <v>1019</v>
      </c>
      <c r="Y92" s="83" t="s">
        <v>1019</v>
      </c>
      <c r="Z92" s="84" t="s">
        <v>1019</v>
      </c>
      <c r="AA92" s="84" t="s">
        <v>1019</v>
      </c>
      <c r="AB92" s="85">
        <v>0</v>
      </c>
      <c r="AC92" s="85">
        <v>0</v>
      </c>
      <c r="AD92" s="99"/>
      <c r="AE92" s="100"/>
      <c r="AF92" s="100"/>
      <c r="AG92" s="100"/>
      <c r="AH92" s="100"/>
      <c r="AI92" s="100"/>
      <c r="AJ92" s="100"/>
      <c r="AK92" s="100"/>
      <c r="AL92" s="100"/>
      <c r="AM92" s="100"/>
      <c r="AN92" s="100"/>
      <c r="AO92" s="100"/>
      <c r="AP92" s="100"/>
      <c r="AQ92" s="100"/>
      <c r="AR92" s="100"/>
      <c r="AS92" s="100"/>
      <c r="AT92" s="100"/>
      <c r="AU92" s="100"/>
      <c r="AV92" s="100"/>
      <c r="AW92" s="100"/>
      <c r="AX92" s="100"/>
      <c r="AY92" s="100"/>
      <c r="AZ92" s="100"/>
      <c r="BA92" s="100"/>
      <c r="BB92" s="100"/>
      <c r="BC92" s="100"/>
    </row>
    <row r="93" spans="1:55" ht="30" customHeight="1" x14ac:dyDescent="0.25">
      <c r="A93" s="77">
        <v>0</v>
      </c>
      <c r="B93" s="77" t="s">
        <v>1019</v>
      </c>
      <c r="C93" s="77" t="s">
        <v>1265</v>
      </c>
      <c r="D93" s="78" t="e">
        <v>#N/A</v>
      </c>
      <c r="E93" s="79" t="s">
        <v>1019</v>
      </c>
      <c r="F93" s="78" t="s">
        <v>1019</v>
      </c>
      <c r="G93" s="78" t="s">
        <v>1019</v>
      </c>
      <c r="H93" s="78" t="s">
        <v>1019</v>
      </c>
      <c r="I93" s="80" t="s">
        <v>1019</v>
      </c>
      <c r="J93" s="78" t="s">
        <v>1019</v>
      </c>
      <c r="K93" s="81" t="s">
        <v>1019</v>
      </c>
      <c r="L93" s="81" t="s">
        <v>1019</v>
      </c>
      <c r="M93" s="78" t="s">
        <v>1019</v>
      </c>
      <c r="N93" s="78" t="e">
        <v>#N/A</v>
      </c>
      <c r="O93" s="82" t="s">
        <v>1019</v>
      </c>
      <c r="P93" s="82" t="s">
        <v>1019</v>
      </c>
      <c r="Q93" s="78" t="s">
        <v>1019</v>
      </c>
      <c r="R93" s="78" t="s">
        <v>1019</v>
      </c>
      <c r="S93" s="78" t="s">
        <v>1114</v>
      </c>
      <c r="T93" s="77" t="s">
        <v>1019</v>
      </c>
      <c r="U93" s="77" t="s">
        <v>1019</v>
      </c>
      <c r="V93" s="77" t="s">
        <v>1019</v>
      </c>
      <c r="W93" s="77" t="s">
        <v>1019</v>
      </c>
      <c r="X93" s="77" t="s">
        <v>1019</v>
      </c>
      <c r="Y93" s="83" t="s">
        <v>1019</v>
      </c>
      <c r="Z93" s="84" t="s">
        <v>1019</v>
      </c>
      <c r="AA93" s="84" t="s">
        <v>1019</v>
      </c>
      <c r="AB93" s="85">
        <v>0</v>
      </c>
      <c r="AC93" s="85">
        <v>0</v>
      </c>
      <c r="AD93" s="99"/>
      <c r="AE93" s="100"/>
      <c r="AF93" s="100"/>
      <c r="AG93" s="100"/>
      <c r="AH93" s="100"/>
      <c r="AI93" s="100"/>
      <c r="AJ93" s="100"/>
      <c r="AK93" s="100"/>
      <c r="AL93" s="100"/>
      <c r="AM93" s="100"/>
      <c r="AN93" s="100"/>
      <c r="AO93" s="100"/>
      <c r="AP93" s="100"/>
      <c r="AQ93" s="100"/>
      <c r="AR93" s="100"/>
      <c r="AS93" s="100"/>
      <c r="AT93" s="100"/>
      <c r="AU93" s="100"/>
      <c r="AV93" s="100"/>
      <c r="AW93" s="100"/>
      <c r="AX93" s="100"/>
      <c r="AY93" s="100"/>
      <c r="AZ93" s="100"/>
      <c r="BA93" s="100"/>
      <c r="BB93" s="100"/>
      <c r="BC93" s="100"/>
    </row>
    <row r="94" spans="1:55" ht="30" customHeight="1" x14ac:dyDescent="0.25">
      <c r="A94" s="77">
        <v>0</v>
      </c>
      <c r="B94" s="77" t="s">
        <v>1019</v>
      </c>
      <c r="C94" s="77" t="s">
        <v>1265</v>
      </c>
      <c r="D94" s="78" t="e">
        <v>#N/A</v>
      </c>
      <c r="E94" s="79" t="s">
        <v>1019</v>
      </c>
      <c r="F94" s="78" t="s">
        <v>1019</v>
      </c>
      <c r="G94" s="78" t="s">
        <v>1019</v>
      </c>
      <c r="H94" s="78" t="s">
        <v>1019</v>
      </c>
      <c r="I94" s="80" t="s">
        <v>1019</v>
      </c>
      <c r="J94" s="78" t="s">
        <v>1019</v>
      </c>
      <c r="K94" s="81" t="s">
        <v>1019</v>
      </c>
      <c r="L94" s="81" t="s">
        <v>1019</v>
      </c>
      <c r="M94" s="78" t="s">
        <v>1019</v>
      </c>
      <c r="N94" s="78" t="e">
        <v>#N/A</v>
      </c>
      <c r="O94" s="82" t="s">
        <v>1019</v>
      </c>
      <c r="P94" s="82" t="s">
        <v>1019</v>
      </c>
      <c r="Q94" s="78" t="s">
        <v>1019</v>
      </c>
      <c r="R94" s="78" t="s">
        <v>1019</v>
      </c>
      <c r="S94" s="78" t="s">
        <v>1114</v>
      </c>
      <c r="T94" s="77" t="s">
        <v>1019</v>
      </c>
      <c r="U94" s="77" t="s">
        <v>1019</v>
      </c>
      <c r="V94" s="77" t="s">
        <v>1019</v>
      </c>
      <c r="W94" s="77" t="s">
        <v>1019</v>
      </c>
      <c r="X94" s="77" t="s">
        <v>1019</v>
      </c>
      <c r="Y94" s="83" t="s">
        <v>1019</v>
      </c>
      <c r="Z94" s="84" t="s">
        <v>1019</v>
      </c>
      <c r="AA94" s="84" t="s">
        <v>1019</v>
      </c>
      <c r="AB94" s="85">
        <v>0</v>
      </c>
      <c r="AC94" s="85">
        <v>0</v>
      </c>
      <c r="AD94" s="99"/>
      <c r="AE94" s="100"/>
      <c r="AF94" s="100"/>
      <c r="AG94" s="100"/>
      <c r="AH94" s="100"/>
      <c r="AI94" s="100"/>
      <c r="AJ94" s="100"/>
      <c r="AK94" s="100"/>
      <c r="AL94" s="100"/>
      <c r="AM94" s="100"/>
      <c r="AN94" s="100"/>
      <c r="AO94" s="100"/>
      <c r="AP94" s="100"/>
      <c r="AQ94" s="100"/>
      <c r="AR94" s="100"/>
      <c r="AS94" s="100"/>
      <c r="AT94" s="100"/>
      <c r="AU94" s="100"/>
      <c r="AV94" s="100"/>
      <c r="AW94" s="100"/>
      <c r="AX94" s="100"/>
      <c r="AY94" s="100"/>
      <c r="AZ94" s="100"/>
      <c r="BA94" s="100"/>
      <c r="BB94" s="100"/>
      <c r="BC94" s="100"/>
    </row>
    <row r="95" spans="1:55" ht="30" customHeight="1" x14ac:dyDescent="0.25">
      <c r="A95" s="77">
        <v>0</v>
      </c>
      <c r="B95" s="77" t="s">
        <v>1019</v>
      </c>
      <c r="C95" s="77" t="s">
        <v>1265</v>
      </c>
      <c r="D95" s="78" t="e">
        <v>#N/A</v>
      </c>
      <c r="E95" s="79" t="s">
        <v>1019</v>
      </c>
      <c r="F95" s="78" t="s">
        <v>1019</v>
      </c>
      <c r="G95" s="78" t="s">
        <v>1019</v>
      </c>
      <c r="H95" s="78" t="s">
        <v>1019</v>
      </c>
      <c r="I95" s="80" t="s">
        <v>1019</v>
      </c>
      <c r="J95" s="78" t="s">
        <v>1019</v>
      </c>
      <c r="K95" s="81" t="s">
        <v>1019</v>
      </c>
      <c r="L95" s="81" t="s">
        <v>1019</v>
      </c>
      <c r="M95" s="78" t="s">
        <v>1019</v>
      </c>
      <c r="N95" s="78" t="e">
        <v>#N/A</v>
      </c>
      <c r="O95" s="82" t="s">
        <v>1019</v>
      </c>
      <c r="P95" s="82" t="s">
        <v>1019</v>
      </c>
      <c r="Q95" s="78" t="s">
        <v>1019</v>
      </c>
      <c r="R95" s="78" t="s">
        <v>1019</v>
      </c>
      <c r="S95" s="78" t="s">
        <v>1114</v>
      </c>
      <c r="T95" s="77" t="s">
        <v>1019</v>
      </c>
      <c r="U95" s="77" t="s">
        <v>1019</v>
      </c>
      <c r="V95" s="77" t="s">
        <v>1019</v>
      </c>
      <c r="W95" s="77" t="s">
        <v>1019</v>
      </c>
      <c r="X95" s="77" t="s">
        <v>1019</v>
      </c>
      <c r="Y95" s="83" t="s">
        <v>1019</v>
      </c>
      <c r="Z95" s="84" t="s">
        <v>1019</v>
      </c>
      <c r="AA95" s="84" t="s">
        <v>1019</v>
      </c>
      <c r="AB95" s="85">
        <v>0</v>
      </c>
      <c r="AC95" s="85">
        <v>0</v>
      </c>
      <c r="AD95" s="99"/>
      <c r="AE95" s="100"/>
      <c r="AF95" s="100"/>
      <c r="AG95" s="100"/>
      <c r="AH95" s="100"/>
      <c r="AI95" s="100"/>
      <c r="AJ95" s="100"/>
      <c r="AK95" s="100"/>
      <c r="AL95" s="100"/>
      <c r="AM95" s="100"/>
      <c r="AN95" s="100"/>
      <c r="AO95" s="100"/>
      <c r="AP95" s="100"/>
      <c r="AQ95" s="100"/>
      <c r="AR95" s="100"/>
      <c r="AS95" s="100"/>
      <c r="AT95" s="100"/>
      <c r="AU95" s="100"/>
      <c r="AV95" s="100"/>
      <c r="AW95" s="100"/>
      <c r="AX95" s="100"/>
      <c r="AY95" s="100"/>
      <c r="AZ95" s="100"/>
      <c r="BA95" s="100"/>
      <c r="BB95" s="100"/>
      <c r="BC95" s="100"/>
    </row>
    <row r="96" spans="1:55" ht="30" customHeight="1" x14ac:dyDescent="0.25">
      <c r="A96" s="77">
        <v>0</v>
      </c>
      <c r="B96" s="77" t="s">
        <v>1019</v>
      </c>
      <c r="C96" s="77" t="s">
        <v>1265</v>
      </c>
      <c r="D96" s="78" t="e">
        <v>#N/A</v>
      </c>
      <c r="E96" s="79" t="s">
        <v>1019</v>
      </c>
      <c r="F96" s="78" t="s">
        <v>1019</v>
      </c>
      <c r="G96" s="78" t="s">
        <v>1019</v>
      </c>
      <c r="H96" s="78" t="s">
        <v>1019</v>
      </c>
      <c r="I96" s="80" t="s">
        <v>1019</v>
      </c>
      <c r="J96" s="78" t="s">
        <v>1019</v>
      </c>
      <c r="K96" s="81" t="s">
        <v>1019</v>
      </c>
      <c r="L96" s="81" t="s">
        <v>1019</v>
      </c>
      <c r="M96" s="78" t="s">
        <v>1019</v>
      </c>
      <c r="N96" s="78" t="e">
        <v>#N/A</v>
      </c>
      <c r="O96" s="82" t="s">
        <v>1019</v>
      </c>
      <c r="P96" s="82" t="s">
        <v>1019</v>
      </c>
      <c r="Q96" s="78" t="s">
        <v>1019</v>
      </c>
      <c r="R96" s="78" t="s">
        <v>1019</v>
      </c>
      <c r="S96" s="78" t="s">
        <v>1116</v>
      </c>
      <c r="T96" s="77" t="s">
        <v>1019</v>
      </c>
      <c r="U96" s="77" t="s">
        <v>1019</v>
      </c>
      <c r="V96" s="77" t="s">
        <v>1019</v>
      </c>
      <c r="W96" s="77" t="s">
        <v>1019</v>
      </c>
      <c r="X96" s="77" t="s">
        <v>1019</v>
      </c>
      <c r="Y96" s="83" t="s">
        <v>1019</v>
      </c>
      <c r="Z96" s="84" t="s">
        <v>1019</v>
      </c>
      <c r="AA96" s="84" t="s">
        <v>1019</v>
      </c>
      <c r="AB96" s="85">
        <v>0</v>
      </c>
      <c r="AC96" s="85">
        <v>0</v>
      </c>
      <c r="AD96" s="99"/>
      <c r="AE96" s="100"/>
      <c r="AF96" s="100"/>
      <c r="AG96" s="100"/>
      <c r="AH96" s="100"/>
      <c r="AI96" s="100"/>
      <c r="AJ96" s="100"/>
      <c r="AK96" s="100"/>
      <c r="AL96" s="100"/>
      <c r="AM96" s="100"/>
      <c r="AN96" s="100"/>
      <c r="AO96" s="100"/>
      <c r="AP96" s="100"/>
      <c r="AQ96" s="100"/>
      <c r="AR96" s="100"/>
      <c r="AS96" s="100"/>
      <c r="AT96" s="100"/>
      <c r="AU96" s="100"/>
      <c r="AV96" s="100"/>
      <c r="AW96" s="100"/>
      <c r="AX96" s="100"/>
      <c r="AY96" s="100"/>
      <c r="AZ96" s="100"/>
      <c r="BA96" s="100"/>
      <c r="BB96" s="100"/>
      <c r="BC96" s="100"/>
    </row>
    <row r="97" spans="1:55" ht="30" customHeight="1" x14ac:dyDescent="0.25">
      <c r="A97" s="77">
        <v>0</v>
      </c>
      <c r="B97" s="77" t="s">
        <v>1019</v>
      </c>
      <c r="C97" s="77" t="s">
        <v>1265</v>
      </c>
      <c r="D97" s="78" t="e">
        <v>#N/A</v>
      </c>
      <c r="E97" s="79" t="s">
        <v>1019</v>
      </c>
      <c r="F97" s="78" t="s">
        <v>1019</v>
      </c>
      <c r="G97" s="78" t="s">
        <v>1019</v>
      </c>
      <c r="H97" s="78" t="s">
        <v>1019</v>
      </c>
      <c r="I97" s="80" t="s">
        <v>1019</v>
      </c>
      <c r="J97" s="78" t="s">
        <v>1019</v>
      </c>
      <c r="K97" s="81" t="s">
        <v>1019</v>
      </c>
      <c r="L97" s="81" t="s">
        <v>1019</v>
      </c>
      <c r="M97" s="78" t="s">
        <v>1019</v>
      </c>
      <c r="N97" s="78" t="e">
        <v>#N/A</v>
      </c>
      <c r="O97" s="82" t="s">
        <v>1019</v>
      </c>
      <c r="P97" s="82" t="s">
        <v>1019</v>
      </c>
      <c r="Q97" s="78" t="s">
        <v>1019</v>
      </c>
      <c r="R97" s="78" t="s">
        <v>1019</v>
      </c>
      <c r="S97" s="78" t="s">
        <v>1116</v>
      </c>
      <c r="T97" s="77" t="s">
        <v>1019</v>
      </c>
      <c r="U97" s="77" t="s">
        <v>1019</v>
      </c>
      <c r="V97" s="77" t="s">
        <v>1019</v>
      </c>
      <c r="W97" s="77" t="s">
        <v>1019</v>
      </c>
      <c r="X97" s="77" t="s">
        <v>1019</v>
      </c>
      <c r="Y97" s="83" t="s">
        <v>1019</v>
      </c>
      <c r="Z97" s="84" t="s">
        <v>1019</v>
      </c>
      <c r="AA97" s="84" t="s">
        <v>1019</v>
      </c>
      <c r="AB97" s="85">
        <v>0</v>
      </c>
      <c r="AC97" s="85">
        <v>0</v>
      </c>
      <c r="AD97" s="99"/>
      <c r="AE97" s="100"/>
      <c r="AF97" s="100"/>
      <c r="AG97" s="100"/>
      <c r="AH97" s="100"/>
      <c r="AI97" s="100"/>
      <c r="AJ97" s="100"/>
      <c r="AK97" s="100"/>
      <c r="AL97" s="100"/>
      <c r="AM97" s="100"/>
      <c r="AN97" s="100"/>
      <c r="AO97" s="100"/>
      <c r="AP97" s="100"/>
      <c r="AQ97" s="100"/>
      <c r="AR97" s="100"/>
      <c r="AS97" s="100"/>
      <c r="AT97" s="100"/>
      <c r="AU97" s="100"/>
      <c r="AV97" s="100"/>
      <c r="AW97" s="100"/>
      <c r="AX97" s="100"/>
      <c r="AY97" s="100"/>
      <c r="AZ97" s="100"/>
      <c r="BA97" s="100"/>
      <c r="BB97" s="100"/>
      <c r="BC97" s="100"/>
    </row>
    <row r="98" spans="1:55" ht="30" customHeight="1" x14ac:dyDescent="0.25">
      <c r="A98" s="77">
        <v>0</v>
      </c>
      <c r="B98" s="77" t="s">
        <v>1019</v>
      </c>
      <c r="C98" s="77" t="s">
        <v>1265</v>
      </c>
      <c r="D98" s="78" t="e">
        <v>#N/A</v>
      </c>
      <c r="E98" s="79" t="s">
        <v>1019</v>
      </c>
      <c r="F98" s="78" t="s">
        <v>1019</v>
      </c>
      <c r="G98" s="78" t="s">
        <v>1019</v>
      </c>
      <c r="H98" s="78" t="s">
        <v>1019</v>
      </c>
      <c r="I98" s="80" t="s">
        <v>1019</v>
      </c>
      <c r="J98" s="78" t="s">
        <v>1019</v>
      </c>
      <c r="K98" s="81" t="s">
        <v>1019</v>
      </c>
      <c r="L98" s="81" t="s">
        <v>1019</v>
      </c>
      <c r="M98" s="78" t="s">
        <v>1019</v>
      </c>
      <c r="N98" s="78" t="e">
        <v>#N/A</v>
      </c>
      <c r="O98" s="82" t="s">
        <v>1019</v>
      </c>
      <c r="P98" s="82" t="s">
        <v>1019</v>
      </c>
      <c r="Q98" s="78" t="s">
        <v>1019</v>
      </c>
      <c r="R98" s="78" t="s">
        <v>1019</v>
      </c>
      <c r="S98" s="78" t="s">
        <v>1116</v>
      </c>
      <c r="T98" s="77" t="s">
        <v>1019</v>
      </c>
      <c r="U98" s="77" t="s">
        <v>1019</v>
      </c>
      <c r="V98" s="77" t="s">
        <v>1019</v>
      </c>
      <c r="W98" s="77" t="s">
        <v>1019</v>
      </c>
      <c r="X98" s="77" t="s">
        <v>1019</v>
      </c>
      <c r="Y98" s="83" t="s">
        <v>1019</v>
      </c>
      <c r="Z98" s="84" t="s">
        <v>1019</v>
      </c>
      <c r="AA98" s="84" t="s">
        <v>1019</v>
      </c>
      <c r="AB98" s="85">
        <v>0</v>
      </c>
      <c r="AC98" s="85">
        <v>0</v>
      </c>
      <c r="AD98" s="99"/>
      <c r="AE98" s="100"/>
      <c r="AF98" s="100"/>
      <c r="AG98" s="100"/>
      <c r="AH98" s="100"/>
      <c r="AI98" s="100"/>
      <c r="AJ98" s="100"/>
      <c r="AK98" s="100"/>
      <c r="AL98" s="100"/>
      <c r="AM98" s="100"/>
      <c r="AN98" s="100"/>
      <c r="AO98" s="100"/>
      <c r="AP98" s="100"/>
      <c r="AQ98" s="100"/>
      <c r="AR98" s="100"/>
      <c r="AS98" s="100"/>
      <c r="AT98" s="100"/>
      <c r="AU98" s="100"/>
      <c r="AV98" s="100"/>
      <c r="AW98" s="100"/>
      <c r="AX98" s="100"/>
      <c r="AY98" s="100"/>
      <c r="AZ98" s="100"/>
      <c r="BA98" s="100"/>
      <c r="BB98" s="100"/>
      <c r="BC98" s="100"/>
    </row>
    <row r="99" spans="1:55" ht="30" customHeight="1" x14ac:dyDescent="0.25">
      <c r="A99" s="77">
        <v>0</v>
      </c>
      <c r="B99" s="77" t="s">
        <v>1019</v>
      </c>
      <c r="C99" s="77" t="s">
        <v>1265</v>
      </c>
      <c r="D99" s="78" t="e">
        <v>#N/A</v>
      </c>
      <c r="E99" s="79" t="s">
        <v>1019</v>
      </c>
      <c r="F99" s="78" t="s">
        <v>1019</v>
      </c>
      <c r="G99" s="78" t="s">
        <v>1019</v>
      </c>
      <c r="H99" s="78" t="s">
        <v>1019</v>
      </c>
      <c r="I99" s="80" t="s">
        <v>1019</v>
      </c>
      <c r="J99" s="78" t="s">
        <v>1019</v>
      </c>
      <c r="K99" s="81" t="s">
        <v>1019</v>
      </c>
      <c r="L99" s="81" t="s">
        <v>1019</v>
      </c>
      <c r="M99" s="78" t="s">
        <v>1019</v>
      </c>
      <c r="N99" s="78" t="e">
        <v>#N/A</v>
      </c>
      <c r="O99" s="82" t="s">
        <v>1019</v>
      </c>
      <c r="P99" s="82" t="s">
        <v>1019</v>
      </c>
      <c r="Q99" s="78" t="s">
        <v>1019</v>
      </c>
      <c r="R99" s="78" t="s">
        <v>1019</v>
      </c>
      <c r="S99" s="78" t="s">
        <v>1116</v>
      </c>
      <c r="T99" s="77" t="s">
        <v>1019</v>
      </c>
      <c r="U99" s="77" t="s">
        <v>1019</v>
      </c>
      <c r="V99" s="77" t="s">
        <v>1019</v>
      </c>
      <c r="W99" s="77" t="s">
        <v>1019</v>
      </c>
      <c r="X99" s="77" t="s">
        <v>1019</v>
      </c>
      <c r="Y99" s="83" t="s">
        <v>1019</v>
      </c>
      <c r="Z99" s="84" t="s">
        <v>1019</v>
      </c>
      <c r="AA99" s="84" t="s">
        <v>1019</v>
      </c>
      <c r="AB99" s="85">
        <v>0</v>
      </c>
      <c r="AC99" s="85">
        <v>0</v>
      </c>
      <c r="AD99" s="99"/>
      <c r="AE99" s="100"/>
      <c r="AF99" s="100"/>
      <c r="AG99" s="100"/>
      <c r="AH99" s="100"/>
      <c r="AI99" s="100"/>
      <c r="AJ99" s="100"/>
      <c r="AK99" s="100"/>
      <c r="AL99" s="100"/>
      <c r="AM99" s="100"/>
      <c r="AN99" s="100"/>
      <c r="AO99" s="100"/>
      <c r="AP99" s="100"/>
      <c r="AQ99" s="100"/>
      <c r="AR99" s="100"/>
      <c r="AS99" s="100"/>
      <c r="AT99" s="100"/>
      <c r="AU99" s="100"/>
      <c r="AV99" s="100"/>
      <c r="AW99" s="100"/>
      <c r="AX99" s="100"/>
      <c r="AY99" s="100"/>
      <c r="AZ99" s="100"/>
      <c r="BA99" s="100"/>
      <c r="BB99" s="100"/>
      <c r="BC99" s="100"/>
    </row>
    <row r="100" spans="1:55" ht="30" customHeight="1" x14ac:dyDescent="0.25">
      <c r="A100" s="77">
        <v>0</v>
      </c>
      <c r="B100" s="77" t="s">
        <v>1019</v>
      </c>
      <c r="C100" s="77" t="s">
        <v>1265</v>
      </c>
      <c r="D100" s="78" t="e">
        <v>#N/A</v>
      </c>
      <c r="E100" s="79" t="s">
        <v>1019</v>
      </c>
      <c r="F100" s="78" t="s">
        <v>1019</v>
      </c>
      <c r="G100" s="78" t="s">
        <v>1019</v>
      </c>
      <c r="H100" s="78" t="s">
        <v>1019</v>
      </c>
      <c r="I100" s="80" t="s">
        <v>1019</v>
      </c>
      <c r="J100" s="78" t="s">
        <v>1019</v>
      </c>
      <c r="K100" s="81" t="s">
        <v>1019</v>
      </c>
      <c r="L100" s="81" t="s">
        <v>1019</v>
      </c>
      <c r="M100" s="78" t="s">
        <v>1019</v>
      </c>
      <c r="N100" s="78" t="e">
        <v>#N/A</v>
      </c>
      <c r="O100" s="82" t="s">
        <v>1019</v>
      </c>
      <c r="P100" s="82" t="s">
        <v>1019</v>
      </c>
      <c r="Q100" s="78" t="s">
        <v>1019</v>
      </c>
      <c r="R100" s="78" t="s">
        <v>1019</v>
      </c>
      <c r="S100" s="78" t="s">
        <v>1116</v>
      </c>
      <c r="T100" s="77" t="s">
        <v>1019</v>
      </c>
      <c r="U100" s="77" t="s">
        <v>1019</v>
      </c>
      <c r="V100" s="77" t="s">
        <v>1019</v>
      </c>
      <c r="W100" s="77" t="s">
        <v>1019</v>
      </c>
      <c r="X100" s="77" t="s">
        <v>1019</v>
      </c>
      <c r="Y100" s="83" t="s">
        <v>1019</v>
      </c>
      <c r="Z100" s="84" t="s">
        <v>1019</v>
      </c>
      <c r="AA100" s="84" t="s">
        <v>1019</v>
      </c>
      <c r="AB100" s="85">
        <v>0</v>
      </c>
      <c r="AC100" s="85">
        <v>0</v>
      </c>
      <c r="AD100" s="99"/>
      <c r="AE100" s="100"/>
      <c r="AF100" s="100"/>
      <c r="AG100" s="100"/>
      <c r="AH100" s="100"/>
      <c r="AI100" s="100"/>
      <c r="AJ100" s="100"/>
      <c r="AK100" s="100"/>
      <c r="AL100" s="100"/>
      <c r="AM100" s="100"/>
      <c r="AN100" s="100"/>
      <c r="AO100" s="100"/>
      <c r="AP100" s="100"/>
      <c r="AQ100" s="100"/>
      <c r="AR100" s="100"/>
      <c r="AS100" s="100"/>
      <c r="AT100" s="100"/>
      <c r="AU100" s="100"/>
      <c r="AV100" s="100"/>
      <c r="AW100" s="100"/>
      <c r="AX100" s="100"/>
      <c r="AY100" s="100"/>
      <c r="AZ100" s="100"/>
      <c r="BA100" s="100"/>
      <c r="BB100" s="100"/>
      <c r="BC100" s="100"/>
    </row>
    <row r="101" spans="1:55" ht="30" customHeight="1" x14ac:dyDescent="0.25">
      <c r="A101" s="77">
        <v>0</v>
      </c>
      <c r="B101" s="77" t="s">
        <v>1019</v>
      </c>
      <c r="C101" s="77" t="s">
        <v>1265</v>
      </c>
      <c r="D101" s="78" t="e">
        <v>#N/A</v>
      </c>
      <c r="E101" s="79" t="s">
        <v>1019</v>
      </c>
      <c r="F101" s="78" t="s">
        <v>1019</v>
      </c>
      <c r="G101" s="78" t="s">
        <v>1019</v>
      </c>
      <c r="H101" s="78" t="s">
        <v>1019</v>
      </c>
      <c r="I101" s="80" t="s">
        <v>1019</v>
      </c>
      <c r="J101" s="78" t="s">
        <v>1019</v>
      </c>
      <c r="K101" s="81" t="s">
        <v>1019</v>
      </c>
      <c r="L101" s="81" t="s">
        <v>1019</v>
      </c>
      <c r="M101" s="78" t="s">
        <v>1019</v>
      </c>
      <c r="N101" s="78" t="e">
        <v>#N/A</v>
      </c>
      <c r="O101" s="82" t="s">
        <v>1019</v>
      </c>
      <c r="P101" s="82" t="s">
        <v>1019</v>
      </c>
      <c r="Q101" s="78" t="s">
        <v>1019</v>
      </c>
      <c r="R101" s="78" t="s">
        <v>1019</v>
      </c>
      <c r="S101" s="78" t="s">
        <v>1068</v>
      </c>
      <c r="T101" s="77" t="s">
        <v>1019</v>
      </c>
      <c r="U101" s="77" t="s">
        <v>1019</v>
      </c>
      <c r="V101" s="77" t="s">
        <v>1019</v>
      </c>
      <c r="W101" s="77" t="s">
        <v>1019</v>
      </c>
      <c r="X101" s="77" t="s">
        <v>1019</v>
      </c>
      <c r="Y101" s="83" t="s">
        <v>1019</v>
      </c>
      <c r="Z101" s="84" t="s">
        <v>1019</v>
      </c>
      <c r="AA101" s="84" t="s">
        <v>1019</v>
      </c>
      <c r="AB101" s="85">
        <v>0</v>
      </c>
      <c r="AC101" s="85">
        <v>0</v>
      </c>
      <c r="AD101" s="99"/>
      <c r="AE101" s="100"/>
      <c r="AF101" s="100"/>
      <c r="AG101" s="100"/>
      <c r="AH101" s="100"/>
      <c r="AI101" s="100"/>
      <c r="AJ101" s="100"/>
      <c r="AK101" s="100"/>
      <c r="AL101" s="100"/>
      <c r="AM101" s="100"/>
      <c r="AN101" s="100"/>
      <c r="AO101" s="100"/>
      <c r="AP101" s="100"/>
      <c r="AQ101" s="100"/>
      <c r="AR101" s="100"/>
      <c r="AS101" s="100"/>
      <c r="AT101" s="100"/>
      <c r="AU101" s="100"/>
      <c r="AV101" s="100"/>
      <c r="AW101" s="100"/>
      <c r="AX101" s="100"/>
      <c r="AY101" s="100"/>
      <c r="AZ101" s="100"/>
      <c r="BA101" s="100"/>
      <c r="BB101" s="100"/>
      <c r="BC101" s="100"/>
    </row>
    <row r="102" spans="1:55" ht="30" customHeight="1" x14ac:dyDescent="0.25">
      <c r="A102" s="77">
        <v>0</v>
      </c>
      <c r="B102" s="77" t="s">
        <v>1019</v>
      </c>
      <c r="C102" s="77" t="s">
        <v>1265</v>
      </c>
      <c r="D102" s="78" t="e">
        <v>#N/A</v>
      </c>
      <c r="E102" s="79" t="s">
        <v>1019</v>
      </c>
      <c r="F102" s="78" t="s">
        <v>1019</v>
      </c>
      <c r="G102" s="78" t="s">
        <v>1019</v>
      </c>
      <c r="H102" s="78" t="s">
        <v>1019</v>
      </c>
      <c r="I102" s="80" t="s">
        <v>1019</v>
      </c>
      <c r="J102" s="78" t="s">
        <v>1019</v>
      </c>
      <c r="K102" s="81" t="s">
        <v>1019</v>
      </c>
      <c r="L102" s="81" t="s">
        <v>1019</v>
      </c>
      <c r="M102" s="78" t="s">
        <v>1019</v>
      </c>
      <c r="N102" s="78" t="e">
        <v>#N/A</v>
      </c>
      <c r="O102" s="82" t="s">
        <v>1019</v>
      </c>
      <c r="P102" s="82" t="s">
        <v>1019</v>
      </c>
      <c r="Q102" s="78" t="s">
        <v>1019</v>
      </c>
      <c r="R102" s="78" t="s">
        <v>1019</v>
      </c>
      <c r="S102" s="78" t="s">
        <v>1093</v>
      </c>
      <c r="T102" s="77" t="s">
        <v>1019</v>
      </c>
      <c r="U102" s="77" t="s">
        <v>1019</v>
      </c>
      <c r="V102" s="77" t="s">
        <v>1019</v>
      </c>
      <c r="W102" s="77" t="s">
        <v>1019</v>
      </c>
      <c r="X102" s="77" t="s">
        <v>1019</v>
      </c>
      <c r="Y102" s="83" t="s">
        <v>1019</v>
      </c>
      <c r="Z102" s="84" t="s">
        <v>1019</v>
      </c>
      <c r="AA102" s="84" t="s">
        <v>1019</v>
      </c>
      <c r="AB102" s="85">
        <v>0</v>
      </c>
      <c r="AC102" s="85">
        <v>0</v>
      </c>
      <c r="AD102" s="99"/>
      <c r="AE102" s="100"/>
      <c r="AF102" s="100"/>
      <c r="AG102" s="100"/>
      <c r="AH102" s="100"/>
      <c r="AI102" s="100"/>
      <c r="AJ102" s="100"/>
      <c r="AK102" s="100"/>
      <c r="AL102" s="100"/>
      <c r="AM102" s="100"/>
      <c r="AN102" s="100"/>
      <c r="AO102" s="100"/>
      <c r="AP102" s="100"/>
      <c r="AQ102" s="100"/>
      <c r="AR102" s="100"/>
      <c r="AS102" s="100"/>
      <c r="AT102" s="100"/>
      <c r="AU102" s="100"/>
      <c r="AV102" s="100"/>
      <c r="AW102" s="100"/>
      <c r="AX102" s="100"/>
      <c r="AY102" s="100"/>
      <c r="AZ102" s="100"/>
      <c r="BA102" s="100"/>
      <c r="BB102" s="100"/>
      <c r="BC102" s="100"/>
    </row>
    <row r="103" spans="1:55" ht="30" customHeight="1" x14ac:dyDescent="0.25">
      <c r="A103" s="77">
        <v>0</v>
      </c>
      <c r="B103" s="77" t="s">
        <v>1019</v>
      </c>
      <c r="C103" s="77" t="s">
        <v>1265</v>
      </c>
      <c r="D103" s="78" t="e">
        <v>#N/A</v>
      </c>
      <c r="E103" s="79" t="s">
        <v>1019</v>
      </c>
      <c r="F103" s="78" t="s">
        <v>1019</v>
      </c>
      <c r="G103" s="78" t="s">
        <v>1019</v>
      </c>
      <c r="H103" s="78" t="s">
        <v>1019</v>
      </c>
      <c r="I103" s="80" t="s">
        <v>1019</v>
      </c>
      <c r="J103" s="78" t="s">
        <v>1019</v>
      </c>
      <c r="K103" s="81" t="s">
        <v>1019</v>
      </c>
      <c r="L103" s="81" t="s">
        <v>1019</v>
      </c>
      <c r="M103" s="78" t="s">
        <v>1019</v>
      </c>
      <c r="N103" s="78" t="e">
        <v>#N/A</v>
      </c>
      <c r="O103" s="82" t="s">
        <v>1019</v>
      </c>
      <c r="P103" s="82" t="s">
        <v>1019</v>
      </c>
      <c r="Q103" s="78" t="s">
        <v>1019</v>
      </c>
      <c r="R103" s="78" t="s">
        <v>1019</v>
      </c>
      <c r="S103" s="78" t="s">
        <v>1093</v>
      </c>
      <c r="T103" s="77" t="s">
        <v>1019</v>
      </c>
      <c r="U103" s="77" t="s">
        <v>1019</v>
      </c>
      <c r="V103" s="77" t="s">
        <v>1019</v>
      </c>
      <c r="W103" s="77" t="s">
        <v>1019</v>
      </c>
      <c r="X103" s="77" t="s">
        <v>1019</v>
      </c>
      <c r="Y103" s="83" t="s">
        <v>1019</v>
      </c>
      <c r="Z103" s="84" t="s">
        <v>1019</v>
      </c>
      <c r="AA103" s="84" t="s">
        <v>1019</v>
      </c>
      <c r="AB103" s="85">
        <v>0</v>
      </c>
      <c r="AC103" s="85">
        <v>0</v>
      </c>
      <c r="AD103" s="99"/>
      <c r="AE103" s="100"/>
      <c r="AF103" s="100"/>
      <c r="AG103" s="100"/>
      <c r="AH103" s="100"/>
      <c r="AI103" s="100"/>
      <c r="AJ103" s="100"/>
      <c r="AK103" s="100"/>
      <c r="AL103" s="100"/>
      <c r="AM103" s="100"/>
      <c r="AN103" s="100"/>
      <c r="AO103" s="100"/>
      <c r="AP103" s="100"/>
      <c r="AQ103" s="100"/>
      <c r="AR103" s="100"/>
      <c r="AS103" s="100"/>
      <c r="AT103" s="100"/>
      <c r="AU103" s="100"/>
      <c r="AV103" s="100"/>
      <c r="AW103" s="100"/>
      <c r="AX103" s="100"/>
      <c r="AY103" s="100"/>
      <c r="AZ103" s="100"/>
      <c r="BA103" s="100"/>
      <c r="BB103" s="100"/>
      <c r="BC103" s="100"/>
    </row>
    <row r="104" spans="1:55" ht="30" customHeight="1" x14ac:dyDescent="0.25">
      <c r="A104" s="77">
        <v>0</v>
      </c>
      <c r="B104" s="77" t="s">
        <v>1019</v>
      </c>
      <c r="C104" s="77" t="s">
        <v>1265</v>
      </c>
      <c r="D104" s="78" t="e">
        <v>#N/A</v>
      </c>
      <c r="E104" s="79" t="s">
        <v>1019</v>
      </c>
      <c r="F104" s="78" t="s">
        <v>1019</v>
      </c>
      <c r="G104" s="78" t="s">
        <v>1019</v>
      </c>
      <c r="H104" s="78" t="s">
        <v>1019</v>
      </c>
      <c r="I104" s="80" t="s">
        <v>1019</v>
      </c>
      <c r="J104" s="78" t="s">
        <v>1019</v>
      </c>
      <c r="K104" s="81" t="s">
        <v>1019</v>
      </c>
      <c r="L104" s="81" t="s">
        <v>1019</v>
      </c>
      <c r="M104" s="78" t="s">
        <v>1019</v>
      </c>
      <c r="N104" s="78" t="e">
        <v>#N/A</v>
      </c>
      <c r="O104" s="82" t="s">
        <v>1019</v>
      </c>
      <c r="P104" s="82" t="s">
        <v>1019</v>
      </c>
      <c r="Q104" s="78" t="s">
        <v>1019</v>
      </c>
      <c r="R104" s="78" t="s">
        <v>1019</v>
      </c>
      <c r="S104" s="78" t="s">
        <v>1093</v>
      </c>
      <c r="T104" s="77" t="s">
        <v>1019</v>
      </c>
      <c r="U104" s="77" t="s">
        <v>1019</v>
      </c>
      <c r="V104" s="77" t="s">
        <v>1019</v>
      </c>
      <c r="W104" s="77" t="s">
        <v>1019</v>
      </c>
      <c r="X104" s="77" t="s">
        <v>1019</v>
      </c>
      <c r="Y104" s="83" t="s">
        <v>1019</v>
      </c>
      <c r="Z104" s="84" t="s">
        <v>1019</v>
      </c>
      <c r="AA104" s="84" t="s">
        <v>1019</v>
      </c>
      <c r="AB104" s="85">
        <v>0</v>
      </c>
      <c r="AC104" s="85">
        <v>0</v>
      </c>
      <c r="AD104" s="99"/>
      <c r="AE104" s="100"/>
      <c r="AF104" s="100"/>
      <c r="AG104" s="100"/>
      <c r="AH104" s="100"/>
      <c r="AI104" s="100"/>
      <c r="AJ104" s="100"/>
      <c r="AK104" s="100"/>
      <c r="AL104" s="100"/>
      <c r="AM104" s="100"/>
      <c r="AN104" s="100"/>
      <c r="AO104" s="100"/>
      <c r="AP104" s="100"/>
      <c r="AQ104" s="100"/>
      <c r="AR104" s="100"/>
      <c r="AS104" s="100"/>
      <c r="AT104" s="100"/>
      <c r="AU104" s="100"/>
      <c r="AV104" s="100"/>
      <c r="AW104" s="100"/>
      <c r="AX104" s="100"/>
      <c r="AY104" s="100"/>
      <c r="AZ104" s="100"/>
      <c r="BA104" s="100"/>
      <c r="BB104" s="100"/>
      <c r="BC104" s="100"/>
    </row>
    <row r="105" spans="1:55" ht="30" customHeight="1" x14ac:dyDescent="0.25">
      <c r="A105" s="77">
        <v>0</v>
      </c>
      <c r="B105" s="77" t="s">
        <v>1019</v>
      </c>
      <c r="C105" s="77" t="s">
        <v>1265</v>
      </c>
      <c r="D105" s="78" t="e">
        <v>#N/A</v>
      </c>
      <c r="E105" s="79" t="s">
        <v>1019</v>
      </c>
      <c r="F105" s="78" t="s">
        <v>1019</v>
      </c>
      <c r="G105" s="78" t="s">
        <v>1019</v>
      </c>
      <c r="H105" s="78" t="s">
        <v>1019</v>
      </c>
      <c r="I105" s="80" t="s">
        <v>1019</v>
      </c>
      <c r="J105" s="78" t="s">
        <v>1019</v>
      </c>
      <c r="K105" s="81" t="s">
        <v>1019</v>
      </c>
      <c r="L105" s="81" t="s">
        <v>1019</v>
      </c>
      <c r="M105" s="78" t="s">
        <v>1019</v>
      </c>
      <c r="N105" s="78" t="e">
        <v>#N/A</v>
      </c>
      <c r="O105" s="82" t="s">
        <v>1019</v>
      </c>
      <c r="P105" s="82" t="s">
        <v>1019</v>
      </c>
      <c r="Q105" s="78" t="s">
        <v>1019</v>
      </c>
      <c r="R105" s="78" t="s">
        <v>1019</v>
      </c>
      <c r="S105" s="78" t="s">
        <v>1093</v>
      </c>
      <c r="T105" s="77" t="s">
        <v>1019</v>
      </c>
      <c r="U105" s="77" t="s">
        <v>1019</v>
      </c>
      <c r="V105" s="77" t="s">
        <v>1019</v>
      </c>
      <c r="W105" s="77" t="s">
        <v>1019</v>
      </c>
      <c r="X105" s="77" t="s">
        <v>1019</v>
      </c>
      <c r="Y105" s="83" t="s">
        <v>1019</v>
      </c>
      <c r="Z105" s="84" t="s">
        <v>1019</v>
      </c>
      <c r="AA105" s="84" t="s">
        <v>1019</v>
      </c>
      <c r="AB105" s="85">
        <v>0</v>
      </c>
      <c r="AC105" s="85">
        <v>0</v>
      </c>
      <c r="AD105" s="99"/>
      <c r="AE105" s="100"/>
      <c r="AF105" s="100"/>
      <c r="AG105" s="100"/>
      <c r="AH105" s="100"/>
      <c r="AI105" s="100"/>
      <c r="AJ105" s="100"/>
      <c r="AK105" s="100"/>
      <c r="AL105" s="100"/>
      <c r="AM105" s="100"/>
      <c r="AN105" s="100"/>
      <c r="AO105" s="100"/>
      <c r="AP105" s="100"/>
      <c r="AQ105" s="100"/>
      <c r="AR105" s="100"/>
      <c r="AS105" s="100"/>
      <c r="AT105" s="100"/>
      <c r="AU105" s="100"/>
      <c r="AV105" s="100"/>
      <c r="AW105" s="100"/>
      <c r="AX105" s="100"/>
      <c r="AY105" s="100"/>
      <c r="AZ105" s="100"/>
      <c r="BA105" s="100"/>
      <c r="BB105" s="100"/>
      <c r="BC105" s="100"/>
    </row>
    <row r="106" spans="1:55" ht="30" customHeight="1" x14ac:dyDescent="0.25">
      <c r="A106" s="77">
        <v>0</v>
      </c>
      <c r="B106" s="77" t="s">
        <v>1019</v>
      </c>
      <c r="C106" s="77" t="s">
        <v>1265</v>
      </c>
      <c r="D106" s="78" t="e">
        <v>#N/A</v>
      </c>
      <c r="E106" s="79" t="s">
        <v>1019</v>
      </c>
      <c r="F106" s="78" t="s">
        <v>1019</v>
      </c>
      <c r="G106" s="78" t="s">
        <v>1019</v>
      </c>
      <c r="H106" s="78" t="s">
        <v>1019</v>
      </c>
      <c r="I106" s="80" t="s">
        <v>1019</v>
      </c>
      <c r="J106" s="78" t="s">
        <v>1019</v>
      </c>
      <c r="K106" s="81" t="s">
        <v>1019</v>
      </c>
      <c r="L106" s="81" t="s">
        <v>1019</v>
      </c>
      <c r="M106" s="78" t="s">
        <v>1019</v>
      </c>
      <c r="N106" s="78" t="e">
        <v>#N/A</v>
      </c>
      <c r="O106" s="82" t="s">
        <v>1019</v>
      </c>
      <c r="P106" s="82" t="s">
        <v>1019</v>
      </c>
      <c r="Q106" s="78" t="s">
        <v>1019</v>
      </c>
      <c r="R106" s="78" t="s">
        <v>1019</v>
      </c>
      <c r="S106" s="78" t="s">
        <v>1093</v>
      </c>
      <c r="T106" s="77" t="s">
        <v>1019</v>
      </c>
      <c r="U106" s="77" t="s">
        <v>1019</v>
      </c>
      <c r="V106" s="77" t="s">
        <v>1019</v>
      </c>
      <c r="W106" s="77" t="s">
        <v>1019</v>
      </c>
      <c r="X106" s="77" t="s">
        <v>1019</v>
      </c>
      <c r="Y106" s="83" t="s">
        <v>1019</v>
      </c>
      <c r="Z106" s="84" t="s">
        <v>1019</v>
      </c>
      <c r="AA106" s="84" t="s">
        <v>1019</v>
      </c>
      <c r="AB106" s="85">
        <v>0</v>
      </c>
      <c r="AC106" s="85">
        <v>0</v>
      </c>
      <c r="AD106" s="99"/>
      <c r="AE106" s="100"/>
      <c r="AF106" s="100"/>
      <c r="AG106" s="100"/>
      <c r="AH106" s="100"/>
      <c r="AI106" s="100"/>
      <c r="AJ106" s="100"/>
      <c r="AK106" s="100"/>
      <c r="AL106" s="100"/>
      <c r="AM106" s="100"/>
      <c r="AN106" s="100"/>
      <c r="AO106" s="100"/>
      <c r="AP106" s="100"/>
      <c r="AQ106" s="100"/>
      <c r="AR106" s="100"/>
      <c r="AS106" s="100"/>
      <c r="AT106" s="100"/>
      <c r="AU106" s="100"/>
      <c r="AV106" s="100"/>
      <c r="AW106" s="100"/>
      <c r="AX106" s="100"/>
      <c r="AY106" s="100"/>
      <c r="AZ106" s="100"/>
      <c r="BA106" s="100"/>
      <c r="BB106" s="100"/>
      <c r="BC106" s="100"/>
    </row>
    <row r="107" spans="1:55" ht="30" customHeight="1" x14ac:dyDescent="0.25">
      <c r="A107" s="77">
        <v>0</v>
      </c>
      <c r="B107" s="77" t="s">
        <v>1019</v>
      </c>
      <c r="C107" s="77" t="s">
        <v>1265</v>
      </c>
      <c r="D107" s="78" t="e">
        <v>#N/A</v>
      </c>
      <c r="E107" s="79" t="s">
        <v>1019</v>
      </c>
      <c r="F107" s="78" t="s">
        <v>1019</v>
      </c>
      <c r="G107" s="78" t="s">
        <v>1019</v>
      </c>
      <c r="H107" s="78" t="s">
        <v>1019</v>
      </c>
      <c r="I107" s="80" t="s">
        <v>1019</v>
      </c>
      <c r="J107" s="78" t="s">
        <v>1019</v>
      </c>
      <c r="K107" s="81" t="s">
        <v>1019</v>
      </c>
      <c r="L107" s="81" t="s">
        <v>1019</v>
      </c>
      <c r="M107" s="78" t="s">
        <v>1019</v>
      </c>
      <c r="N107" s="78" t="e">
        <v>#N/A</v>
      </c>
      <c r="O107" s="82" t="s">
        <v>1019</v>
      </c>
      <c r="P107" s="82" t="s">
        <v>1019</v>
      </c>
      <c r="Q107" s="78" t="s">
        <v>1019</v>
      </c>
      <c r="R107" s="78" t="s">
        <v>1019</v>
      </c>
      <c r="S107" s="78" t="s">
        <v>1093</v>
      </c>
      <c r="T107" s="77" t="s">
        <v>1019</v>
      </c>
      <c r="U107" s="77" t="s">
        <v>1019</v>
      </c>
      <c r="V107" s="77" t="s">
        <v>1019</v>
      </c>
      <c r="W107" s="77" t="s">
        <v>1019</v>
      </c>
      <c r="X107" s="77" t="s">
        <v>1019</v>
      </c>
      <c r="Y107" s="83" t="s">
        <v>1019</v>
      </c>
      <c r="Z107" s="84" t="s">
        <v>1019</v>
      </c>
      <c r="AA107" s="84" t="s">
        <v>1019</v>
      </c>
      <c r="AB107" s="85">
        <v>0</v>
      </c>
      <c r="AC107" s="85">
        <v>0</v>
      </c>
      <c r="AD107" s="99"/>
      <c r="AE107" s="100"/>
      <c r="AF107" s="100"/>
      <c r="AG107" s="100"/>
      <c r="AH107" s="100"/>
      <c r="AI107" s="100"/>
      <c r="AJ107" s="100"/>
      <c r="AK107" s="100"/>
      <c r="AL107" s="100"/>
      <c r="AM107" s="100"/>
      <c r="AN107" s="100"/>
      <c r="AO107" s="100"/>
      <c r="AP107" s="100"/>
      <c r="AQ107" s="100"/>
      <c r="AR107" s="100"/>
      <c r="AS107" s="100"/>
      <c r="AT107" s="100"/>
      <c r="AU107" s="100"/>
      <c r="AV107" s="100"/>
      <c r="AW107" s="100"/>
      <c r="AX107" s="100"/>
      <c r="AY107" s="100"/>
      <c r="AZ107" s="100"/>
      <c r="BA107" s="100"/>
      <c r="BB107" s="100"/>
      <c r="BC107" s="100"/>
    </row>
    <row r="108" spans="1:55" ht="30" customHeight="1" x14ac:dyDescent="0.25">
      <c r="A108" s="77">
        <v>0</v>
      </c>
      <c r="B108" s="77" t="s">
        <v>1019</v>
      </c>
      <c r="C108" s="77" t="s">
        <v>1265</v>
      </c>
      <c r="D108" s="78" t="e">
        <v>#N/A</v>
      </c>
      <c r="E108" s="79" t="s">
        <v>1019</v>
      </c>
      <c r="F108" s="78" t="s">
        <v>1019</v>
      </c>
      <c r="G108" s="78" t="s">
        <v>1019</v>
      </c>
      <c r="H108" s="78" t="s">
        <v>1019</v>
      </c>
      <c r="I108" s="80" t="s">
        <v>1019</v>
      </c>
      <c r="J108" s="78" t="s">
        <v>1019</v>
      </c>
      <c r="K108" s="81" t="s">
        <v>1019</v>
      </c>
      <c r="L108" s="81" t="s">
        <v>1019</v>
      </c>
      <c r="M108" s="78" t="s">
        <v>1019</v>
      </c>
      <c r="N108" s="78" t="e">
        <v>#N/A</v>
      </c>
      <c r="O108" s="82" t="s">
        <v>1019</v>
      </c>
      <c r="P108" s="82" t="s">
        <v>1019</v>
      </c>
      <c r="Q108" s="78" t="s">
        <v>1019</v>
      </c>
      <c r="R108" s="78" t="s">
        <v>1019</v>
      </c>
      <c r="S108" s="78" t="s">
        <v>1086</v>
      </c>
      <c r="T108" s="77" t="s">
        <v>1019</v>
      </c>
      <c r="U108" s="77" t="s">
        <v>1019</v>
      </c>
      <c r="V108" s="77" t="s">
        <v>1019</v>
      </c>
      <c r="W108" s="77" t="s">
        <v>1019</v>
      </c>
      <c r="X108" s="77" t="s">
        <v>1019</v>
      </c>
      <c r="Y108" s="83" t="s">
        <v>1019</v>
      </c>
      <c r="Z108" s="84" t="s">
        <v>1019</v>
      </c>
      <c r="AA108" s="84" t="s">
        <v>1019</v>
      </c>
      <c r="AB108" s="85">
        <v>0</v>
      </c>
      <c r="AC108" s="85">
        <v>0</v>
      </c>
      <c r="AD108" s="99"/>
      <c r="AE108" s="100"/>
      <c r="AF108" s="100"/>
      <c r="AG108" s="100"/>
      <c r="AH108" s="100"/>
      <c r="AI108" s="100"/>
      <c r="AJ108" s="100"/>
      <c r="AK108" s="100"/>
      <c r="AL108" s="100"/>
      <c r="AM108" s="100"/>
      <c r="AN108" s="100"/>
      <c r="AO108" s="100"/>
      <c r="AP108" s="100"/>
      <c r="AQ108" s="100"/>
      <c r="AR108" s="100"/>
      <c r="AS108" s="100"/>
      <c r="AT108" s="100"/>
      <c r="AU108" s="100"/>
      <c r="AV108" s="100"/>
      <c r="AW108" s="100"/>
      <c r="AX108" s="100"/>
      <c r="AY108" s="100"/>
      <c r="AZ108" s="100"/>
      <c r="BA108" s="100"/>
      <c r="BB108" s="100"/>
      <c r="BC108" s="100"/>
    </row>
    <row r="109" spans="1:55" ht="30" customHeight="1" x14ac:dyDescent="0.25">
      <c r="A109" s="77">
        <v>0</v>
      </c>
      <c r="B109" s="77" t="s">
        <v>1019</v>
      </c>
      <c r="C109" s="77" t="s">
        <v>1265</v>
      </c>
      <c r="D109" s="78" t="e">
        <v>#N/A</v>
      </c>
      <c r="E109" s="79" t="s">
        <v>1019</v>
      </c>
      <c r="F109" s="78" t="s">
        <v>1019</v>
      </c>
      <c r="G109" s="78" t="s">
        <v>1019</v>
      </c>
      <c r="H109" s="78" t="s">
        <v>1019</v>
      </c>
      <c r="I109" s="80" t="s">
        <v>1019</v>
      </c>
      <c r="J109" s="78" t="s">
        <v>1019</v>
      </c>
      <c r="K109" s="81" t="s">
        <v>1019</v>
      </c>
      <c r="L109" s="81" t="s">
        <v>1019</v>
      </c>
      <c r="M109" s="78" t="s">
        <v>1019</v>
      </c>
      <c r="N109" s="78" t="e">
        <v>#N/A</v>
      </c>
      <c r="O109" s="82" t="s">
        <v>1019</v>
      </c>
      <c r="P109" s="82" t="s">
        <v>1019</v>
      </c>
      <c r="Q109" s="78" t="s">
        <v>1019</v>
      </c>
      <c r="R109" s="78" t="s">
        <v>1019</v>
      </c>
      <c r="S109" s="78" t="s">
        <v>1086</v>
      </c>
      <c r="T109" s="77" t="s">
        <v>1019</v>
      </c>
      <c r="U109" s="77" t="s">
        <v>1019</v>
      </c>
      <c r="V109" s="77" t="s">
        <v>1019</v>
      </c>
      <c r="W109" s="77" t="s">
        <v>1019</v>
      </c>
      <c r="X109" s="77" t="s">
        <v>1019</v>
      </c>
      <c r="Y109" s="83" t="s">
        <v>1019</v>
      </c>
      <c r="Z109" s="84" t="s">
        <v>1019</v>
      </c>
      <c r="AA109" s="84" t="s">
        <v>1019</v>
      </c>
      <c r="AB109" s="85">
        <v>0</v>
      </c>
      <c r="AC109" s="85">
        <v>0</v>
      </c>
      <c r="AD109" s="99"/>
      <c r="AE109" s="100"/>
      <c r="AF109" s="100"/>
      <c r="AG109" s="100"/>
      <c r="AH109" s="100"/>
      <c r="AI109" s="100"/>
      <c r="AJ109" s="100"/>
      <c r="AK109" s="100"/>
      <c r="AL109" s="100"/>
      <c r="AM109" s="100"/>
      <c r="AN109" s="100"/>
      <c r="AO109" s="100"/>
      <c r="AP109" s="100"/>
      <c r="AQ109" s="100"/>
      <c r="AR109" s="100"/>
      <c r="AS109" s="100"/>
      <c r="AT109" s="100"/>
      <c r="AU109" s="100"/>
      <c r="AV109" s="100"/>
      <c r="AW109" s="100"/>
      <c r="AX109" s="100"/>
      <c r="AY109" s="100"/>
      <c r="AZ109" s="100"/>
      <c r="BA109" s="100"/>
      <c r="BB109" s="100"/>
      <c r="BC109" s="100"/>
    </row>
    <row r="110" spans="1:55" ht="30" customHeight="1" x14ac:dyDescent="0.25">
      <c r="A110" s="77">
        <v>0</v>
      </c>
      <c r="B110" s="77" t="s">
        <v>1019</v>
      </c>
      <c r="C110" s="77" t="s">
        <v>1265</v>
      </c>
      <c r="D110" s="78" t="e">
        <v>#N/A</v>
      </c>
      <c r="E110" s="79" t="s">
        <v>1019</v>
      </c>
      <c r="F110" s="78" t="s">
        <v>1019</v>
      </c>
      <c r="G110" s="78" t="s">
        <v>1019</v>
      </c>
      <c r="H110" s="78" t="s">
        <v>1019</v>
      </c>
      <c r="I110" s="80" t="s">
        <v>1019</v>
      </c>
      <c r="J110" s="78" t="s">
        <v>1019</v>
      </c>
      <c r="K110" s="81" t="s">
        <v>1019</v>
      </c>
      <c r="L110" s="81" t="s">
        <v>1019</v>
      </c>
      <c r="M110" s="78" t="s">
        <v>1019</v>
      </c>
      <c r="N110" s="78" t="e">
        <v>#N/A</v>
      </c>
      <c r="O110" s="82" t="s">
        <v>1019</v>
      </c>
      <c r="P110" s="82" t="s">
        <v>1019</v>
      </c>
      <c r="Q110" s="78" t="s">
        <v>1019</v>
      </c>
      <c r="R110" s="78" t="s">
        <v>1019</v>
      </c>
      <c r="S110" s="78" t="s">
        <v>1093</v>
      </c>
      <c r="T110" s="77" t="s">
        <v>1019</v>
      </c>
      <c r="U110" s="77" t="s">
        <v>1019</v>
      </c>
      <c r="V110" s="77" t="s">
        <v>1019</v>
      </c>
      <c r="W110" s="77" t="s">
        <v>1019</v>
      </c>
      <c r="X110" s="77" t="s">
        <v>1019</v>
      </c>
      <c r="Y110" s="83" t="s">
        <v>1019</v>
      </c>
      <c r="Z110" s="84" t="s">
        <v>1019</v>
      </c>
      <c r="AA110" s="84" t="s">
        <v>1019</v>
      </c>
      <c r="AB110" s="85">
        <v>0</v>
      </c>
      <c r="AC110" s="85">
        <v>0</v>
      </c>
      <c r="AD110" s="99"/>
      <c r="AE110" s="100"/>
      <c r="AF110" s="100"/>
      <c r="AG110" s="100"/>
      <c r="AH110" s="100"/>
      <c r="AI110" s="100"/>
      <c r="AJ110" s="100"/>
      <c r="AK110" s="100"/>
      <c r="AL110" s="100"/>
      <c r="AM110" s="100"/>
      <c r="AN110" s="100"/>
      <c r="AO110" s="100"/>
      <c r="AP110" s="100"/>
      <c r="AQ110" s="100"/>
      <c r="AR110" s="100"/>
      <c r="AS110" s="100"/>
      <c r="AT110" s="100"/>
      <c r="AU110" s="100"/>
      <c r="AV110" s="100"/>
      <c r="AW110" s="100"/>
      <c r="AX110" s="100"/>
      <c r="AY110" s="100"/>
      <c r="AZ110" s="100"/>
      <c r="BA110" s="100"/>
      <c r="BB110" s="100"/>
      <c r="BC110" s="100"/>
    </row>
    <row r="111" spans="1:55" ht="30" customHeight="1" x14ac:dyDescent="0.25">
      <c r="A111" s="77">
        <v>0</v>
      </c>
      <c r="B111" s="77" t="s">
        <v>1019</v>
      </c>
      <c r="C111" s="77" t="s">
        <v>1265</v>
      </c>
      <c r="D111" s="78" t="e">
        <v>#N/A</v>
      </c>
      <c r="E111" s="79" t="s">
        <v>1019</v>
      </c>
      <c r="F111" s="78" t="s">
        <v>1019</v>
      </c>
      <c r="G111" s="78" t="s">
        <v>1019</v>
      </c>
      <c r="H111" s="78" t="s">
        <v>1019</v>
      </c>
      <c r="I111" s="80" t="s">
        <v>1019</v>
      </c>
      <c r="J111" s="78" t="s">
        <v>1019</v>
      </c>
      <c r="K111" s="81" t="s">
        <v>1019</v>
      </c>
      <c r="L111" s="81" t="s">
        <v>1019</v>
      </c>
      <c r="M111" s="78" t="s">
        <v>1019</v>
      </c>
      <c r="N111" s="78" t="e">
        <v>#N/A</v>
      </c>
      <c r="O111" s="82" t="s">
        <v>1019</v>
      </c>
      <c r="P111" s="82" t="s">
        <v>1019</v>
      </c>
      <c r="Q111" s="78" t="s">
        <v>1019</v>
      </c>
      <c r="R111" s="78" t="s">
        <v>1019</v>
      </c>
      <c r="S111" s="78" t="s">
        <v>1093</v>
      </c>
      <c r="T111" s="77" t="s">
        <v>1019</v>
      </c>
      <c r="U111" s="77" t="s">
        <v>1019</v>
      </c>
      <c r="V111" s="77" t="s">
        <v>1019</v>
      </c>
      <c r="W111" s="77" t="s">
        <v>1019</v>
      </c>
      <c r="X111" s="77" t="s">
        <v>1019</v>
      </c>
      <c r="Y111" s="83" t="s">
        <v>1019</v>
      </c>
      <c r="Z111" s="84" t="s">
        <v>1019</v>
      </c>
      <c r="AA111" s="84" t="s">
        <v>1019</v>
      </c>
      <c r="AB111" s="85">
        <v>0</v>
      </c>
      <c r="AC111" s="85">
        <v>0</v>
      </c>
      <c r="AD111" s="99"/>
      <c r="AE111" s="100"/>
      <c r="AF111" s="100"/>
      <c r="AG111" s="100"/>
      <c r="AH111" s="100"/>
      <c r="AI111" s="100"/>
      <c r="AJ111" s="100"/>
      <c r="AK111" s="100"/>
      <c r="AL111" s="100"/>
      <c r="AM111" s="100"/>
      <c r="AN111" s="100"/>
      <c r="AO111" s="100"/>
      <c r="AP111" s="100"/>
      <c r="AQ111" s="100"/>
      <c r="AR111" s="100"/>
      <c r="AS111" s="100"/>
      <c r="AT111" s="100"/>
      <c r="AU111" s="100"/>
      <c r="AV111" s="100"/>
      <c r="AW111" s="100"/>
      <c r="AX111" s="100"/>
      <c r="AY111" s="100"/>
      <c r="AZ111" s="100"/>
      <c r="BA111" s="100"/>
      <c r="BB111" s="100"/>
      <c r="BC111" s="100"/>
    </row>
    <row r="112" spans="1:55" ht="30" customHeight="1" x14ac:dyDescent="0.25">
      <c r="A112" s="77">
        <v>0</v>
      </c>
      <c r="B112" s="77" t="s">
        <v>1019</v>
      </c>
      <c r="C112" s="77" t="s">
        <v>1265</v>
      </c>
      <c r="D112" s="78" t="e">
        <v>#N/A</v>
      </c>
      <c r="E112" s="79" t="s">
        <v>1019</v>
      </c>
      <c r="F112" s="78" t="s">
        <v>1019</v>
      </c>
      <c r="G112" s="78" t="s">
        <v>1019</v>
      </c>
      <c r="H112" s="78" t="s">
        <v>1019</v>
      </c>
      <c r="I112" s="80" t="s">
        <v>1019</v>
      </c>
      <c r="J112" s="78" t="s">
        <v>1019</v>
      </c>
      <c r="K112" s="81" t="s">
        <v>1019</v>
      </c>
      <c r="L112" s="81" t="s">
        <v>1019</v>
      </c>
      <c r="M112" s="78" t="s">
        <v>1019</v>
      </c>
      <c r="N112" s="78" t="e">
        <v>#N/A</v>
      </c>
      <c r="O112" s="82" t="s">
        <v>1019</v>
      </c>
      <c r="P112" s="82" t="s">
        <v>1019</v>
      </c>
      <c r="Q112" s="78" t="s">
        <v>1019</v>
      </c>
      <c r="R112" s="78" t="s">
        <v>1019</v>
      </c>
      <c r="S112" s="78" t="s">
        <v>1093</v>
      </c>
      <c r="T112" s="77" t="s">
        <v>1019</v>
      </c>
      <c r="U112" s="77" t="s">
        <v>1019</v>
      </c>
      <c r="V112" s="77" t="s">
        <v>1019</v>
      </c>
      <c r="W112" s="77" t="s">
        <v>1019</v>
      </c>
      <c r="X112" s="77" t="s">
        <v>1019</v>
      </c>
      <c r="Y112" s="83" t="s">
        <v>1019</v>
      </c>
      <c r="Z112" s="84" t="s">
        <v>1019</v>
      </c>
      <c r="AA112" s="84" t="s">
        <v>1019</v>
      </c>
      <c r="AB112" s="85">
        <v>0</v>
      </c>
      <c r="AC112" s="85">
        <v>0</v>
      </c>
      <c r="AD112" s="99"/>
      <c r="AE112" s="100"/>
      <c r="AF112" s="100"/>
      <c r="AG112" s="100"/>
      <c r="AH112" s="100"/>
      <c r="AI112" s="100"/>
      <c r="AJ112" s="100"/>
      <c r="AK112" s="100"/>
      <c r="AL112" s="100"/>
      <c r="AM112" s="100"/>
      <c r="AN112" s="100"/>
      <c r="AO112" s="100"/>
      <c r="AP112" s="100"/>
      <c r="AQ112" s="100"/>
      <c r="AR112" s="100"/>
      <c r="AS112" s="100"/>
      <c r="AT112" s="100"/>
      <c r="AU112" s="100"/>
      <c r="AV112" s="100"/>
      <c r="AW112" s="100"/>
      <c r="AX112" s="100"/>
      <c r="AY112" s="100"/>
      <c r="AZ112" s="100"/>
      <c r="BA112" s="100"/>
      <c r="BB112" s="100"/>
      <c r="BC112" s="100"/>
    </row>
    <row r="113" spans="1:55" ht="30" customHeight="1" x14ac:dyDescent="0.25">
      <c r="A113" s="77">
        <v>0</v>
      </c>
      <c r="B113" s="77" t="s">
        <v>1019</v>
      </c>
      <c r="C113" s="77" t="s">
        <v>1265</v>
      </c>
      <c r="D113" s="78" t="e">
        <v>#N/A</v>
      </c>
      <c r="E113" s="79" t="s">
        <v>1019</v>
      </c>
      <c r="F113" s="78" t="s">
        <v>1019</v>
      </c>
      <c r="G113" s="78" t="s">
        <v>1019</v>
      </c>
      <c r="H113" s="78" t="s">
        <v>1019</v>
      </c>
      <c r="I113" s="80" t="s">
        <v>1019</v>
      </c>
      <c r="J113" s="78" t="s">
        <v>1019</v>
      </c>
      <c r="K113" s="81" t="s">
        <v>1019</v>
      </c>
      <c r="L113" s="81" t="s">
        <v>1019</v>
      </c>
      <c r="M113" s="78" t="s">
        <v>1019</v>
      </c>
      <c r="N113" s="78" t="e">
        <v>#N/A</v>
      </c>
      <c r="O113" s="82" t="s">
        <v>1019</v>
      </c>
      <c r="P113" s="82" t="s">
        <v>1019</v>
      </c>
      <c r="Q113" s="78" t="s">
        <v>1019</v>
      </c>
      <c r="R113" s="78" t="s">
        <v>1019</v>
      </c>
      <c r="S113" s="78" t="s">
        <v>1093</v>
      </c>
      <c r="T113" s="77" t="s">
        <v>1019</v>
      </c>
      <c r="U113" s="77" t="s">
        <v>1019</v>
      </c>
      <c r="V113" s="77" t="s">
        <v>1019</v>
      </c>
      <c r="W113" s="77" t="s">
        <v>1019</v>
      </c>
      <c r="X113" s="77" t="s">
        <v>1019</v>
      </c>
      <c r="Y113" s="83" t="s">
        <v>1019</v>
      </c>
      <c r="Z113" s="84" t="s">
        <v>1019</v>
      </c>
      <c r="AA113" s="84" t="s">
        <v>1019</v>
      </c>
      <c r="AB113" s="85">
        <v>0</v>
      </c>
      <c r="AC113" s="85">
        <v>0</v>
      </c>
      <c r="AD113" s="99"/>
      <c r="AE113" s="100"/>
      <c r="AF113" s="100"/>
      <c r="AG113" s="100"/>
      <c r="AH113" s="100"/>
      <c r="AI113" s="100"/>
      <c r="AJ113" s="100"/>
      <c r="AK113" s="100"/>
      <c r="AL113" s="100"/>
      <c r="AM113" s="100"/>
      <c r="AN113" s="100"/>
      <c r="AO113" s="100"/>
      <c r="AP113" s="100"/>
      <c r="AQ113" s="100"/>
      <c r="AR113" s="100"/>
      <c r="AS113" s="100"/>
      <c r="AT113" s="100"/>
      <c r="AU113" s="100"/>
      <c r="AV113" s="100"/>
      <c r="AW113" s="100"/>
      <c r="AX113" s="100"/>
      <c r="AY113" s="100"/>
      <c r="AZ113" s="100"/>
      <c r="BA113" s="100"/>
      <c r="BB113" s="100"/>
      <c r="BC113" s="100"/>
    </row>
    <row r="114" spans="1:55" ht="30" customHeight="1" x14ac:dyDescent="0.25">
      <c r="A114" s="77">
        <v>0</v>
      </c>
      <c r="B114" s="77" t="s">
        <v>1019</v>
      </c>
      <c r="C114" s="77" t="s">
        <v>1265</v>
      </c>
      <c r="D114" s="78" t="e">
        <v>#N/A</v>
      </c>
      <c r="E114" s="79" t="s">
        <v>1019</v>
      </c>
      <c r="F114" s="78" t="s">
        <v>1019</v>
      </c>
      <c r="G114" s="78" t="s">
        <v>1019</v>
      </c>
      <c r="H114" s="78" t="s">
        <v>1019</v>
      </c>
      <c r="I114" s="80" t="s">
        <v>1019</v>
      </c>
      <c r="J114" s="78" t="s">
        <v>1019</v>
      </c>
      <c r="K114" s="81" t="s">
        <v>1019</v>
      </c>
      <c r="L114" s="81" t="s">
        <v>1019</v>
      </c>
      <c r="M114" s="78" t="s">
        <v>1019</v>
      </c>
      <c r="N114" s="78" t="e">
        <v>#N/A</v>
      </c>
      <c r="O114" s="82" t="s">
        <v>1019</v>
      </c>
      <c r="P114" s="82" t="s">
        <v>1019</v>
      </c>
      <c r="Q114" s="78" t="s">
        <v>1019</v>
      </c>
      <c r="R114" s="78" t="s">
        <v>1019</v>
      </c>
      <c r="S114" s="78" t="s">
        <v>1093</v>
      </c>
      <c r="T114" s="77" t="s">
        <v>1019</v>
      </c>
      <c r="U114" s="77" t="s">
        <v>1019</v>
      </c>
      <c r="V114" s="77" t="s">
        <v>1019</v>
      </c>
      <c r="W114" s="77" t="s">
        <v>1019</v>
      </c>
      <c r="X114" s="77" t="s">
        <v>1019</v>
      </c>
      <c r="Y114" s="83" t="s">
        <v>1019</v>
      </c>
      <c r="Z114" s="84" t="s">
        <v>1019</v>
      </c>
      <c r="AA114" s="84" t="s">
        <v>1019</v>
      </c>
      <c r="AB114" s="85">
        <v>0</v>
      </c>
      <c r="AC114" s="85">
        <v>0</v>
      </c>
      <c r="AD114" s="99"/>
      <c r="AE114" s="100"/>
      <c r="AF114" s="100"/>
      <c r="AG114" s="100"/>
      <c r="AH114" s="100"/>
      <c r="AI114" s="100"/>
      <c r="AJ114" s="100"/>
      <c r="AK114" s="100"/>
      <c r="AL114" s="100"/>
      <c r="AM114" s="100"/>
      <c r="AN114" s="100"/>
      <c r="AO114" s="100"/>
      <c r="AP114" s="100"/>
      <c r="AQ114" s="100"/>
      <c r="AR114" s="100"/>
      <c r="AS114" s="100"/>
      <c r="AT114" s="100"/>
      <c r="AU114" s="100"/>
      <c r="AV114" s="100"/>
      <c r="AW114" s="100"/>
      <c r="AX114" s="100"/>
      <c r="AY114" s="100"/>
      <c r="AZ114" s="100"/>
      <c r="BA114" s="100"/>
      <c r="BB114" s="100"/>
      <c r="BC114" s="100"/>
    </row>
    <row r="115" spans="1:55" ht="30" customHeight="1" x14ac:dyDescent="0.25">
      <c r="A115" s="77">
        <v>0</v>
      </c>
      <c r="B115" s="77" t="s">
        <v>1019</v>
      </c>
      <c r="C115" s="77" t="s">
        <v>1265</v>
      </c>
      <c r="D115" s="78" t="e">
        <v>#N/A</v>
      </c>
      <c r="E115" s="79" t="s">
        <v>1019</v>
      </c>
      <c r="F115" s="78" t="s">
        <v>1019</v>
      </c>
      <c r="G115" s="78" t="s">
        <v>1019</v>
      </c>
      <c r="H115" s="78" t="s">
        <v>1019</v>
      </c>
      <c r="I115" s="80" t="s">
        <v>1019</v>
      </c>
      <c r="J115" s="78" t="s">
        <v>1019</v>
      </c>
      <c r="K115" s="81" t="s">
        <v>1019</v>
      </c>
      <c r="L115" s="81" t="s">
        <v>1019</v>
      </c>
      <c r="M115" s="78" t="s">
        <v>1019</v>
      </c>
      <c r="N115" s="78" t="e">
        <v>#N/A</v>
      </c>
      <c r="O115" s="82" t="s">
        <v>1019</v>
      </c>
      <c r="P115" s="82" t="s">
        <v>1019</v>
      </c>
      <c r="Q115" s="78" t="s">
        <v>1019</v>
      </c>
      <c r="R115" s="78" t="s">
        <v>1019</v>
      </c>
      <c r="S115" s="78" t="s">
        <v>1093</v>
      </c>
      <c r="T115" s="77" t="s">
        <v>1019</v>
      </c>
      <c r="U115" s="77" t="s">
        <v>1019</v>
      </c>
      <c r="V115" s="77" t="s">
        <v>1019</v>
      </c>
      <c r="W115" s="77" t="s">
        <v>1019</v>
      </c>
      <c r="X115" s="77" t="s">
        <v>1019</v>
      </c>
      <c r="Y115" s="83" t="s">
        <v>1019</v>
      </c>
      <c r="Z115" s="84" t="s">
        <v>1019</v>
      </c>
      <c r="AA115" s="84" t="s">
        <v>1019</v>
      </c>
      <c r="AB115" s="85">
        <v>0</v>
      </c>
      <c r="AC115" s="85">
        <v>0</v>
      </c>
      <c r="AD115" s="99"/>
      <c r="AE115" s="100"/>
      <c r="AF115" s="100"/>
      <c r="AG115" s="100"/>
      <c r="AH115" s="100"/>
      <c r="AI115" s="100"/>
      <c r="AJ115" s="100"/>
      <c r="AK115" s="100"/>
      <c r="AL115" s="100"/>
      <c r="AM115" s="100"/>
      <c r="AN115" s="100"/>
      <c r="AO115" s="100"/>
      <c r="AP115" s="100"/>
      <c r="AQ115" s="100"/>
      <c r="AR115" s="100"/>
      <c r="AS115" s="100"/>
      <c r="AT115" s="100"/>
      <c r="AU115" s="100"/>
      <c r="AV115" s="100"/>
      <c r="AW115" s="100"/>
      <c r="AX115" s="100"/>
      <c r="AY115" s="100"/>
      <c r="AZ115" s="100"/>
      <c r="BA115" s="100"/>
      <c r="BB115" s="100"/>
      <c r="BC115" s="100"/>
    </row>
    <row r="116" spans="1:55" ht="30" customHeight="1" x14ac:dyDescent="0.25">
      <c r="A116" s="77">
        <v>0</v>
      </c>
      <c r="B116" s="77" t="s">
        <v>1019</v>
      </c>
      <c r="C116" s="77" t="s">
        <v>1265</v>
      </c>
      <c r="D116" s="78" t="e">
        <v>#N/A</v>
      </c>
      <c r="E116" s="79" t="s">
        <v>1019</v>
      </c>
      <c r="F116" s="78" t="s">
        <v>1019</v>
      </c>
      <c r="G116" s="78" t="s">
        <v>1019</v>
      </c>
      <c r="H116" s="78" t="s">
        <v>1019</v>
      </c>
      <c r="I116" s="80" t="s">
        <v>1019</v>
      </c>
      <c r="J116" s="78" t="s">
        <v>1019</v>
      </c>
      <c r="K116" s="81" t="s">
        <v>1019</v>
      </c>
      <c r="L116" s="81" t="s">
        <v>1019</v>
      </c>
      <c r="M116" s="78" t="s">
        <v>1019</v>
      </c>
      <c r="N116" s="78" t="e">
        <v>#N/A</v>
      </c>
      <c r="O116" s="82" t="s">
        <v>1019</v>
      </c>
      <c r="P116" s="82" t="s">
        <v>1019</v>
      </c>
      <c r="Q116" s="78" t="s">
        <v>1019</v>
      </c>
      <c r="R116" s="78" t="s">
        <v>1019</v>
      </c>
      <c r="S116" s="78" t="s">
        <v>1093</v>
      </c>
      <c r="T116" s="77" t="s">
        <v>1019</v>
      </c>
      <c r="U116" s="77" t="s">
        <v>1019</v>
      </c>
      <c r="V116" s="77" t="s">
        <v>1019</v>
      </c>
      <c r="W116" s="77" t="s">
        <v>1019</v>
      </c>
      <c r="X116" s="77" t="s">
        <v>1019</v>
      </c>
      <c r="Y116" s="83" t="s">
        <v>1019</v>
      </c>
      <c r="Z116" s="84" t="s">
        <v>1019</v>
      </c>
      <c r="AA116" s="84" t="s">
        <v>1019</v>
      </c>
      <c r="AB116" s="85">
        <v>0</v>
      </c>
      <c r="AC116" s="85">
        <v>0</v>
      </c>
      <c r="AD116" s="99"/>
      <c r="AE116" s="100"/>
      <c r="AF116" s="100"/>
      <c r="AG116" s="100"/>
      <c r="AH116" s="100"/>
      <c r="AI116" s="100"/>
      <c r="AJ116" s="100"/>
      <c r="AK116" s="100"/>
      <c r="AL116" s="100"/>
      <c r="AM116" s="100"/>
      <c r="AN116" s="100"/>
      <c r="AO116" s="100"/>
      <c r="AP116" s="100"/>
      <c r="AQ116" s="100"/>
      <c r="AR116" s="100"/>
      <c r="AS116" s="100"/>
      <c r="AT116" s="100"/>
      <c r="AU116" s="100"/>
      <c r="AV116" s="100"/>
      <c r="AW116" s="100"/>
      <c r="AX116" s="100"/>
      <c r="AY116" s="100"/>
      <c r="AZ116" s="100"/>
      <c r="BA116" s="100"/>
      <c r="BB116" s="100"/>
      <c r="BC116" s="100"/>
    </row>
    <row r="117" spans="1:55" ht="30" customHeight="1" x14ac:dyDescent="0.25">
      <c r="A117" s="77">
        <v>0</v>
      </c>
      <c r="B117" s="77" t="s">
        <v>1019</v>
      </c>
      <c r="C117" s="77" t="s">
        <v>1265</v>
      </c>
      <c r="D117" s="78" t="e">
        <v>#N/A</v>
      </c>
      <c r="E117" s="79" t="s">
        <v>1019</v>
      </c>
      <c r="F117" s="78" t="s">
        <v>1019</v>
      </c>
      <c r="G117" s="78" t="s">
        <v>1019</v>
      </c>
      <c r="H117" s="78" t="s">
        <v>1019</v>
      </c>
      <c r="I117" s="80" t="s">
        <v>1019</v>
      </c>
      <c r="J117" s="78" t="s">
        <v>1019</v>
      </c>
      <c r="K117" s="81" t="s">
        <v>1019</v>
      </c>
      <c r="L117" s="81" t="s">
        <v>1019</v>
      </c>
      <c r="M117" s="78" t="s">
        <v>1019</v>
      </c>
      <c r="N117" s="78" t="e">
        <v>#N/A</v>
      </c>
      <c r="O117" s="82" t="s">
        <v>1019</v>
      </c>
      <c r="P117" s="82" t="s">
        <v>1019</v>
      </c>
      <c r="Q117" s="78" t="s">
        <v>1019</v>
      </c>
      <c r="R117" s="78" t="s">
        <v>1019</v>
      </c>
      <c r="S117" s="78" t="s">
        <v>1142</v>
      </c>
      <c r="T117" s="77" t="s">
        <v>1019</v>
      </c>
      <c r="U117" s="77" t="s">
        <v>1019</v>
      </c>
      <c r="V117" s="77" t="s">
        <v>1019</v>
      </c>
      <c r="W117" s="77" t="s">
        <v>1019</v>
      </c>
      <c r="X117" s="77" t="s">
        <v>1019</v>
      </c>
      <c r="Y117" s="83" t="s">
        <v>1019</v>
      </c>
      <c r="Z117" s="84" t="s">
        <v>1019</v>
      </c>
      <c r="AA117" s="84" t="s">
        <v>1019</v>
      </c>
      <c r="AB117" s="85">
        <v>0</v>
      </c>
      <c r="AC117" s="85">
        <v>0</v>
      </c>
      <c r="AD117" s="99"/>
      <c r="AE117" s="100"/>
      <c r="AF117" s="100"/>
      <c r="AG117" s="100"/>
      <c r="AH117" s="100"/>
      <c r="AI117" s="100"/>
      <c r="AJ117" s="100"/>
      <c r="AK117" s="100"/>
      <c r="AL117" s="100"/>
      <c r="AM117" s="100"/>
      <c r="AN117" s="100"/>
      <c r="AO117" s="100"/>
      <c r="AP117" s="100"/>
      <c r="AQ117" s="100"/>
      <c r="AR117" s="100"/>
      <c r="AS117" s="100"/>
      <c r="AT117" s="100"/>
      <c r="AU117" s="100"/>
      <c r="AV117" s="100"/>
      <c r="AW117" s="100"/>
      <c r="AX117" s="100"/>
      <c r="AY117" s="100"/>
      <c r="AZ117" s="100"/>
      <c r="BA117" s="100"/>
      <c r="BB117" s="100"/>
      <c r="BC117" s="100"/>
    </row>
    <row r="118" spans="1:55" ht="30" customHeight="1" x14ac:dyDescent="0.25">
      <c r="A118" s="77">
        <v>0</v>
      </c>
      <c r="B118" s="77" t="s">
        <v>1019</v>
      </c>
      <c r="C118" s="77" t="s">
        <v>1265</v>
      </c>
      <c r="D118" s="78" t="e">
        <v>#N/A</v>
      </c>
      <c r="E118" s="79" t="s">
        <v>1019</v>
      </c>
      <c r="F118" s="78" t="s">
        <v>1019</v>
      </c>
      <c r="G118" s="78" t="s">
        <v>1019</v>
      </c>
      <c r="H118" s="78" t="s">
        <v>1019</v>
      </c>
      <c r="I118" s="80" t="s">
        <v>1019</v>
      </c>
      <c r="J118" s="78" t="s">
        <v>1019</v>
      </c>
      <c r="K118" s="81" t="s">
        <v>1019</v>
      </c>
      <c r="L118" s="81" t="s">
        <v>1019</v>
      </c>
      <c r="M118" s="78" t="s">
        <v>1019</v>
      </c>
      <c r="N118" s="78" t="e">
        <v>#N/A</v>
      </c>
      <c r="O118" s="82" t="s">
        <v>1019</v>
      </c>
      <c r="P118" s="82" t="s">
        <v>1019</v>
      </c>
      <c r="Q118" s="78" t="s">
        <v>1019</v>
      </c>
      <c r="R118" s="78" t="s">
        <v>1019</v>
      </c>
      <c r="S118" s="78" t="s">
        <v>1142</v>
      </c>
      <c r="T118" s="77" t="s">
        <v>1019</v>
      </c>
      <c r="U118" s="77" t="s">
        <v>1019</v>
      </c>
      <c r="V118" s="77" t="s">
        <v>1019</v>
      </c>
      <c r="W118" s="77" t="s">
        <v>1019</v>
      </c>
      <c r="X118" s="77" t="s">
        <v>1019</v>
      </c>
      <c r="Y118" s="83" t="s">
        <v>1019</v>
      </c>
      <c r="Z118" s="84" t="s">
        <v>1019</v>
      </c>
      <c r="AA118" s="84" t="s">
        <v>1019</v>
      </c>
      <c r="AB118" s="85">
        <v>0</v>
      </c>
      <c r="AC118" s="85">
        <v>0</v>
      </c>
      <c r="AD118" s="99"/>
      <c r="AE118" s="100"/>
      <c r="AF118" s="100"/>
      <c r="AG118" s="100"/>
      <c r="AH118" s="100"/>
      <c r="AI118" s="100"/>
      <c r="AJ118" s="100"/>
      <c r="AK118" s="100"/>
      <c r="AL118" s="100"/>
      <c r="AM118" s="100"/>
      <c r="AN118" s="100"/>
      <c r="AO118" s="100"/>
      <c r="AP118" s="100"/>
      <c r="AQ118" s="100"/>
      <c r="AR118" s="100"/>
      <c r="AS118" s="100"/>
      <c r="AT118" s="100"/>
      <c r="AU118" s="100"/>
      <c r="AV118" s="100"/>
      <c r="AW118" s="100"/>
      <c r="AX118" s="100"/>
      <c r="AY118" s="100"/>
      <c r="AZ118" s="100"/>
      <c r="BA118" s="100"/>
      <c r="BB118" s="100"/>
      <c r="BC118" s="100"/>
    </row>
    <row r="119" spans="1:55" ht="30" customHeight="1" x14ac:dyDescent="0.25">
      <c r="A119" s="77">
        <v>0</v>
      </c>
      <c r="B119" s="77" t="s">
        <v>1019</v>
      </c>
      <c r="C119" s="77" t="s">
        <v>1265</v>
      </c>
      <c r="D119" s="78" t="e">
        <v>#N/A</v>
      </c>
      <c r="E119" s="79" t="s">
        <v>1019</v>
      </c>
      <c r="F119" s="78" t="s">
        <v>1019</v>
      </c>
      <c r="G119" s="78" t="s">
        <v>1019</v>
      </c>
      <c r="H119" s="78" t="s">
        <v>1019</v>
      </c>
      <c r="I119" s="80" t="s">
        <v>1019</v>
      </c>
      <c r="J119" s="78" t="s">
        <v>1019</v>
      </c>
      <c r="K119" s="81" t="s">
        <v>1019</v>
      </c>
      <c r="L119" s="81" t="s">
        <v>1019</v>
      </c>
      <c r="M119" s="78" t="s">
        <v>1019</v>
      </c>
      <c r="N119" s="78" t="e">
        <v>#N/A</v>
      </c>
      <c r="O119" s="82" t="s">
        <v>1019</v>
      </c>
      <c r="P119" s="82" t="s">
        <v>1019</v>
      </c>
      <c r="Q119" s="78" t="s">
        <v>1019</v>
      </c>
      <c r="R119" s="78" t="s">
        <v>1019</v>
      </c>
      <c r="S119" s="78" t="s">
        <v>1093</v>
      </c>
      <c r="T119" s="77" t="s">
        <v>1019</v>
      </c>
      <c r="U119" s="77" t="s">
        <v>1019</v>
      </c>
      <c r="V119" s="77" t="s">
        <v>1019</v>
      </c>
      <c r="W119" s="77" t="s">
        <v>1019</v>
      </c>
      <c r="X119" s="77" t="s">
        <v>1019</v>
      </c>
      <c r="Y119" s="83" t="s">
        <v>1019</v>
      </c>
      <c r="Z119" s="84" t="s">
        <v>1019</v>
      </c>
      <c r="AA119" s="84" t="s">
        <v>1019</v>
      </c>
      <c r="AB119" s="85">
        <v>0</v>
      </c>
      <c r="AC119" s="85">
        <v>0</v>
      </c>
      <c r="AD119" s="99"/>
      <c r="AE119" s="100"/>
      <c r="AF119" s="100"/>
      <c r="AG119" s="100"/>
      <c r="AH119" s="100"/>
      <c r="AI119" s="100"/>
      <c r="AJ119" s="100"/>
      <c r="AK119" s="100"/>
      <c r="AL119" s="100"/>
      <c r="AM119" s="100"/>
      <c r="AN119" s="100"/>
      <c r="AO119" s="100"/>
      <c r="AP119" s="100"/>
      <c r="AQ119" s="100"/>
      <c r="AR119" s="100"/>
      <c r="AS119" s="100"/>
      <c r="AT119" s="100"/>
      <c r="AU119" s="100"/>
      <c r="AV119" s="100"/>
      <c r="AW119" s="100"/>
      <c r="AX119" s="100"/>
      <c r="AY119" s="100"/>
      <c r="AZ119" s="100"/>
      <c r="BA119" s="100"/>
      <c r="BB119" s="100"/>
      <c r="BC119" s="100"/>
    </row>
    <row r="120" spans="1:55" ht="30" customHeight="1" x14ac:dyDescent="0.25">
      <c r="A120" s="77">
        <v>0</v>
      </c>
      <c r="B120" s="77" t="s">
        <v>1019</v>
      </c>
      <c r="C120" s="77" t="s">
        <v>1265</v>
      </c>
      <c r="D120" s="78" t="e">
        <v>#N/A</v>
      </c>
      <c r="E120" s="79" t="s">
        <v>1019</v>
      </c>
      <c r="F120" s="78" t="s">
        <v>1019</v>
      </c>
      <c r="G120" s="78" t="s">
        <v>1019</v>
      </c>
      <c r="H120" s="78" t="s">
        <v>1019</v>
      </c>
      <c r="I120" s="80" t="s">
        <v>1019</v>
      </c>
      <c r="J120" s="78" t="s">
        <v>1019</v>
      </c>
      <c r="K120" s="81" t="s">
        <v>1019</v>
      </c>
      <c r="L120" s="81" t="s">
        <v>1019</v>
      </c>
      <c r="M120" s="78" t="s">
        <v>1019</v>
      </c>
      <c r="N120" s="78" t="e">
        <v>#N/A</v>
      </c>
      <c r="O120" s="82" t="s">
        <v>1019</v>
      </c>
      <c r="P120" s="82" t="s">
        <v>1019</v>
      </c>
      <c r="Q120" s="78" t="s">
        <v>1019</v>
      </c>
      <c r="R120" s="78" t="s">
        <v>1019</v>
      </c>
      <c r="S120" s="78" t="s">
        <v>1093</v>
      </c>
      <c r="T120" s="77" t="s">
        <v>1019</v>
      </c>
      <c r="U120" s="77" t="s">
        <v>1019</v>
      </c>
      <c r="V120" s="77" t="s">
        <v>1019</v>
      </c>
      <c r="W120" s="77" t="s">
        <v>1019</v>
      </c>
      <c r="X120" s="77" t="s">
        <v>1019</v>
      </c>
      <c r="Y120" s="83" t="s">
        <v>1019</v>
      </c>
      <c r="Z120" s="84" t="s">
        <v>1019</v>
      </c>
      <c r="AA120" s="84" t="s">
        <v>1019</v>
      </c>
      <c r="AB120" s="85">
        <v>0</v>
      </c>
      <c r="AC120" s="85">
        <v>0</v>
      </c>
      <c r="AD120" s="99"/>
      <c r="AE120" s="100"/>
      <c r="AF120" s="100"/>
      <c r="AG120" s="100"/>
      <c r="AH120" s="100"/>
      <c r="AI120" s="100"/>
      <c r="AJ120" s="100"/>
      <c r="AK120" s="100"/>
      <c r="AL120" s="100"/>
      <c r="AM120" s="100"/>
      <c r="AN120" s="100"/>
      <c r="AO120" s="100"/>
      <c r="AP120" s="100"/>
      <c r="AQ120" s="100"/>
      <c r="AR120" s="100"/>
      <c r="AS120" s="100"/>
      <c r="AT120" s="100"/>
      <c r="AU120" s="100"/>
      <c r="AV120" s="100"/>
      <c r="AW120" s="100"/>
      <c r="AX120" s="100"/>
      <c r="AY120" s="100"/>
      <c r="AZ120" s="100"/>
      <c r="BA120" s="100"/>
      <c r="BB120" s="100"/>
      <c r="BC120" s="100"/>
    </row>
    <row r="121" spans="1:55" ht="30" customHeight="1" x14ac:dyDescent="0.25">
      <c r="A121" s="77">
        <v>0</v>
      </c>
      <c r="B121" s="77" t="s">
        <v>1019</v>
      </c>
      <c r="C121" s="77" t="s">
        <v>1265</v>
      </c>
      <c r="D121" s="78" t="e">
        <v>#N/A</v>
      </c>
      <c r="E121" s="79" t="s">
        <v>1019</v>
      </c>
      <c r="F121" s="78" t="s">
        <v>1019</v>
      </c>
      <c r="G121" s="78" t="s">
        <v>1019</v>
      </c>
      <c r="H121" s="78" t="s">
        <v>1019</v>
      </c>
      <c r="I121" s="80" t="s">
        <v>1019</v>
      </c>
      <c r="J121" s="78" t="s">
        <v>1019</v>
      </c>
      <c r="K121" s="81" t="s">
        <v>1019</v>
      </c>
      <c r="L121" s="81" t="s">
        <v>1019</v>
      </c>
      <c r="M121" s="78" t="s">
        <v>1019</v>
      </c>
      <c r="N121" s="78" t="e">
        <v>#N/A</v>
      </c>
      <c r="O121" s="82" t="s">
        <v>1019</v>
      </c>
      <c r="P121" s="82" t="s">
        <v>1019</v>
      </c>
      <c r="Q121" s="78" t="s">
        <v>1019</v>
      </c>
      <c r="R121" s="78" t="s">
        <v>1019</v>
      </c>
      <c r="S121" s="78" t="s">
        <v>1093</v>
      </c>
      <c r="T121" s="77" t="s">
        <v>1019</v>
      </c>
      <c r="U121" s="77" t="s">
        <v>1019</v>
      </c>
      <c r="V121" s="77" t="s">
        <v>1019</v>
      </c>
      <c r="W121" s="77" t="s">
        <v>1019</v>
      </c>
      <c r="X121" s="77" t="s">
        <v>1019</v>
      </c>
      <c r="Y121" s="83" t="s">
        <v>1019</v>
      </c>
      <c r="Z121" s="84" t="s">
        <v>1019</v>
      </c>
      <c r="AA121" s="84" t="s">
        <v>1019</v>
      </c>
      <c r="AB121" s="85">
        <v>0</v>
      </c>
      <c r="AC121" s="85">
        <v>0</v>
      </c>
      <c r="AD121" s="99"/>
      <c r="AE121" s="100"/>
      <c r="AF121" s="100"/>
      <c r="AG121" s="100"/>
      <c r="AH121" s="100"/>
      <c r="AI121" s="100"/>
      <c r="AJ121" s="100"/>
      <c r="AK121" s="100"/>
      <c r="AL121" s="100"/>
      <c r="AM121" s="100"/>
      <c r="AN121" s="100"/>
      <c r="AO121" s="100"/>
      <c r="AP121" s="100"/>
      <c r="AQ121" s="100"/>
      <c r="AR121" s="100"/>
      <c r="AS121" s="100"/>
      <c r="AT121" s="100"/>
      <c r="AU121" s="100"/>
      <c r="AV121" s="100"/>
      <c r="AW121" s="100"/>
      <c r="AX121" s="100"/>
      <c r="AY121" s="100"/>
      <c r="AZ121" s="100"/>
      <c r="BA121" s="100"/>
      <c r="BB121" s="100"/>
      <c r="BC121" s="100"/>
    </row>
    <row r="122" spans="1:55" ht="30" customHeight="1" x14ac:dyDescent="0.25">
      <c r="A122" s="77">
        <v>0</v>
      </c>
      <c r="B122" s="77" t="s">
        <v>1019</v>
      </c>
      <c r="C122" s="77" t="s">
        <v>1265</v>
      </c>
      <c r="D122" s="78" t="e">
        <v>#N/A</v>
      </c>
      <c r="E122" s="79" t="s">
        <v>1019</v>
      </c>
      <c r="F122" s="78" t="s">
        <v>1019</v>
      </c>
      <c r="G122" s="78" t="s">
        <v>1019</v>
      </c>
      <c r="H122" s="78" t="s">
        <v>1019</v>
      </c>
      <c r="I122" s="80" t="s">
        <v>1019</v>
      </c>
      <c r="J122" s="78" t="s">
        <v>1019</v>
      </c>
      <c r="K122" s="81" t="s">
        <v>1019</v>
      </c>
      <c r="L122" s="81" t="s">
        <v>1019</v>
      </c>
      <c r="M122" s="78" t="s">
        <v>1019</v>
      </c>
      <c r="N122" s="78" t="e">
        <v>#N/A</v>
      </c>
      <c r="O122" s="82" t="s">
        <v>1019</v>
      </c>
      <c r="P122" s="82" t="s">
        <v>1019</v>
      </c>
      <c r="Q122" s="78" t="s">
        <v>1019</v>
      </c>
      <c r="R122" s="78" t="s">
        <v>1019</v>
      </c>
      <c r="S122" s="78" t="s">
        <v>1093</v>
      </c>
      <c r="T122" s="77" t="s">
        <v>1019</v>
      </c>
      <c r="U122" s="77" t="s">
        <v>1019</v>
      </c>
      <c r="V122" s="77" t="s">
        <v>1019</v>
      </c>
      <c r="W122" s="77" t="s">
        <v>1019</v>
      </c>
      <c r="X122" s="77" t="s">
        <v>1019</v>
      </c>
      <c r="Y122" s="83" t="s">
        <v>1019</v>
      </c>
      <c r="Z122" s="84" t="s">
        <v>1019</v>
      </c>
      <c r="AA122" s="84" t="s">
        <v>1019</v>
      </c>
      <c r="AB122" s="85">
        <v>0</v>
      </c>
      <c r="AC122" s="85">
        <v>0</v>
      </c>
      <c r="AD122" s="99"/>
      <c r="AE122" s="100"/>
      <c r="AF122" s="100"/>
      <c r="AG122" s="100"/>
      <c r="AH122" s="100"/>
      <c r="AI122" s="100"/>
      <c r="AJ122" s="100"/>
      <c r="AK122" s="100"/>
      <c r="AL122" s="100"/>
      <c r="AM122" s="100"/>
      <c r="AN122" s="100"/>
      <c r="AO122" s="100"/>
      <c r="AP122" s="100"/>
      <c r="AQ122" s="100"/>
      <c r="AR122" s="100"/>
      <c r="AS122" s="100"/>
      <c r="AT122" s="100"/>
      <c r="AU122" s="100"/>
      <c r="AV122" s="100"/>
      <c r="AW122" s="100"/>
      <c r="AX122" s="100"/>
      <c r="AY122" s="100"/>
      <c r="AZ122" s="100"/>
      <c r="BA122" s="100"/>
      <c r="BB122" s="100"/>
      <c r="BC122" s="100"/>
    </row>
    <row r="123" spans="1:55" ht="30" customHeight="1" x14ac:dyDescent="0.25">
      <c r="A123" s="77">
        <v>0</v>
      </c>
      <c r="B123" s="77" t="s">
        <v>1019</v>
      </c>
      <c r="C123" s="77" t="s">
        <v>1265</v>
      </c>
      <c r="D123" s="78" t="e">
        <v>#N/A</v>
      </c>
      <c r="E123" s="79" t="s">
        <v>1019</v>
      </c>
      <c r="F123" s="78" t="s">
        <v>1019</v>
      </c>
      <c r="G123" s="78" t="s">
        <v>1019</v>
      </c>
      <c r="H123" s="78" t="s">
        <v>1019</v>
      </c>
      <c r="I123" s="80" t="s">
        <v>1019</v>
      </c>
      <c r="J123" s="78" t="s">
        <v>1019</v>
      </c>
      <c r="K123" s="81" t="s">
        <v>1019</v>
      </c>
      <c r="L123" s="81" t="s">
        <v>1019</v>
      </c>
      <c r="M123" s="78" t="s">
        <v>1019</v>
      </c>
      <c r="N123" s="78" t="e">
        <v>#N/A</v>
      </c>
      <c r="O123" s="82" t="s">
        <v>1019</v>
      </c>
      <c r="P123" s="82" t="s">
        <v>1019</v>
      </c>
      <c r="Q123" s="78" t="s">
        <v>1019</v>
      </c>
      <c r="R123" s="78" t="s">
        <v>1019</v>
      </c>
      <c r="S123" s="78" t="s">
        <v>1093</v>
      </c>
      <c r="T123" s="77" t="s">
        <v>1019</v>
      </c>
      <c r="U123" s="77" t="s">
        <v>1019</v>
      </c>
      <c r="V123" s="77" t="s">
        <v>1019</v>
      </c>
      <c r="W123" s="77" t="s">
        <v>1019</v>
      </c>
      <c r="X123" s="77" t="s">
        <v>1019</v>
      </c>
      <c r="Y123" s="83" t="s">
        <v>1019</v>
      </c>
      <c r="Z123" s="84" t="s">
        <v>1019</v>
      </c>
      <c r="AA123" s="84" t="s">
        <v>1019</v>
      </c>
      <c r="AB123" s="85">
        <v>0</v>
      </c>
      <c r="AC123" s="85">
        <v>0</v>
      </c>
      <c r="AD123" s="99"/>
      <c r="AE123" s="100"/>
      <c r="AF123" s="100"/>
      <c r="AG123" s="100"/>
      <c r="AH123" s="100"/>
      <c r="AI123" s="100"/>
      <c r="AJ123" s="100"/>
      <c r="AK123" s="100"/>
      <c r="AL123" s="100"/>
      <c r="AM123" s="100"/>
      <c r="AN123" s="100"/>
      <c r="AO123" s="100"/>
      <c r="AP123" s="100"/>
      <c r="AQ123" s="100"/>
      <c r="AR123" s="100"/>
      <c r="AS123" s="100"/>
      <c r="AT123" s="100"/>
      <c r="AU123" s="100"/>
      <c r="AV123" s="100"/>
      <c r="AW123" s="100"/>
      <c r="AX123" s="100"/>
      <c r="AY123" s="100"/>
      <c r="AZ123" s="100"/>
      <c r="BA123" s="100"/>
      <c r="BB123" s="100"/>
      <c r="BC123" s="100"/>
    </row>
    <row r="124" spans="1:55" ht="30" customHeight="1" x14ac:dyDescent="0.25">
      <c r="A124" s="77">
        <v>0</v>
      </c>
      <c r="B124" s="77" t="s">
        <v>1019</v>
      </c>
      <c r="C124" s="77" t="s">
        <v>1265</v>
      </c>
      <c r="D124" s="78" t="e">
        <v>#N/A</v>
      </c>
      <c r="E124" s="79" t="s">
        <v>1019</v>
      </c>
      <c r="F124" s="78" t="s">
        <v>1019</v>
      </c>
      <c r="G124" s="78" t="s">
        <v>1019</v>
      </c>
      <c r="H124" s="78" t="s">
        <v>1019</v>
      </c>
      <c r="I124" s="80" t="s">
        <v>1019</v>
      </c>
      <c r="J124" s="78" t="s">
        <v>1019</v>
      </c>
      <c r="K124" s="81" t="s">
        <v>1019</v>
      </c>
      <c r="L124" s="81" t="s">
        <v>1019</v>
      </c>
      <c r="M124" s="78" t="s">
        <v>1019</v>
      </c>
      <c r="N124" s="78" t="e">
        <v>#N/A</v>
      </c>
      <c r="O124" s="82" t="s">
        <v>1019</v>
      </c>
      <c r="P124" s="82" t="s">
        <v>1019</v>
      </c>
      <c r="Q124" s="78" t="s">
        <v>1019</v>
      </c>
      <c r="R124" s="78" t="s">
        <v>1019</v>
      </c>
      <c r="S124" s="78" t="s">
        <v>1093</v>
      </c>
      <c r="T124" s="77" t="s">
        <v>1019</v>
      </c>
      <c r="U124" s="77" t="s">
        <v>1019</v>
      </c>
      <c r="V124" s="77" t="s">
        <v>1019</v>
      </c>
      <c r="W124" s="77" t="s">
        <v>1019</v>
      </c>
      <c r="X124" s="77" t="s">
        <v>1019</v>
      </c>
      <c r="Y124" s="83" t="s">
        <v>1019</v>
      </c>
      <c r="Z124" s="84" t="s">
        <v>1019</v>
      </c>
      <c r="AA124" s="84" t="s">
        <v>1019</v>
      </c>
      <c r="AB124" s="85">
        <v>0</v>
      </c>
      <c r="AC124" s="85">
        <v>0</v>
      </c>
      <c r="AD124" s="99"/>
      <c r="AE124" s="100"/>
      <c r="AF124" s="100"/>
      <c r="AG124" s="100"/>
      <c r="AH124" s="100"/>
      <c r="AI124" s="100"/>
      <c r="AJ124" s="100"/>
      <c r="AK124" s="100"/>
      <c r="AL124" s="100"/>
      <c r="AM124" s="100"/>
      <c r="AN124" s="100"/>
      <c r="AO124" s="100"/>
      <c r="AP124" s="100"/>
      <c r="AQ124" s="100"/>
      <c r="AR124" s="100"/>
      <c r="AS124" s="100"/>
      <c r="AT124" s="100"/>
      <c r="AU124" s="100"/>
      <c r="AV124" s="100"/>
      <c r="AW124" s="100"/>
      <c r="AX124" s="100"/>
      <c r="AY124" s="100"/>
      <c r="AZ124" s="100"/>
      <c r="BA124" s="100"/>
      <c r="BB124" s="100"/>
      <c r="BC124" s="100"/>
    </row>
    <row r="125" spans="1:55" ht="30" customHeight="1" x14ac:dyDescent="0.25">
      <c r="A125" s="77">
        <v>0</v>
      </c>
      <c r="B125" s="77" t="s">
        <v>1019</v>
      </c>
      <c r="C125" s="77" t="s">
        <v>1265</v>
      </c>
      <c r="D125" s="78" t="e">
        <v>#N/A</v>
      </c>
      <c r="E125" s="79" t="s">
        <v>1019</v>
      </c>
      <c r="F125" s="78" t="s">
        <v>1019</v>
      </c>
      <c r="G125" s="78" t="s">
        <v>1019</v>
      </c>
      <c r="H125" s="78" t="s">
        <v>1019</v>
      </c>
      <c r="I125" s="80" t="s">
        <v>1019</v>
      </c>
      <c r="J125" s="78" t="s">
        <v>1019</v>
      </c>
      <c r="K125" s="81" t="s">
        <v>1019</v>
      </c>
      <c r="L125" s="81" t="s">
        <v>1019</v>
      </c>
      <c r="M125" s="78" t="s">
        <v>1019</v>
      </c>
      <c r="N125" s="78" t="e">
        <v>#N/A</v>
      </c>
      <c r="O125" s="82" t="s">
        <v>1019</v>
      </c>
      <c r="P125" s="82" t="s">
        <v>1019</v>
      </c>
      <c r="Q125" s="78" t="s">
        <v>1019</v>
      </c>
      <c r="R125" s="78" t="s">
        <v>1019</v>
      </c>
      <c r="S125" s="78" t="s">
        <v>1093</v>
      </c>
      <c r="T125" s="77" t="s">
        <v>1019</v>
      </c>
      <c r="U125" s="77" t="s">
        <v>1019</v>
      </c>
      <c r="V125" s="77" t="s">
        <v>1019</v>
      </c>
      <c r="W125" s="77" t="s">
        <v>1019</v>
      </c>
      <c r="X125" s="77" t="s">
        <v>1019</v>
      </c>
      <c r="Y125" s="83" t="s">
        <v>1019</v>
      </c>
      <c r="Z125" s="84" t="s">
        <v>1019</v>
      </c>
      <c r="AA125" s="84" t="s">
        <v>1019</v>
      </c>
      <c r="AB125" s="85">
        <v>0</v>
      </c>
      <c r="AC125" s="85">
        <v>0</v>
      </c>
      <c r="AD125" s="99"/>
      <c r="AE125" s="100"/>
      <c r="AF125" s="100"/>
      <c r="AG125" s="100"/>
      <c r="AH125" s="100"/>
      <c r="AI125" s="100"/>
      <c r="AJ125" s="100"/>
      <c r="AK125" s="100"/>
      <c r="AL125" s="100"/>
      <c r="AM125" s="100"/>
      <c r="AN125" s="100"/>
      <c r="AO125" s="100"/>
      <c r="AP125" s="100"/>
      <c r="AQ125" s="100"/>
      <c r="AR125" s="100"/>
      <c r="AS125" s="100"/>
      <c r="AT125" s="100"/>
      <c r="AU125" s="100"/>
      <c r="AV125" s="100"/>
      <c r="AW125" s="100"/>
      <c r="AX125" s="100"/>
      <c r="AY125" s="100"/>
      <c r="AZ125" s="100"/>
      <c r="BA125" s="100"/>
      <c r="BB125" s="100"/>
      <c r="BC125" s="100"/>
    </row>
    <row r="126" spans="1:55" ht="30" customHeight="1" x14ac:dyDescent="0.25">
      <c r="A126" s="77">
        <v>0</v>
      </c>
      <c r="B126" s="77" t="s">
        <v>1019</v>
      </c>
      <c r="C126" s="77" t="s">
        <v>1265</v>
      </c>
      <c r="D126" s="78" t="e">
        <v>#N/A</v>
      </c>
      <c r="E126" s="79" t="s">
        <v>1019</v>
      </c>
      <c r="F126" s="78" t="s">
        <v>1019</v>
      </c>
      <c r="G126" s="78" t="s">
        <v>1019</v>
      </c>
      <c r="H126" s="78" t="s">
        <v>1019</v>
      </c>
      <c r="I126" s="80" t="s">
        <v>1019</v>
      </c>
      <c r="J126" s="78" t="s">
        <v>1019</v>
      </c>
      <c r="K126" s="81" t="s">
        <v>1019</v>
      </c>
      <c r="L126" s="81" t="s">
        <v>1019</v>
      </c>
      <c r="M126" s="78" t="s">
        <v>1019</v>
      </c>
      <c r="N126" s="78" t="e">
        <v>#N/A</v>
      </c>
      <c r="O126" s="82" t="s">
        <v>1019</v>
      </c>
      <c r="P126" s="82" t="s">
        <v>1019</v>
      </c>
      <c r="Q126" s="78" t="s">
        <v>1019</v>
      </c>
      <c r="R126" s="78" t="s">
        <v>1019</v>
      </c>
      <c r="S126" s="78" t="s">
        <v>1093</v>
      </c>
      <c r="T126" s="77" t="s">
        <v>1019</v>
      </c>
      <c r="U126" s="77" t="s">
        <v>1019</v>
      </c>
      <c r="V126" s="77" t="s">
        <v>1019</v>
      </c>
      <c r="W126" s="77" t="s">
        <v>1019</v>
      </c>
      <c r="X126" s="77" t="s">
        <v>1019</v>
      </c>
      <c r="Y126" s="83" t="s">
        <v>1019</v>
      </c>
      <c r="Z126" s="84" t="s">
        <v>1019</v>
      </c>
      <c r="AA126" s="84" t="s">
        <v>1019</v>
      </c>
      <c r="AB126" s="85">
        <v>0</v>
      </c>
      <c r="AC126" s="85">
        <v>0</v>
      </c>
      <c r="AD126" s="99"/>
      <c r="AE126" s="100"/>
      <c r="AF126" s="100"/>
      <c r="AG126" s="100"/>
      <c r="AH126" s="100"/>
      <c r="AI126" s="100"/>
      <c r="AJ126" s="100"/>
      <c r="AK126" s="100"/>
      <c r="AL126" s="100"/>
      <c r="AM126" s="100"/>
      <c r="AN126" s="100"/>
      <c r="AO126" s="100"/>
      <c r="AP126" s="100"/>
      <c r="AQ126" s="100"/>
      <c r="AR126" s="100"/>
      <c r="AS126" s="100"/>
      <c r="AT126" s="100"/>
      <c r="AU126" s="100"/>
      <c r="AV126" s="100"/>
      <c r="AW126" s="100"/>
      <c r="AX126" s="100"/>
      <c r="AY126" s="100"/>
      <c r="AZ126" s="100"/>
      <c r="BA126" s="100"/>
      <c r="BB126" s="100"/>
      <c r="BC126" s="100"/>
    </row>
    <row r="127" spans="1:55" ht="30" customHeight="1" x14ac:dyDescent="0.25">
      <c r="A127" s="77">
        <v>0</v>
      </c>
      <c r="B127" s="77" t="s">
        <v>1019</v>
      </c>
      <c r="C127" s="77" t="s">
        <v>1265</v>
      </c>
      <c r="D127" s="78" t="e">
        <v>#N/A</v>
      </c>
      <c r="E127" s="79" t="s">
        <v>1019</v>
      </c>
      <c r="F127" s="78" t="s">
        <v>1019</v>
      </c>
      <c r="G127" s="78" t="s">
        <v>1019</v>
      </c>
      <c r="H127" s="78" t="s">
        <v>1019</v>
      </c>
      <c r="I127" s="80" t="s">
        <v>1019</v>
      </c>
      <c r="J127" s="78" t="s">
        <v>1019</v>
      </c>
      <c r="K127" s="81" t="s">
        <v>1019</v>
      </c>
      <c r="L127" s="81" t="s">
        <v>1019</v>
      </c>
      <c r="M127" s="78" t="s">
        <v>1019</v>
      </c>
      <c r="N127" s="78" t="e">
        <v>#N/A</v>
      </c>
      <c r="O127" s="82" t="s">
        <v>1019</v>
      </c>
      <c r="P127" s="82" t="s">
        <v>1019</v>
      </c>
      <c r="Q127" s="78" t="s">
        <v>1019</v>
      </c>
      <c r="R127" s="78" t="s">
        <v>1019</v>
      </c>
      <c r="S127" s="78" t="s">
        <v>1093</v>
      </c>
      <c r="T127" s="77" t="s">
        <v>1019</v>
      </c>
      <c r="U127" s="77" t="s">
        <v>1019</v>
      </c>
      <c r="V127" s="77" t="s">
        <v>1019</v>
      </c>
      <c r="W127" s="77" t="s">
        <v>1019</v>
      </c>
      <c r="X127" s="77" t="s">
        <v>1019</v>
      </c>
      <c r="Y127" s="83" t="s">
        <v>1019</v>
      </c>
      <c r="Z127" s="84" t="s">
        <v>1019</v>
      </c>
      <c r="AA127" s="84" t="s">
        <v>1019</v>
      </c>
      <c r="AB127" s="85">
        <v>0</v>
      </c>
      <c r="AC127" s="85">
        <v>0</v>
      </c>
      <c r="AD127" s="99"/>
      <c r="AE127" s="100"/>
      <c r="AF127" s="100"/>
      <c r="AG127" s="100"/>
      <c r="AH127" s="100"/>
      <c r="AI127" s="100"/>
      <c r="AJ127" s="100"/>
      <c r="AK127" s="100"/>
      <c r="AL127" s="100"/>
      <c r="AM127" s="100"/>
      <c r="AN127" s="100"/>
      <c r="AO127" s="100"/>
      <c r="AP127" s="100"/>
      <c r="AQ127" s="100"/>
      <c r="AR127" s="100"/>
      <c r="AS127" s="100"/>
      <c r="AT127" s="100"/>
      <c r="AU127" s="100"/>
      <c r="AV127" s="100"/>
      <c r="AW127" s="100"/>
      <c r="AX127" s="100"/>
      <c r="AY127" s="100"/>
      <c r="AZ127" s="100"/>
      <c r="BA127" s="100"/>
      <c r="BB127" s="100"/>
      <c r="BC127" s="100"/>
    </row>
    <row r="128" spans="1:55" ht="30" customHeight="1" x14ac:dyDescent="0.25">
      <c r="A128" s="77">
        <v>0</v>
      </c>
      <c r="B128" s="77" t="s">
        <v>1019</v>
      </c>
      <c r="C128" s="77" t="s">
        <v>1265</v>
      </c>
      <c r="D128" s="78" t="e">
        <v>#N/A</v>
      </c>
      <c r="E128" s="79" t="s">
        <v>1019</v>
      </c>
      <c r="F128" s="78" t="s">
        <v>1019</v>
      </c>
      <c r="G128" s="78" t="s">
        <v>1019</v>
      </c>
      <c r="H128" s="78" t="s">
        <v>1019</v>
      </c>
      <c r="I128" s="80" t="s">
        <v>1019</v>
      </c>
      <c r="J128" s="78" t="s">
        <v>1019</v>
      </c>
      <c r="K128" s="81" t="s">
        <v>1019</v>
      </c>
      <c r="L128" s="81" t="s">
        <v>1019</v>
      </c>
      <c r="M128" s="78" t="s">
        <v>1019</v>
      </c>
      <c r="N128" s="78" t="e">
        <v>#N/A</v>
      </c>
      <c r="O128" s="82" t="s">
        <v>1019</v>
      </c>
      <c r="P128" s="82" t="s">
        <v>1019</v>
      </c>
      <c r="Q128" s="78" t="s">
        <v>1019</v>
      </c>
      <c r="R128" s="78" t="s">
        <v>1019</v>
      </c>
      <c r="S128" s="78" t="s">
        <v>1093</v>
      </c>
      <c r="T128" s="77" t="s">
        <v>1019</v>
      </c>
      <c r="U128" s="77" t="s">
        <v>1019</v>
      </c>
      <c r="V128" s="77" t="s">
        <v>1019</v>
      </c>
      <c r="W128" s="77" t="s">
        <v>1019</v>
      </c>
      <c r="X128" s="77" t="s">
        <v>1019</v>
      </c>
      <c r="Y128" s="83" t="s">
        <v>1019</v>
      </c>
      <c r="Z128" s="84" t="s">
        <v>1019</v>
      </c>
      <c r="AA128" s="84" t="s">
        <v>1019</v>
      </c>
      <c r="AB128" s="85">
        <v>0</v>
      </c>
      <c r="AC128" s="85">
        <v>0</v>
      </c>
      <c r="AD128" s="99"/>
      <c r="AE128" s="100"/>
      <c r="AF128" s="100"/>
      <c r="AG128" s="100"/>
      <c r="AH128" s="100"/>
      <c r="AI128" s="100"/>
      <c r="AJ128" s="100"/>
      <c r="AK128" s="100"/>
      <c r="AL128" s="100"/>
      <c r="AM128" s="100"/>
      <c r="AN128" s="100"/>
      <c r="AO128" s="100"/>
      <c r="AP128" s="100"/>
      <c r="AQ128" s="100"/>
      <c r="AR128" s="100"/>
      <c r="AS128" s="100"/>
      <c r="AT128" s="100"/>
      <c r="AU128" s="100"/>
      <c r="AV128" s="100"/>
      <c r="AW128" s="100"/>
      <c r="AX128" s="100"/>
      <c r="AY128" s="100"/>
      <c r="AZ128" s="100"/>
      <c r="BA128" s="100"/>
      <c r="BB128" s="100"/>
      <c r="BC128" s="100"/>
    </row>
    <row r="129" spans="1:55" ht="30" customHeight="1" x14ac:dyDescent="0.25">
      <c r="A129" s="77">
        <v>0</v>
      </c>
      <c r="B129" s="77" t="s">
        <v>1019</v>
      </c>
      <c r="C129" s="77" t="s">
        <v>1265</v>
      </c>
      <c r="D129" s="78" t="e">
        <v>#N/A</v>
      </c>
      <c r="E129" s="79" t="s">
        <v>1019</v>
      </c>
      <c r="F129" s="78" t="s">
        <v>1019</v>
      </c>
      <c r="G129" s="78" t="s">
        <v>1019</v>
      </c>
      <c r="H129" s="78" t="s">
        <v>1019</v>
      </c>
      <c r="I129" s="80" t="s">
        <v>1019</v>
      </c>
      <c r="J129" s="78" t="s">
        <v>1019</v>
      </c>
      <c r="K129" s="81" t="s">
        <v>1019</v>
      </c>
      <c r="L129" s="81" t="s">
        <v>1019</v>
      </c>
      <c r="M129" s="78" t="s">
        <v>1019</v>
      </c>
      <c r="N129" s="78" t="e">
        <v>#N/A</v>
      </c>
      <c r="O129" s="82" t="s">
        <v>1019</v>
      </c>
      <c r="P129" s="82" t="s">
        <v>1019</v>
      </c>
      <c r="Q129" s="78" t="s">
        <v>1019</v>
      </c>
      <c r="R129" s="78" t="s">
        <v>1019</v>
      </c>
      <c r="S129" s="78" t="s">
        <v>1093</v>
      </c>
      <c r="T129" s="77" t="s">
        <v>1019</v>
      </c>
      <c r="U129" s="77" t="s">
        <v>1019</v>
      </c>
      <c r="V129" s="77" t="s">
        <v>1019</v>
      </c>
      <c r="W129" s="77" t="s">
        <v>1019</v>
      </c>
      <c r="X129" s="77" t="s">
        <v>1019</v>
      </c>
      <c r="Y129" s="83" t="s">
        <v>1019</v>
      </c>
      <c r="Z129" s="84" t="s">
        <v>1019</v>
      </c>
      <c r="AA129" s="84" t="s">
        <v>1019</v>
      </c>
      <c r="AB129" s="85">
        <v>0</v>
      </c>
      <c r="AC129" s="85">
        <v>0</v>
      </c>
      <c r="AD129" s="99"/>
      <c r="AE129" s="100"/>
      <c r="AF129" s="100"/>
      <c r="AG129" s="100"/>
      <c r="AH129" s="100"/>
      <c r="AI129" s="100"/>
      <c r="AJ129" s="100"/>
      <c r="AK129" s="100"/>
      <c r="AL129" s="100"/>
      <c r="AM129" s="100"/>
      <c r="AN129" s="100"/>
      <c r="AO129" s="100"/>
      <c r="AP129" s="100"/>
      <c r="AQ129" s="100"/>
      <c r="AR129" s="100"/>
      <c r="AS129" s="100"/>
      <c r="AT129" s="100"/>
      <c r="AU129" s="100"/>
      <c r="AV129" s="100"/>
      <c r="AW129" s="100"/>
      <c r="AX129" s="100"/>
      <c r="AY129" s="100"/>
      <c r="AZ129" s="100"/>
      <c r="BA129" s="100"/>
      <c r="BB129" s="100"/>
      <c r="BC129" s="100"/>
    </row>
    <row r="130" spans="1:55" ht="30" customHeight="1" x14ac:dyDescent="0.25">
      <c r="A130" s="77">
        <v>0</v>
      </c>
      <c r="B130" s="77" t="s">
        <v>1019</v>
      </c>
      <c r="C130" s="77" t="s">
        <v>1265</v>
      </c>
      <c r="D130" s="78" t="e">
        <v>#N/A</v>
      </c>
      <c r="E130" s="79" t="s">
        <v>1019</v>
      </c>
      <c r="F130" s="78" t="s">
        <v>1019</v>
      </c>
      <c r="G130" s="78" t="s">
        <v>1019</v>
      </c>
      <c r="H130" s="78" t="s">
        <v>1019</v>
      </c>
      <c r="I130" s="80" t="s">
        <v>1019</v>
      </c>
      <c r="J130" s="78" t="s">
        <v>1019</v>
      </c>
      <c r="K130" s="81" t="s">
        <v>1019</v>
      </c>
      <c r="L130" s="81" t="s">
        <v>1019</v>
      </c>
      <c r="M130" s="78" t="s">
        <v>1019</v>
      </c>
      <c r="N130" s="78" t="e">
        <v>#N/A</v>
      </c>
      <c r="O130" s="82" t="s">
        <v>1019</v>
      </c>
      <c r="P130" s="82" t="s">
        <v>1019</v>
      </c>
      <c r="Q130" s="78" t="s">
        <v>1019</v>
      </c>
      <c r="R130" s="78" t="s">
        <v>1019</v>
      </c>
      <c r="S130" s="78" t="s">
        <v>1093</v>
      </c>
      <c r="T130" s="77" t="s">
        <v>1019</v>
      </c>
      <c r="U130" s="77" t="s">
        <v>1019</v>
      </c>
      <c r="V130" s="77" t="s">
        <v>1019</v>
      </c>
      <c r="W130" s="77" t="s">
        <v>1019</v>
      </c>
      <c r="X130" s="77" t="s">
        <v>1019</v>
      </c>
      <c r="Y130" s="83" t="s">
        <v>1019</v>
      </c>
      <c r="Z130" s="84" t="s">
        <v>1019</v>
      </c>
      <c r="AA130" s="84" t="s">
        <v>1019</v>
      </c>
      <c r="AB130" s="85">
        <v>0</v>
      </c>
      <c r="AC130" s="85">
        <v>0</v>
      </c>
      <c r="AD130" s="99"/>
      <c r="AE130" s="100"/>
      <c r="AF130" s="100"/>
      <c r="AG130" s="100"/>
      <c r="AH130" s="100"/>
      <c r="AI130" s="100"/>
      <c r="AJ130" s="100"/>
      <c r="AK130" s="100"/>
      <c r="AL130" s="100"/>
      <c r="AM130" s="100"/>
      <c r="AN130" s="100"/>
      <c r="AO130" s="100"/>
      <c r="AP130" s="100"/>
      <c r="AQ130" s="100"/>
      <c r="AR130" s="100"/>
      <c r="AS130" s="100"/>
      <c r="AT130" s="100"/>
      <c r="AU130" s="100"/>
      <c r="AV130" s="100"/>
      <c r="AW130" s="100"/>
      <c r="AX130" s="100"/>
      <c r="AY130" s="100"/>
      <c r="AZ130" s="100"/>
      <c r="BA130" s="100"/>
      <c r="BB130" s="100"/>
      <c r="BC130" s="100"/>
    </row>
    <row r="131" spans="1:55" ht="30" customHeight="1" x14ac:dyDescent="0.25">
      <c r="A131" s="77">
        <v>0</v>
      </c>
      <c r="B131" s="77" t="s">
        <v>1019</v>
      </c>
      <c r="C131" s="77" t="s">
        <v>1265</v>
      </c>
      <c r="D131" s="78" t="e">
        <v>#N/A</v>
      </c>
      <c r="E131" s="79" t="s">
        <v>1019</v>
      </c>
      <c r="F131" s="78" t="s">
        <v>1019</v>
      </c>
      <c r="G131" s="78" t="s">
        <v>1019</v>
      </c>
      <c r="H131" s="78" t="s">
        <v>1019</v>
      </c>
      <c r="I131" s="80" t="s">
        <v>1019</v>
      </c>
      <c r="J131" s="78" t="s">
        <v>1019</v>
      </c>
      <c r="K131" s="81" t="s">
        <v>1019</v>
      </c>
      <c r="L131" s="81" t="s">
        <v>1019</v>
      </c>
      <c r="M131" s="78" t="s">
        <v>1019</v>
      </c>
      <c r="N131" s="78" t="e">
        <v>#N/A</v>
      </c>
      <c r="O131" s="82" t="s">
        <v>1019</v>
      </c>
      <c r="P131" s="82" t="s">
        <v>1019</v>
      </c>
      <c r="Q131" s="78" t="s">
        <v>1019</v>
      </c>
      <c r="R131" s="78" t="s">
        <v>1019</v>
      </c>
      <c r="S131" s="78" t="s">
        <v>1093</v>
      </c>
      <c r="T131" s="77" t="s">
        <v>1019</v>
      </c>
      <c r="U131" s="77" t="s">
        <v>1019</v>
      </c>
      <c r="V131" s="77" t="s">
        <v>1019</v>
      </c>
      <c r="W131" s="77" t="s">
        <v>1019</v>
      </c>
      <c r="X131" s="77" t="s">
        <v>1019</v>
      </c>
      <c r="Y131" s="83" t="s">
        <v>1019</v>
      </c>
      <c r="Z131" s="84" t="s">
        <v>1019</v>
      </c>
      <c r="AA131" s="84" t="s">
        <v>1019</v>
      </c>
      <c r="AB131" s="85">
        <v>0</v>
      </c>
      <c r="AC131" s="85">
        <v>0</v>
      </c>
      <c r="AD131" s="99"/>
      <c r="AE131" s="100"/>
      <c r="AF131" s="100"/>
      <c r="AG131" s="100"/>
      <c r="AH131" s="100"/>
      <c r="AI131" s="100"/>
      <c r="AJ131" s="100"/>
      <c r="AK131" s="100"/>
      <c r="AL131" s="100"/>
      <c r="AM131" s="100"/>
      <c r="AN131" s="100"/>
      <c r="AO131" s="100"/>
      <c r="AP131" s="100"/>
      <c r="AQ131" s="100"/>
      <c r="AR131" s="100"/>
      <c r="AS131" s="100"/>
      <c r="AT131" s="100"/>
      <c r="AU131" s="100"/>
      <c r="AV131" s="100"/>
      <c r="AW131" s="100"/>
      <c r="AX131" s="100"/>
      <c r="AY131" s="100"/>
      <c r="AZ131" s="100"/>
      <c r="BA131" s="100"/>
      <c r="BB131" s="100"/>
      <c r="BC131" s="100"/>
    </row>
    <row r="132" spans="1:55" ht="30" customHeight="1" x14ac:dyDescent="0.25">
      <c r="A132" s="77">
        <v>0</v>
      </c>
      <c r="B132" s="77" t="s">
        <v>1019</v>
      </c>
      <c r="C132" s="77" t="s">
        <v>1265</v>
      </c>
      <c r="D132" s="78" t="e">
        <v>#N/A</v>
      </c>
      <c r="E132" s="79" t="s">
        <v>1019</v>
      </c>
      <c r="F132" s="78" t="s">
        <v>1019</v>
      </c>
      <c r="G132" s="78" t="s">
        <v>1019</v>
      </c>
      <c r="H132" s="78" t="s">
        <v>1019</v>
      </c>
      <c r="I132" s="80" t="s">
        <v>1019</v>
      </c>
      <c r="J132" s="78" t="s">
        <v>1019</v>
      </c>
      <c r="K132" s="81" t="s">
        <v>1019</v>
      </c>
      <c r="L132" s="81" t="s">
        <v>1019</v>
      </c>
      <c r="M132" s="78" t="s">
        <v>1019</v>
      </c>
      <c r="N132" s="78" t="e">
        <v>#N/A</v>
      </c>
      <c r="O132" s="82" t="s">
        <v>1019</v>
      </c>
      <c r="P132" s="82" t="s">
        <v>1019</v>
      </c>
      <c r="Q132" s="78" t="s">
        <v>1019</v>
      </c>
      <c r="R132" s="78" t="s">
        <v>1019</v>
      </c>
      <c r="S132" s="78" t="s">
        <v>1093</v>
      </c>
      <c r="T132" s="77" t="s">
        <v>1019</v>
      </c>
      <c r="U132" s="77" t="s">
        <v>1019</v>
      </c>
      <c r="V132" s="77" t="s">
        <v>1019</v>
      </c>
      <c r="W132" s="77" t="s">
        <v>1019</v>
      </c>
      <c r="X132" s="77" t="s">
        <v>1019</v>
      </c>
      <c r="Y132" s="83" t="s">
        <v>1019</v>
      </c>
      <c r="Z132" s="84" t="s">
        <v>1019</v>
      </c>
      <c r="AA132" s="84" t="s">
        <v>1019</v>
      </c>
      <c r="AB132" s="85">
        <v>0</v>
      </c>
      <c r="AC132" s="85">
        <v>0</v>
      </c>
      <c r="AD132" s="99"/>
      <c r="AE132" s="100"/>
      <c r="AF132" s="100"/>
      <c r="AG132" s="100"/>
      <c r="AH132" s="100"/>
      <c r="AI132" s="100"/>
      <c r="AJ132" s="100"/>
      <c r="AK132" s="100"/>
      <c r="AL132" s="100"/>
      <c r="AM132" s="100"/>
      <c r="AN132" s="100"/>
      <c r="AO132" s="100"/>
      <c r="AP132" s="100"/>
      <c r="AQ132" s="100"/>
      <c r="AR132" s="100"/>
      <c r="AS132" s="100"/>
      <c r="AT132" s="100"/>
      <c r="AU132" s="100"/>
      <c r="AV132" s="100"/>
      <c r="AW132" s="100"/>
      <c r="AX132" s="100"/>
      <c r="AY132" s="100"/>
      <c r="AZ132" s="100"/>
      <c r="BA132" s="100"/>
      <c r="BB132" s="100"/>
      <c r="BC132" s="100"/>
    </row>
    <row r="133" spans="1:55" ht="30" customHeight="1" x14ac:dyDescent="0.25">
      <c r="A133" s="77">
        <v>0</v>
      </c>
      <c r="B133" s="77" t="s">
        <v>1019</v>
      </c>
      <c r="C133" s="77" t="s">
        <v>1265</v>
      </c>
      <c r="D133" s="78" t="e">
        <v>#N/A</v>
      </c>
      <c r="E133" s="79" t="s">
        <v>1019</v>
      </c>
      <c r="F133" s="78" t="s">
        <v>1019</v>
      </c>
      <c r="G133" s="78" t="s">
        <v>1019</v>
      </c>
      <c r="H133" s="78" t="s">
        <v>1019</v>
      </c>
      <c r="I133" s="80" t="s">
        <v>1019</v>
      </c>
      <c r="J133" s="78" t="s">
        <v>1019</v>
      </c>
      <c r="K133" s="81" t="s">
        <v>1019</v>
      </c>
      <c r="L133" s="81" t="s">
        <v>1019</v>
      </c>
      <c r="M133" s="78" t="s">
        <v>1019</v>
      </c>
      <c r="N133" s="78" t="e">
        <v>#N/A</v>
      </c>
      <c r="O133" s="82" t="s">
        <v>1019</v>
      </c>
      <c r="P133" s="82" t="s">
        <v>1019</v>
      </c>
      <c r="Q133" s="78" t="s">
        <v>1019</v>
      </c>
      <c r="R133" s="78" t="s">
        <v>1019</v>
      </c>
      <c r="S133" s="78" t="s">
        <v>1093</v>
      </c>
      <c r="T133" s="77" t="s">
        <v>1019</v>
      </c>
      <c r="U133" s="77" t="s">
        <v>1019</v>
      </c>
      <c r="V133" s="77" t="s">
        <v>1019</v>
      </c>
      <c r="W133" s="77" t="s">
        <v>1019</v>
      </c>
      <c r="X133" s="77" t="s">
        <v>1019</v>
      </c>
      <c r="Y133" s="83" t="s">
        <v>1019</v>
      </c>
      <c r="Z133" s="84" t="s">
        <v>1019</v>
      </c>
      <c r="AA133" s="84" t="s">
        <v>1019</v>
      </c>
      <c r="AB133" s="85">
        <v>0</v>
      </c>
      <c r="AC133" s="85">
        <v>0</v>
      </c>
      <c r="AD133" s="99"/>
      <c r="AE133" s="100"/>
      <c r="AF133" s="100"/>
      <c r="AG133" s="100"/>
      <c r="AH133" s="100"/>
      <c r="AI133" s="100"/>
      <c r="AJ133" s="100"/>
      <c r="AK133" s="100"/>
      <c r="AL133" s="100"/>
      <c r="AM133" s="100"/>
      <c r="AN133" s="100"/>
      <c r="AO133" s="100"/>
      <c r="AP133" s="100"/>
      <c r="AQ133" s="100"/>
      <c r="AR133" s="100"/>
      <c r="AS133" s="100"/>
      <c r="AT133" s="100"/>
      <c r="AU133" s="100"/>
      <c r="AV133" s="100"/>
      <c r="AW133" s="100"/>
      <c r="AX133" s="100"/>
      <c r="AY133" s="100"/>
      <c r="AZ133" s="100"/>
      <c r="BA133" s="100"/>
      <c r="BB133" s="100"/>
      <c r="BC133" s="100"/>
    </row>
    <row r="134" spans="1:55" ht="30" customHeight="1" x14ac:dyDescent="0.25">
      <c r="A134" s="77">
        <v>0</v>
      </c>
      <c r="B134" s="77" t="s">
        <v>1019</v>
      </c>
      <c r="C134" s="77" t="s">
        <v>1265</v>
      </c>
      <c r="D134" s="78" t="e">
        <v>#N/A</v>
      </c>
      <c r="E134" s="79" t="s">
        <v>1019</v>
      </c>
      <c r="F134" s="78" t="s">
        <v>1019</v>
      </c>
      <c r="G134" s="78" t="s">
        <v>1019</v>
      </c>
      <c r="H134" s="78" t="s">
        <v>1019</v>
      </c>
      <c r="I134" s="80" t="s">
        <v>1019</v>
      </c>
      <c r="J134" s="78" t="s">
        <v>1019</v>
      </c>
      <c r="K134" s="81" t="s">
        <v>1019</v>
      </c>
      <c r="L134" s="81" t="s">
        <v>1019</v>
      </c>
      <c r="M134" s="78" t="s">
        <v>1019</v>
      </c>
      <c r="N134" s="78" t="e">
        <v>#N/A</v>
      </c>
      <c r="O134" s="82" t="s">
        <v>1019</v>
      </c>
      <c r="P134" s="82" t="s">
        <v>1019</v>
      </c>
      <c r="Q134" s="78" t="s">
        <v>1019</v>
      </c>
      <c r="R134" s="78" t="s">
        <v>1019</v>
      </c>
      <c r="S134" s="78" t="s">
        <v>1093</v>
      </c>
      <c r="T134" s="77" t="s">
        <v>1019</v>
      </c>
      <c r="U134" s="77" t="s">
        <v>1019</v>
      </c>
      <c r="V134" s="77" t="s">
        <v>1019</v>
      </c>
      <c r="W134" s="77" t="s">
        <v>1019</v>
      </c>
      <c r="X134" s="77" t="s">
        <v>1019</v>
      </c>
      <c r="Y134" s="83" t="s">
        <v>1019</v>
      </c>
      <c r="Z134" s="84" t="s">
        <v>1019</v>
      </c>
      <c r="AA134" s="84" t="s">
        <v>1019</v>
      </c>
      <c r="AB134" s="85">
        <v>0</v>
      </c>
      <c r="AC134" s="85">
        <v>0</v>
      </c>
      <c r="AD134" s="99"/>
      <c r="AE134" s="100"/>
      <c r="AF134" s="100"/>
      <c r="AG134" s="100"/>
      <c r="AH134" s="100"/>
      <c r="AI134" s="100"/>
      <c r="AJ134" s="100"/>
      <c r="AK134" s="100"/>
      <c r="AL134" s="100"/>
      <c r="AM134" s="100"/>
      <c r="AN134" s="100"/>
      <c r="AO134" s="100"/>
      <c r="AP134" s="100"/>
      <c r="AQ134" s="100"/>
      <c r="AR134" s="100"/>
      <c r="AS134" s="100"/>
      <c r="AT134" s="100"/>
      <c r="AU134" s="100"/>
      <c r="AV134" s="100"/>
      <c r="AW134" s="100"/>
      <c r="AX134" s="100"/>
      <c r="AY134" s="100"/>
      <c r="AZ134" s="100"/>
      <c r="BA134" s="100"/>
      <c r="BB134" s="100"/>
      <c r="BC134" s="100"/>
    </row>
    <row r="135" spans="1:55" ht="30" customHeight="1" x14ac:dyDescent="0.25">
      <c r="A135" s="77">
        <v>0</v>
      </c>
      <c r="B135" s="77" t="s">
        <v>1019</v>
      </c>
      <c r="C135" s="77" t="s">
        <v>1265</v>
      </c>
      <c r="D135" s="78" t="e">
        <v>#N/A</v>
      </c>
      <c r="E135" s="79" t="s">
        <v>1019</v>
      </c>
      <c r="F135" s="78" t="s">
        <v>1019</v>
      </c>
      <c r="G135" s="78" t="s">
        <v>1019</v>
      </c>
      <c r="H135" s="78" t="s">
        <v>1019</v>
      </c>
      <c r="I135" s="80" t="s">
        <v>1019</v>
      </c>
      <c r="J135" s="78" t="s">
        <v>1019</v>
      </c>
      <c r="K135" s="81" t="s">
        <v>1019</v>
      </c>
      <c r="L135" s="81" t="s">
        <v>1019</v>
      </c>
      <c r="M135" s="78" t="s">
        <v>1019</v>
      </c>
      <c r="N135" s="78" t="e">
        <v>#N/A</v>
      </c>
      <c r="O135" s="82" t="s">
        <v>1019</v>
      </c>
      <c r="P135" s="82" t="s">
        <v>1019</v>
      </c>
      <c r="Q135" s="78" t="s">
        <v>1019</v>
      </c>
      <c r="R135" s="78" t="s">
        <v>1019</v>
      </c>
      <c r="S135" s="78" t="s">
        <v>1093</v>
      </c>
      <c r="T135" s="77" t="s">
        <v>1019</v>
      </c>
      <c r="U135" s="77" t="s">
        <v>1019</v>
      </c>
      <c r="V135" s="77" t="s">
        <v>1019</v>
      </c>
      <c r="W135" s="77" t="s">
        <v>1019</v>
      </c>
      <c r="X135" s="77" t="s">
        <v>1019</v>
      </c>
      <c r="Y135" s="83" t="s">
        <v>1019</v>
      </c>
      <c r="Z135" s="84" t="s">
        <v>1019</v>
      </c>
      <c r="AA135" s="84" t="s">
        <v>1019</v>
      </c>
      <c r="AB135" s="85">
        <v>0</v>
      </c>
      <c r="AC135" s="85">
        <v>0</v>
      </c>
      <c r="AD135" s="99"/>
      <c r="AE135" s="100"/>
      <c r="AF135" s="100"/>
      <c r="AG135" s="100"/>
      <c r="AH135" s="100"/>
      <c r="AI135" s="100"/>
      <c r="AJ135" s="100"/>
      <c r="AK135" s="100"/>
      <c r="AL135" s="100"/>
      <c r="AM135" s="100"/>
      <c r="AN135" s="100"/>
      <c r="AO135" s="100"/>
      <c r="AP135" s="100"/>
      <c r="AQ135" s="100"/>
      <c r="AR135" s="100"/>
      <c r="AS135" s="100"/>
      <c r="AT135" s="100"/>
      <c r="AU135" s="100"/>
      <c r="AV135" s="100"/>
      <c r="AW135" s="100"/>
      <c r="AX135" s="100"/>
      <c r="AY135" s="100"/>
      <c r="AZ135" s="100"/>
      <c r="BA135" s="100"/>
      <c r="BB135" s="100"/>
      <c r="BC135" s="100"/>
    </row>
    <row r="136" spans="1:55" ht="30" customHeight="1" x14ac:dyDescent="0.25">
      <c r="A136" s="77">
        <v>0</v>
      </c>
      <c r="B136" s="77" t="s">
        <v>1019</v>
      </c>
      <c r="C136" s="77" t="s">
        <v>1265</v>
      </c>
      <c r="D136" s="78" t="e">
        <v>#N/A</v>
      </c>
      <c r="E136" s="79" t="s">
        <v>1019</v>
      </c>
      <c r="F136" s="78" t="s">
        <v>1019</v>
      </c>
      <c r="G136" s="78" t="s">
        <v>1019</v>
      </c>
      <c r="H136" s="78" t="s">
        <v>1019</v>
      </c>
      <c r="I136" s="80" t="s">
        <v>1019</v>
      </c>
      <c r="J136" s="78" t="s">
        <v>1019</v>
      </c>
      <c r="K136" s="81" t="s">
        <v>1019</v>
      </c>
      <c r="L136" s="81" t="s">
        <v>1019</v>
      </c>
      <c r="M136" s="78" t="s">
        <v>1019</v>
      </c>
      <c r="N136" s="78" t="e">
        <v>#N/A</v>
      </c>
      <c r="O136" s="82" t="s">
        <v>1019</v>
      </c>
      <c r="P136" s="82" t="s">
        <v>1019</v>
      </c>
      <c r="Q136" s="78" t="s">
        <v>1019</v>
      </c>
      <c r="R136" s="78" t="s">
        <v>1019</v>
      </c>
      <c r="S136" s="78" t="s">
        <v>1093</v>
      </c>
      <c r="T136" s="77" t="s">
        <v>1019</v>
      </c>
      <c r="U136" s="77" t="s">
        <v>1019</v>
      </c>
      <c r="V136" s="77" t="s">
        <v>1019</v>
      </c>
      <c r="W136" s="77" t="s">
        <v>1019</v>
      </c>
      <c r="X136" s="77" t="s">
        <v>1019</v>
      </c>
      <c r="Y136" s="83" t="s">
        <v>1019</v>
      </c>
      <c r="Z136" s="84" t="s">
        <v>1019</v>
      </c>
      <c r="AA136" s="84" t="s">
        <v>1019</v>
      </c>
      <c r="AB136" s="85">
        <v>0</v>
      </c>
      <c r="AC136" s="85">
        <v>0</v>
      </c>
      <c r="AD136" s="99"/>
      <c r="AE136" s="100"/>
      <c r="AF136" s="100"/>
      <c r="AG136" s="100"/>
      <c r="AH136" s="100"/>
      <c r="AI136" s="100"/>
      <c r="AJ136" s="100"/>
      <c r="AK136" s="100"/>
      <c r="AL136" s="100"/>
      <c r="AM136" s="100"/>
      <c r="AN136" s="100"/>
      <c r="AO136" s="100"/>
      <c r="AP136" s="100"/>
      <c r="AQ136" s="100"/>
      <c r="AR136" s="100"/>
      <c r="AS136" s="100"/>
      <c r="AT136" s="100"/>
      <c r="AU136" s="100"/>
      <c r="AV136" s="100"/>
      <c r="AW136" s="100"/>
      <c r="AX136" s="100"/>
      <c r="AY136" s="100"/>
      <c r="AZ136" s="100"/>
      <c r="BA136" s="100"/>
      <c r="BB136" s="100"/>
      <c r="BC136" s="100"/>
    </row>
    <row r="137" spans="1:55" ht="30" customHeight="1" x14ac:dyDescent="0.25">
      <c r="A137" s="77">
        <v>0</v>
      </c>
      <c r="B137" s="77" t="s">
        <v>1019</v>
      </c>
      <c r="C137" s="77" t="s">
        <v>1265</v>
      </c>
      <c r="D137" s="78" t="e">
        <v>#N/A</v>
      </c>
      <c r="E137" s="79" t="s">
        <v>1019</v>
      </c>
      <c r="F137" s="78" t="s">
        <v>1019</v>
      </c>
      <c r="G137" s="78" t="s">
        <v>1019</v>
      </c>
      <c r="H137" s="78" t="s">
        <v>1019</v>
      </c>
      <c r="I137" s="80" t="s">
        <v>1019</v>
      </c>
      <c r="J137" s="78" t="s">
        <v>1019</v>
      </c>
      <c r="K137" s="81" t="s">
        <v>1019</v>
      </c>
      <c r="L137" s="81" t="s">
        <v>1019</v>
      </c>
      <c r="M137" s="78" t="s">
        <v>1019</v>
      </c>
      <c r="N137" s="78" t="e">
        <v>#N/A</v>
      </c>
      <c r="O137" s="82" t="s">
        <v>1019</v>
      </c>
      <c r="P137" s="82" t="s">
        <v>1019</v>
      </c>
      <c r="Q137" s="78" t="s">
        <v>1019</v>
      </c>
      <c r="R137" s="78" t="s">
        <v>1019</v>
      </c>
      <c r="S137" s="78" t="s">
        <v>1093</v>
      </c>
      <c r="T137" s="77" t="s">
        <v>1019</v>
      </c>
      <c r="U137" s="77" t="s">
        <v>1019</v>
      </c>
      <c r="V137" s="77" t="s">
        <v>1019</v>
      </c>
      <c r="W137" s="77" t="s">
        <v>1019</v>
      </c>
      <c r="X137" s="77" t="s">
        <v>1019</v>
      </c>
      <c r="Y137" s="83" t="s">
        <v>1019</v>
      </c>
      <c r="Z137" s="84" t="s">
        <v>1019</v>
      </c>
      <c r="AA137" s="84" t="s">
        <v>1019</v>
      </c>
      <c r="AB137" s="85">
        <v>0</v>
      </c>
      <c r="AC137" s="85">
        <v>0</v>
      </c>
      <c r="AD137" s="99"/>
      <c r="AE137" s="100"/>
      <c r="AF137" s="100"/>
      <c r="AG137" s="100"/>
      <c r="AH137" s="100"/>
      <c r="AI137" s="100"/>
      <c r="AJ137" s="100"/>
      <c r="AK137" s="100"/>
      <c r="AL137" s="100"/>
      <c r="AM137" s="100"/>
      <c r="AN137" s="100"/>
      <c r="AO137" s="100"/>
      <c r="AP137" s="100"/>
      <c r="AQ137" s="100"/>
      <c r="AR137" s="100"/>
      <c r="AS137" s="100"/>
      <c r="AT137" s="100"/>
      <c r="AU137" s="100"/>
      <c r="AV137" s="100"/>
      <c r="AW137" s="100"/>
      <c r="AX137" s="100"/>
      <c r="AY137" s="100"/>
      <c r="AZ137" s="100"/>
      <c r="BA137" s="100"/>
      <c r="BB137" s="100"/>
      <c r="BC137" s="100"/>
    </row>
    <row r="138" spans="1:55" ht="30" customHeight="1" x14ac:dyDescent="0.25">
      <c r="A138" s="77">
        <v>0</v>
      </c>
      <c r="B138" s="77" t="s">
        <v>1019</v>
      </c>
      <c r="C138" s="77" t="s">
        <v>1265</v>
      </c>
      <c r="D138" s="78" t="e">
        <v>#N/A</v>
      </c>
      <c r="E138" s="79" t="s">
        <v>1019</v>
      </c>
      <c r="F138" s="78" t="s">
        <v>1019</v>
      </c>
      <c r="G138" s="78" t="s">
        <v>1019</v>
      </c>
      <c r="H138" s="78" t="s">
        <v>1019</v>
      </c>
      <c r="I138" s="80" t="s">
        <v>1019</v>
      </c>
      <c r="J138" s="78" t="s">
        <v>1019</v>
      </c>
      <c r="K138" s="81" t="s">
        <v>1019</v>
      </c>
      <c r="L138" s="81" t="s">
        <v>1019</v>
      </c>
      <c r="M138" s="78" t="s">
        <v>1019</v>
      </c>
      <c r="N138" s="78" t="e">
        <v>#N/A</v>
      </c>
      <c r="O138" s="82" t="s">
        <v>1019</v>
      </c>
      <c r="P138" s="82" t="s">
        <v>1019</v>
      </c>
      <c r="Q138" s="78" t="s">
        <v>1019</v>
      </c>
      <c r="R138" s="78" t="s">
        <v>1019</v>
      </c>
      <c r="S138" s="78" t="s">
        <v>1093</v>
      </c>
      <c r="T138" s="77" t="s">
        <v>1019</v>
      </c>
      <c r="U138" s="77" t="s">
        <v>1019</v>
      </c>
      <c r="V138" s="77" t="s">
        <v>1019</v>
      </c>
      <c r="W138" s="77" t="s">
        <v>1019</v>
      </c>
      <c r="X138" s="77" t="s">
        <v>1019</v>
      </c>
      <c r="Y138" s="83" t="s">
        <v>1019</v>
      </c>
      <c r="Z138" s="84" t="s">
        <v>1019</v>
      </c>
      <c r="AA138" s="84" t="s">
        <v>1019</v>
      </c>
      <c r="AB138" s="85">
        <v>0</v>
      </c>
      <c r="AC138" s="85">
        <v>0</v>
      </c>
      <c r="AD138" s="99"/>
      <c r="AE138" s="100"/>
      <c r="AF138" s="100"/>
      <c r="AG138" s="100"/>
      <c r="AH138" s="100"/>
      <c r="AI138" s="100"/>
      <c r="AJ138" s="100"/>
      <c r="AK138" s="100"/>
      <c r="AL138" s="100"/>
      <c r="AM138" s="100"/>
      <c r="AN138" s="100"/>
      <c r="AO138" s="100"/>
      <c r="AP138" s="100"/>
      <c r="AQ138" s="100"/>
      <c r="AR138" s="100"/>
      <c r="AS138" s="100"/>
      <c r="AT138" s="100"/>
      <c r="AU138" s="100"/>
      <c r="AV138" s="100"/>
      <c r="AW138" s="100"/>
      <c r="AX138" s="100"/>
      <c r="AY138" s="100"/>
      <c r="AZ138" s="100"/>
      <c r="BA138" s="100"/>
      <c r="BB138" s="100"/>
      <c r="BC138" s="100"/>
    </row>
    <row r="139" spans="1:55" ht="30" customHeight="1" x14ac:dyDescent="0.25">
      <c r="A139" s="77">
        <v>0</v>
      </c>
      <c r="B139" s="77" t="s">
        <v>1019</v>
      </c>
      <c r="C139" s="77" t="s">
        <v>1265</v>
      </c>
      <c r="D139" s="78" t="e">
        <v>#N/A</v>
      </c>
      <c r="E139" s="79" t="s">
        <v>1019</v>
      </c>
      <c r="F139" s="78" t="s">
        <v>1019</v>
      </c>
      <c r="G139" s="78" t="s">
        <v>1019</v>
      </c>
      <c r="H139" s="78" t="s">
        <v>1019</v>
      </c>
      <c r="I139" s="80" t="s">
        <v>1019</v>
      </c>
      <c r="J139" s="78" t="s">
        <v>1019</v>
      </c>
      <c r="K139" s="81" t="s">
        <v>1019</v>
      </c>
      <c r="L139" s="81" t="s">
        <v>1019</v>
      </c>
      <c r="M139" s="78" t="s">
        <v>1019</v>
      </c>
      <c r="N139" s="78" t="e">
        <v>#N/A</v>
      </c>
      <c r="O139" s="82" t="s">
        <v>1019</v>
      </c>
      <c r="P139" s="82" t="s">
        <v>1019</v>
      </c>
      <c r="Q139" s="78" t="s">
        <v>1019</v>
      </c>
      <c r="R139" s="78" t="s">
        <v>1019</v>
      </c>
      <c r="S139" s="78" t="s">
        <v>1093</v>
      </c>
      <c r="T139" s="77" t="s">
        <v>1019</v>
      </c>
      <c r="U139" s="77" t="s">
        <v>1019</v>
      </c>
      <c r="V139" s="77" t="s">
        <v>1019</v>
      </c>
      <c r="W139" s="77" t="s">
        <v>1019</v>
      </c>
      <c r="X139" s="77" t="s">
        <v>1019</v>
      </c>
      <c r="Y139" s="83" t="s">
        <v>1019</v>
      </c>
      <c r="Z139" s="84" t="s">
        <v>1019</v>
      </c>
      <c r="AA139" s="84" t="s">
        <v>1019</v>
      </c>
      <c r="AB139" s="85">
        <v>0</v>
      </c>
      <c r="AC139" s="85">
        <v>0</v>
      </c>
      <c r="AD139" s="99"/>
      <c r="AE139" s="100"/>
      <c r="AF139" s="100"/>
      <c r="AG139" s="100"/>
      <c r="AH139" s="100"/>
      <c r="AI139" s="100"/>
      <c r="AJ139" s="100"/>
      <c r="AK139" s="100"/>
      <c r="AL139" s="100"/>
      <c r="AM139" s="100"/>
      <c r="AN139" s="100"/>
      <c r="AO139" s="100"/>
      <c r="AP139" s="100"/>
      <c r="AQ139" s="100"/>
      <c r="AR139" s="100"/>
      <c r="AS139" s="100"/>
      <c r="AT139" s="100"/>
      <c r="AU139" s="100"/>
      <c r="AV139" s="100"/>
      <c r="AW139" s="100"/>
      <c r="AX139" s="100"/>
      <c r="AY139" s="100"/>
      <c r="AZ139" s="100"/>
      <c r="BA139" s="100"/>
      <c r="BB139" s="100"/>
      <c r="BC139" s="100"/>
    </row>
    <row r="140" spans="1:55" ht="30" customHeight="1" x14ac:dyDescent="0.25">
      <c r="A140" s="77">
        <v>0</v>
      </c>
      <c r="B140" s="77" t="s">
        <v>1019</v>
      </c>
      <c r="C140" s="77" t="s">
        <v>1265</v>
      </c>
      <c r="D140" s="78" t="e">
        <v>#N/A</v>
      </c>
      <c r="E140" s="79" t="s">
        <v>1019</v>
      </c>
      <c r="F140" s="78" t="s">
        <v>1019</v>
      </c>
      <c r="G140" s="78" t="s">
        <v>1019</v>
      </c>
      <c r="H140" s="78" t="s">
        <v>1019</v>
      </c>
      <c r="I140" s="80" t="s">
        <v>1019</v>
      </c>
      <c r="J140" s="78" t="s">
        <v>1019</v>
      </c>
      <c r="K140" s="81" t="s">
        <v>1019</v>
      </c>
      <c r="L140" s="81" t="s">
        <v>1019</v>
      </c>
      <c r="M140" s="78" t="s">
        <v>1019</v>
      </c>
      <c r="N140" s="78" t="e">
        <v>#N/A</v>
      </c>
      <c r="O140" s="82" t="s">
        <v>1019</v>
      </c>
      <c r="P140" s="82" t="s">
        <v>1019</v>
      </c>
      <c r="Q140" s="78" t="s">
        <v>1019</v>
      </c>
      <c r="R140" s="78" t="s">
        <v>1019</v>
      </c>
      <c r="S140" s="78" t="s">
        <v>1093</v>
      </c>
      <c r="T140" s="77" t="s">
        <v>1019</v>
      </c>
      <c r="U140" s="77" t="s">
        <v>1019</v>
      </c>
      <c r="V140" s="77" t="s">
        <v>1019</v>
      </c>
      <c r="W140" s="77" t="s">
        <v>1019</v>
      </c>
      <c r="X140" s="77" t="s">
        <v>1019</v>
      </c>
      <c r="Y140" s="83" t="s">
        <v>1019</v>
      </c>
      <c r="Z140" s="84" t="s">
        <v>1019</v>
      </c>
      <c r="AA140" s="84" t="s">
        <v>1019</v>
      </c>
      <c r="AB140" s="85">
        <v>0</v>
      </c>
      <c r="AC140" s="85">
        <v>0</v>
      </c>
      <c r="AD140" s="99"/>
      <c r="AE140" s="100"/>
      <c r="AF140" s="100"/>
      <c r="AG140" s="100"/>
      <c r="AH140" s="100"/>
      <c r="AI140" s="100"/>
      <c r="AJ140" s="100"/>
      <c r="AK140" s="100"/>
      <c r="AL140" s="100"/>
      <c r="AM140" s="100"/>
      <c r="AN140" s="100"/>
      <c r="AO140" s="100"/>
      <c r="AP140" s="100"/>
      <c r="AQ140" s="100"/>
      <c r="AR140" s="100"/>
      <c r="AS140" s="100"/>
      <c r="AT140" s="100"/>
      <c r="AU140" s="100"/>
      <c r="AV140" s="100"/>
      <c r="AW140" s="100"/>
      <c r="AX140" s="100"/>
      <c r="AY140" s="100"/>
      <c r="AZ140" s="100"/>
      <c r="BA140" s="100"/>
      <c r="BB140" s="100"/>
      <c r="BC140" s="100"/>
    </row>
    <row r="141" spans="1:55" ht="30" customHeight="1" x14ac:dyDescent="0.25">
      <c r="A141" s="77">
        <v>0</v>
      </c>
      <c r="B141" s="77" t="s">
        <v>1019</v>
      </c>
      <c r="C141" s="77" t="s">
        <v>1265</v>
      </c>
      <c r="D141" s="78" t="e">
        <v>#N/A</v>
      </c>
      <c r="E141" s="79" t="s">
        <v>1019</v>
      </c>
      <c r="F141" s="78" t="s">
        <v>1019</v>
      </c>
      <c r="G141" s="78" t="s">
        <v>1019</v>
      </c>
      <c r="H141" s="78" t="s">
        <v>1019</v>
      </c>
      <c r="I141" s="80" t="s">
        <v>1019</v>
      </c>
      <c r="J141" s="78" t="s">
        <v>1019</v>
      </c>
      <c r="K141" s="81" t="s">
        <v>1019</v>
      </c>
      <c r="L141" s="81" t="s">
        <v>1019</v>
      </c>
      <c r="M141" s="78" t="s">
        <v>1019</v>
      </c>
      <c r="N141" s="78" t="e">
        <v>#N/A</v>
      </c>
      <c r="O141" s="82" t="s">
        <v>1019</v>
      </c>
      <c r="P141" s="82" t="s">
        <v>1019</v>
      </c>
      <c r="Q141" s="78" t="s">
        <v>1019</v>
      </c>
      <c r="R141" s="78" t="s">
        <v>1019</v>
      </c>
      <c r="S141" s="78" t="s">
        <v>1093</v>
      </c>
      <c r="T141" s="77" t="s">
        <v>1019</v>
      </c>
      <c r="U141" s="77" t="s">
        <v>1019</v>
      </c>
      <c r="V141" s="77" t="s">
        <v>1019</v>
      </c>
      <c r="W141" s="77" t="s">
        <v>1019</v>
      </c>
      <c r="X141" s="77" t="s">
        <v>1019</v>
      </c>
      <c r="Y141" s="83" t="s">
        <v>1019</v>
      </c>
      <c r="Z141" s="84" t="s">
        <v>1019</v>
      </c>
      <c r="AA141" s="84" t="s">
        <v>1019</v>
      </c>
      <c r="AB141" s="85">
        <v>0</v>
      </c>
      <c r="AC141" s="85">
        <v>0</v>
      </c>
      <c r="AD141" s="99"/>
      <c r="AE141" s="100"/>
      <c r="AF141" s="100"/>
      <c r="AG141" s="100"/>
      <c r="AH141" s="100"/>
      <c r="AI141" s="100"/>
      <c r="AJ141" s="100"/>
      <c r="AK141" s="100"/>
      <c r="AL141" s="100"/>
      <c r="AM141" s="100"/>
      <c r="AN141" s="100"/>
      <c r="AO141" s="100"/>
      <c r="AP141" s="100"/>
      <c r="AQ141" s="100"/>
      <c r="AR141" s="100"/>
      <c r="AS141" s="100"/>
      <c r="AT141" s="100"/>
      <c r="AU141" s="100"/>
      <c r="AV141" s="100"/>
      <c r="AW141" s="100"/>
      <c r="AX141" s="100"/>
      <c r="AY141" s="100"/>
      <c r="AZ141" s="100"/>
      <c r="BA141" s="100"/>
      <c r="BB141" s="100"/>
      <c r="BC141" s="100"/>
    </row>
    <row r="142" spans="1:55" ht="30" customHeight="1" x14ac:dyDescent="0.25">
      <c r="A142" s="77">
        <v>0</v>
      </c>
      <c r="B142" s="77" t="s">
        <v>1019</v>
      </c>
      <c r="C142" s="77" t="s">
        <v>1265</v>
      </c>
      <c r="D142" s="78" t="e">
        <v>#N/A</v>
      </c>
      <c r="E142" s="79" t="s">
        <v>1019</v>
      </c>
      <c r="F142" s="78" t="s">
        <v>1019</v>
      </c>
      <c r="G142" s="78" t="s">
        <v>1019</v>
      </c>
      <c r="H142" s="78" t="s">
        <v>1019</v>
      </c>
      <c r="I142" s="80" t="s">
        <v>1019</v>
      </c>
      <c r="J142" s="78" t="s">
        <v>1019</v>
      </c>
      <c r="K142" s="81" t="s">
        <v>1019</v>
      </c>
      <c r="L142" s="81" t="s">
        <v>1019</v>
      </c>
      <c r="M142" s="78" t="s">
        <v>1019</v>
      </c>
      <c r="N142" s="78" t="e">
        <v>#N/A</v>
      </c>
      <c r="O142" s="82" t="s">
        <v>1019</v>
      </c>
      <c r="P142" s="82" t="s">
        <v>1019</v>
      </c>
      <c r="Q142" s="78" t="s">
        <v>1019</v>
      </c>
      <c r="R142" s="78" t="s">
        <v>1019</v>
      </c>
      <c r="S142" s="78" t="s">
        <v>1093</v>
      </c>
      <c r="T142" s="77" t="s">
        <v>1019</v>
      </c>
      <c r="U142" s="77" t="s">
        <v>1019</v>
      </c>
      <c r="V142" s="77" t="s">
        <v>1019</v>
      </c>
      <c r="W142" s="77" t="s">
        <v>1019</v>
      </c>
      <c r="X142" s="77" t="s">
        <v>1019</v>
      </c>
      <c r="Y142" s="83" t="s">
        <v>1019</v>
      </c>
      <c r="Z142" s="84" t="s">
        <v>1019</v>
      </c>
      <c r="AA142" s="84" t="s">
        <v>1019</v>
      </c>
      <c r="AB142" s="85">
        <v>0</v>
      </c>
      <c r="AC142" s="85">
        <v>0</v>
      </c>
      <c r="AD142" s="99"/>
      <c r="AE142" s="100"/>
      <c r="AF142" s="100"/>
      <c r="AG142" s="100"/>
      <c r="AH142" s="100"/>
      <c r="AI142" s="100"/>
      <c r="AJ142" s="100"/>
      <c r="AK142" s="100"/>
      <c r="AL142" s="100"/>
      <c r="AM142" s="100"/>
      <c r="AN142" s="100"/>
      <c r="AO142" s="100"/>
      <c r="AP142" s="100"/>
      <c r="AQ142" s="100"/>
      <c r="AR142" s="100"/>
      <c r="AS142" s="100"/>
      <c r="AT142" s="100"/>
      <c r="AU142" s="100"/>
      <c r="AV142" s="100"/>
      <c r="AW142" s="100"/>
      <c r="AX142" s="100"/>
      <c r="AY142" s="100"/>
      <c r="AZ142" s="100"/>
      <c r="BA142" s="100"/>
      <c r="BB142" s="100"/>
      <c r="BC142" s="100"/>
    </row>
    <row r="143" spans="1:55" ht="30" customHeight="1" x14ac:dyDescent="0.25">
      <c r="A143" s="77">
        <v>0</v>
      </c>
      <c r="B143" s="77" t="s">
        <v>1019</v>
      </c>
      <c r="C143" s="77" t="s">
        <v>1265</v>
      </c>
      <c r="D143" s="78" t="e">
        <v>#N/A</v>
      </c>
      <c r="E143" s="79" t="s">
        <v>1019</v>
      </c>
      <c r="F143" s="78" t="s">
        <v>1019</v>
      </c>
      <c r="G143" s="78" t="s">
        <v>1019</v>
      </c>
      <c r="H143" s="78" t="s">
        <v>1019</v>
      </c>
      <c r="I143" s="80" t="s">
        <v>1019</v>
      </c>
      <c r="J143" s="78" t="s">
        <v>1019</v>
      </c>
      <c r="K143" s="81" t="s">
        <v>1019</v>
      </c>
      <c r="L143" s="81" t="s">
        <v>1019</v>
      </c>
      <c r="M143" s="78" t="s">
        <v>1019</v>
      </c>
      <c r="N143" s="78" t="e">
        <v>#N/A</v>
      </c>
      <c r="O143" s="82" t="s">
        <v>1019</v>
      </c>
      <c r="P143" s="82" t="s">
        <v>1019</v>
      </c>
      <c r="Q143" s="78" t="s">
        <v>1019</v>
      </c>
      <c r="R143" s="78" t="s">
        <v>1019</v>
      </c>
      <c r="S143" s="78" t="s">
        <v>1093</v>
      </c>
      <c r="T143" s="77" t="s">
        <v>1019</v>
      </c>
      <c r="U143" s="77" t="s">
        <v>1019</v>
      </c>
      <c r="V143" s="77" t="s">
        <v>1019</v>
      </c>
      <c r="W143" s="77" t="s">
        <v>1019</v>
      </c>
      <c r="X143" s="77" t="s">
        <v>1019</v>
      </c>
      <c r="Y143" s="83" t="s">
        <v>1019</v>
      </c>
      <c r="Z143" s="84" t="s">
        <v>1019</v>
      </c>
      <c r="AA143" s="84" t="s">
        <v>1019</v>
      </c>
      <c r="AB143" s="85">
        <v>0</v>
      </c>
      <c r="AC143" s="85">
        <v>0</v>
      </c>
      <c r="AD143" s="99"/>
      <c r="AE143" s="100"/>
      <c r="AF143" s="100"/>
      <c r="AG143" s="100"/>
      <c r="AH143" s="100"/>
      <c r="AI143" s="100"/>
      <c r="AJ143" s="100"/>
      <c r="AK143" s="100"/>
      <c r="AL143" s="100"/>
      <c r="AM143" s="100"/>
      <c r="AN143" s="100"/>
      <c r="AO143" s="100"/>
      <c r="AP143" s="100"/>
      <c r="AQ143" s="100"/>
      <c r="AR143" s="100"/>
      <c r="AS143" s="100"/>
      <c r="AT143" s="100"/>
      <c r="AU143" s="100"/>
      <c r="AV143" s="100"/>
      <c r="AW143" s="100"/>
      <c r="AX143" s="100"/>
      <c r="AY143" s="100"/>
      <c r="AZ143" s="100"/>
      <c r="BA143" s="100"/>
      <c r="BB143" s="100"/>
      <c r="BC143" s="100"/>
    </row>
    <row r="144" spans="1:55" ht="30" customHeight="1" x14ac:dyDescent="0.25">
      <c r="A144" s="77">
        <v>0</v>
      </c>
      <c r="B144" s="77" t="s">
        <v>1019</v>
      </c>
      <c r="C144" s="77" t="s">
        <v>1265</v>
      </c>
      <c r="D144" s="78" t="e">
        <v>#N/A</v>
      </c>
      <c r="E144" s="79" t="s">
        <v>1019</v>
      </c>
      <c r="F144" s="78" t="s">
        <v>1019</v>
      </c>
      <c r="G144" s="78" t="s">
        <v>1019</v>
      </c>
      <c r="H144" s="78" t="s">
        <v>1019</v>
      </c>
      <c r="I144" s="80" t="s">
        <v>1019</v>
      </c>
      <c r="J144" s="78" t="s">
        <v>1019</v>
      </c>
      <c r="K144" s="81" t="s">
        <v>1019</v>
      </c>
      <c r="L144" s="81" t="s">
        <v>1019</v>
      </c>
      <c r="M144" s="78" t="s">
        <v>1019</v>
      </c>
      <c r="N144" s="78" t="e">
        <v>#N/A</v>
      </c>
      <c r="O144" s="82" t="s">
        <v>1019</v>
      </c>
      <c r="P144" s="82" t="s">
        <v>1019</v>
      </c>
      <c r="Q144" s="78" t="s">
        <v>1019</v>
      </c>
      <c r="R144" s="78" t="s">
        <v>1019</v>
      </c>
      <c r="S144" s="78" t="s">
        <v>1093</v>
      </c>
      <c r="T144" s="77" t="s">
        <v>1019</v>
      </c>
      <c r="U144" s="77" t="s">
        <v>1019</v>
      </c>
      <c r="V144" s="77" t="s">
        <v>1019</v>
      </c>
      <c r="W144" s="77" t="s">
        <v>1019</v>
      </c>
      <c r="X144" s="77" t="s">
        <v>1019</v>
      </c>
      <c r="Y144" s="83" t="s">
        <v>1019</v>
      </c>
      <c r="Z144" s="84" t="s">
        <v>1019</v>
      </c>
      <c r="AA144" s="84" t="s">
        <v>1019</v>
      </c>
      <c r="AB144" s="85">
        <v>0</v>
      </c>
      <c r="AC144" s="85">
        <v>0</v>
      </c>
      <c r="AD144" s="99"/>
      <c r="AE144" s="100"/>
      <c r="AF144" s="100"/>
      <c r="AG144" s="100"/>
      <c r="AH144" s="100"/>
      <c r="AI144" s="100"/>
      <c r="AJ144" s="100"/>
      <c r="AK144" s="100"/>
      <c r="AL144" s="100"/>
      <c r="AM144" s="100"/>
      <c r="AN144" s="100"/>
      <c r="AO144" s="100"/>
      <c r="AP144" s="100"/>
      <c r="AQ144" s="100"/>
      <c r="AR144" s="100"/>
      <c r="AS144" s="100"/>
      <c r="AT144" s="100"/>
      <c r="AU144" s="100"/>
      <c r="AV144" s="100"/>
      <c r="AW144" s="100"/>
      <c r="AX144" s="100"/>
      <c r="AY144" s="100"/>
      <c r="AZ144" s="100"/>
      <c r="BA144" s="100"/>
      <c r="BB144" s="100"/>
      <c r="BC144" s="100"/>
    </row>
    <row r="145" spans="1:55" s="101" customFormat="1" ht="30" customHeight="1" x14ac:dyDescent="0.25">
      <c r="A145" s="77">
        <v>0</v>
      </c>
      <c r="B145" s="77" t="s">
        <v>1019</v>
      </c>
      <c r="C145" s="77" t="s">
        <v>1265</v>
      </c>
      <c r="D145" s="78" t="e">
        <v>#N/A</v>
      </c>
      <c r="E145" s="79" t="s">
        <v>1019</v>
      </c>
      <c r="F145" s="78" t="s">
        <v>1019</v>
      </c>
      <c r="G145" s="78" t="s">
        <v>1019</v>
      </c>
      <c r="H145" s="78" t="s">
        <v>1019</v>
      </c>
      <c r="I145" s="80" t="s">
        <v>1019</v>
      </c>
      <c r="J145" s="78" t="s">
        <v>1019</v>
      </c>
      <c r="K145" s="81" t="s">
        <v>1019</v>
      </c>
      <c r="L145" s="81" t="s">
        <v>1019</v>
      </c>
      <c r="M145" s="78" t="s">
        <v>1019</v>
      </c>
      <c r="N145" s="78" t="e">
        <v>#N/A</v>
      </c>
      <c r="O145" s="82" t="s">
        <v>1019</v>
      </c>
      <c r="P145" s="82" t="s">
        <v>1019</v>
      </c>
      <c r="Q145" s="78" t="s">
        <v>1019</v>
      </c>
      <c r="R145" s="78" t="s">
        <v>1019</v>
      </c>
      <c r="S145" s="78" t="s">
        <v>1093</v>
      </c>
      <c r="T145" s="77" t="s">
        <v>1019</v>
      </c>
      <c r="U145" s="77" t="s">
        <v>1019</v>
      </c>
      <c r="V145" s="77" t="s">
        <v>1019</v>
      </c>
      <c r="W145" s="77" t="s">
        <v>1019</v>
      </c>
      <c r="X145" s="77" t="s">
        <v>1019</v>
      </c>
      <c r="Y145" s="83" t="s">
        <v>1019</v>
      </c>
      <c r="Z145" s="84" t="s">
        <v>1019</v>
      </c>
      <c r="AA145" s="84" t="s">
        <v>1019</v>
      </c>
      <c r="AB145" s="85">
        <v>0</v>
      </c>
      <c r="AC145" s="85">
        <v>0</v>
      </c>
      <c r="AD145" s="99"/>
      <c r="AE145" s="100"/>
      <c r="AF145" s="100"/>
      <c r="AG145" s="100"/>
      <c r="AH145" s="100"/>
      <c r="AI145" s="100"/>
      <c r="AJ145" s="100"/>
      <c r="AK145" s="100"/>
      <c r="AL145" s="100"/>
      <c r="AM145" s="100"/>
      <c r="AN145" s="100"/>
      <c r="AO145" s="100"/>
      <c r="AP145" s="100"/>
      <c r="AQ145" s="100"/>
      <c r="AR145" s="100"/>
      <c r="AS145" s="100"/>
      <c r="AT145" s="100"/>
      <c r="AU145" s="100"/>
      <c r="AV145" s="100"/>
      <c r="AW145" s="100"/>
      <c r="AX145" s="100"/>
      <c r="AY145" s="100"/>
      <c r="AZ145" s="100"/>
      <c r="BA145" s="100"/>
      <c r="BB145" s="100"/>
      <c r="BC145" s="100"/>
    </row>
    <row r="146" spans="1:55" ht="30" customHeight="1" x14ac:dyDescent="0.25">
      <c r="A146" s="77">
        <v>0</v>
      </c>
      <c r="B146" s="77" t="s">
        <v>1019</v>
      </c>
      <c r="C146" s="77" t="s">
        <v>1265</v>
      </c>
      <c r="D146" s="78" t="e">
        <v>#N/A</v>
      </c>
      <c r="E146" s="79" t="s">
        <v>1019</v>
      </c>
      <c r="F146" s="78" t="s">
        <v>1019</v>
      </c>
      <c r="G146" s="78" t="s">
        <v>1019</v>
      </c>
      <c r="H146" s="78" t="s">
        <v>1019</v>
      </c>
      <c r="I146" s="80" t="s">
        <v>1019</v>
      </c>
      <c r="J146" s="78" t="s">
        <v>1019</v>
      </c>
      <c r="K146" s="81" t="s">
        <v>1019</v>
      </c>
      <c r="L146" s="81" t="s">
        <v>1019</v>
      </c>
      <c r="M146" s="78" t="s">
        <v>1019</v>
      </c>
      <c r="N146" s="78" t="e">
        <v>#N/A</v>
      </c>
      <c r="O146" s="82" t="s">
        <v>1019</v>
      </c>
      <c r="P146" s="82" t="s">
        <v>1019</v>
      </c>
      <c r="Q146" s="78" t="s">
        <v>1019</v>
      </c>
      <c r="R146" s="78" t="s">
        <v>1019</v>
      </c>
      <c r="S146" s="78" t="s">
        <v>1093</v>
      </c>
      <c r="T146" s="77" t="s">
        <v>1019</v>
      </c>
      <c r="U146" s="77" t="s">
        <v>1019</v>
      </c>
      <c r="V146" s="77" t="s">
        <v>1019</v>
      </c>
      <c r="W146" s="77" t="s">
        <v>1019</v>
      </c>
      <c r="X146" s="77" t="s">
        <v>1019</v>
      </c>
      <c r="Y146" s="83" t="s">
        <v>1019</v>
      </c>
      <c r="Z146" s="84" t="s">
        <v>1019</v>
      </c>
      <c r="AA146" s="84" t="s">
        <v>1019</v>
      </c>
      <c r="AB146" s="85">
        <v>0</v>
      </c>
      <c r="AC146" s="85">
        <v>0</v>
      </c>
      <c r="AD146" s="99"/>
      <c r="AE146" s="100"/>
      <c r="AF146" s="100"/>
      <c r="AG146" s="100"/>
      <c r="AH146" s="100"/>
      <c r="AI146" s="100"/>
      <c r="AJ146" s="100"/>
      <c r="AK146" s="100"/>
      <c r="AL146" s="100"/>
      <c r="AM146" s="100"/>
      <c r="AN146" s="100"/>
      <c r="AO146" s="100"/>
      <c r="AP146" s="100"/>
      <c r="AQ146" s="100"/>
      <c r="AR146" s="100"/>
      <c r="AS146" s="100"/>
      <c r="AT146" s="100"/>
      <c r="AU146" s="100"/>
      <c r="AV146" s="100"/>
      <c r="AW146" s="100"/>
      <c r="AX146" s="100"/>
      <c r="AY146" s="100"/>
      <c r="AZ146" s="100"/>
      <c r="BA146" s="100"/>
      <c r="BB146" s="100"/>
      <c r="BC146" s="100"/>
    </row>
    <row r="147" spans="1:55" ht="30" customHeight="1" x14ac:dyDescent="0.25">
      <c r="A147" s="77">
        <v>0</v>
      </c>
      <c r="B147" s="77" t="s">
        <v>1019</v>
      </c>
      <c r="C147" s="77" t="s">
        <v>1265</v>
      </c>
      <c r="D147" s="78" t="e">
        <v>#N/A</v>
      </c>
      <c r="E147" s="79" t="s">
        <v>1019</v>
      </c>
      <c r="F147" s="78" t="s">
        <v>1019</v>
      </c>
      <c r="G147" s="78" t="s">
        <v>1019</v>
      </c>
      <c r="H147" s="78" t="s">
        <v>1019</v>
      </c>
      <c r="I147" s="80" t="s">
        <v>1019</v>
      </c>
      <c r="J147" s="78" t="s">
        <v>1019</v>
      </c>
      <c r="K147" s="81" t="s">
        <v>1019</v>
      </c>
      <c r="L147" s="81" t="s">
        <v>1019</v>
      </c>
      <c r="M147" s="78" t="s">
        <v>1019</v>
      </c>
      <c r="N147" s="78" t="e">
        <v>#N/A</v>
      </c>
      <c r="O147" s="82" t="s">
        <v>1019</v>
      </c>
      <c r="P147" s="82" t="s">
        <v>1019</v>
      </c>
      <c r="Q147" s="78" t="s">
        <v>1019</v>
      </c>
      <c r="R147" s="78" t="s">
        <v>1019</v>
      </c>
      <c r="S147" s="78" t="s">
        <v>1093</v>
      </c>
      <c r="T147" s="77" t="s">
        <v>1019</v>
      </c>
      <c r="U147" s="77" t="s">
        <v>1019</v>
      </c>
      <c r="V147" s="77" t="s">
        <v>1019</v>
      </c>
      <c r="W147" s="77" t="s">
        <v>1019</v>
      </c>
      <c r="X147" s="77" t="s">
        <v>1019</v>
      </c>
      <c r="Y147" s="83" t="s">
        <v>1019</v>
      </c>
      <c r="Z147" s="84" t="s">
        <v>1019</v>
      </c>
      <c r="AA147" s="84" t="s">
        <v>1019</v>
      </c>
      <c r="AB147" s="85">
        <v>0</v>
      </c>
      <c r="AC147" s="85">
        <v>0</v>
      </c>
      <c r="AD147" s="99"/>
      <c r="AE147" s="100"/>
      <c r="AF147" s="100"/>
      <c r="AG147" s="100"/>
      <c r="AH147" s="100"/>
      <c r="AI147" s="100"/>
      <c r="AJ147" s="100"/>
      <c r="AK147" s="100"/>
      <c r="AL147" s="100"/>
      <c r="AM147" s="100"/>
      <c r="AN147" s="100"/>
      <c r="AO147" s="100"/>
      <c r="AP147" s="100"/>
      <c r="AQ147" s="100"/>
      <c r="AR147" s="100"/>
      <c r="AS147" s="100"/>
      <c r="AT147" s="100"/>
      <c r="AU147" s="100"/>
      <c r="AV147" s="100"/>
      <c r="AW147" s="100"/>
      <c r="AX147" s="100"/>
      <c r="AY147" s="100"/>
      <c r="AZ147" s="100"/>
      <c r="BA147" s="100"/>
      <c r="BB147" s="100"/>
      <c r="BC147" s="100"/>
    </row>
    <row r="148" spans="1:55" ht="30" customHeight="1" x14ac:dyDescent="0.25">
      <c r="A148" s="77">
        <v>0</v>
      </c>
      <c r="B148" s="77" t="s">
        <v>1019</v>
      </c>
      <c r="C148" s="77" t="s">
        <v>1265</v>
      </c>
      <c r="D148" s="78" t="e">
        <v>#N/A</v>
      </c>
      <c r="E148" s="79" t="s">
        <v>1019</v>
      </c>
      <c r="F148" s="78" t="s">
        <v>1019</v>
      </c>
      <c r="G148" s="78" t="s">
        <v>1019</v>
      </c>
      <c r="H148" s="78" t="s">
        <v>1019</v>
      </c>
      <c r="I148" s="80" t="s">
        <v>1019</v>
      </c>
      <c r="J148" s="78" t="s">
        <v>1019</v>
      </c>
      <c r="K148" s="81" t="s">
        <v>1019</v>
      </c>
      <c r="L148" s="81" t="s">
        <v>1019</v>
      </c>
      <c r="M148" s="78" t="s">
        <v>1019</v>
      </c>
      <c r="N148" s="78" t="e">
        <v>#N/A</v>
      </c>
      <c r="O148" s="82" t="s">
        <v>1019</v>
      </c>
      <c r="P148" s="82" t="s">
        <v>1019</v>
      </c>
      <c r="Q148" s="78" t="s">
        <v>1019</v>
      </c>
      <c r="R148" s="78" t="s">
        <v>1019</v>
      </c>
      <c r="S148" s="78" t="s">
        <v>1093</v>
      </c>
      <c r="T148" s="77" t="s">
        <v>1019</v>
      </c>
      <c r="U148" s="77" t="s">
        <v>1019</v>
      </c>
      <c r="V148" s="77" t="s">
        <v>1019</v>
      </c>
      <c r="W148" s="77" t="s">
        <v>1019</v>
      </c>
      <c r="X148" s="77" t="s">
        <v>1019</v>
      </c>
      <c r="Y148" s="83" t="s">
        <v>1019</v>
      </c>
      <c r="Z148" s="84" t="s">
        <v>1019</v>
      </c>
      <c r="AA148" s="84" t="s">
        <v>1019</v>
      </c>
      <c r="AB148" s="85">
        <v>0</v>
      </c>
      <c r="AC148" s="85">
        <v>0</v>
      </c>
      <c r="AD148" s="99"/>
      <c r="AE148" s="100"/>
      <c r="AF148" s="100"/>
      <c r="AG148" s="100"/>
      <c r="AH148" s="100"/>
      <c r="AI148" s="100"/>
      <c r="AJ148" s="100"/>
      <c r="AK148" s="100"/>
      <c r="AL148" s="100"/>
      <c r="AM148" s="100"/>
      <c r="AN148" s="100"/>
      <c r="AO148" s="100"/>
      <c r="AP148" s="100"/>
      <c r="AQ148" s="100"/>
      <c r="AR148" s="100"/>
      <c r="AS148" s="100"/>
      <c r="AT148" s="100"/>
      <c r="AU148" s="100"/>
      <c r="AV148" s="100"/>
      <c r="AW148" s="100"/>
      <c r="AX148" s="100"/>
      <c r="AY148" s="100"/>
      <c r="AZ148" s="100"/>
      <c r="BA148" s="100"/>
      <c r="BB148" s="100"/>
      <c r="BC148" s="100"/>
    </row>
    <row r="149" spans="1:55" ht="30" customHeight="1" x14ac:dyDescent="0.25">
      <c r="A149" s="77">
        <v>0</v>
      </c>
      <c r="B149" s="77" t="s">
        <v>1019</v>
      </c>
      <c r="C149" s="77" t="s">
        <v>1265</v>
      </c>
      <c r="D149" s="78" t="e">
        <v>#N/A</v>
      </c>
      <c r="E149" s="79" t="s">
        <v>1019</v>
      </c>
      <c r="F149" s="78" t="s">
        <v>1019</v>
      </c>
      <c r="G149" s="78" t="s">
        <v>1019</v>
      </c>
      <c r="H149" s="78" t="s">
        <v>1019</v>
      </c>
      <c r="I149" s="80" t="s">
        <v>1019</v>
      </c>
      <c r="J149" s="78" t="s">
        <v>1019</v>
      </c>
      <c r="K149" s="81" t="s">
        <v>1019</v>
      </c>
      <c r="L149" s="81" t="s">
        <v>1019</v>
      </c>
      <c r="M149" s="78" t="s">
        <v>1019</v>
      </c>
      <c r="N149" s="78" t="e">
        <v>#N/A</v>
      </c>
      <c r="O149" s="82" t="s">
        <v>1019</v>
      </c>
      <c r="P149" s="82" t="s">
        <v>1019</v>
      </c>
      <c r="Q149" s="78" t="s">
        <v>1019</v>
      </c>
      <c r="R149" s="78" t="s">
        <v>1019</v>
      </c>
      <c r="S149" s="78" t="s">
        <v>1093</v>
      </c>
      <c r="T149" s="77" t="s">
        <v>1019</v>
      </c>
      <c r="U149" s="77" t="s">
        <v>1019</v>
      </c>
      <c r="V149" s="77" t="s">
        <v>1019</v>
      </c>
      <c r="W149" s="77" t="s">
        <v>1019</v>
      </c>
      <c r="X149" s="77" t="s">
        <v>1019</v>
      </c>
      <c r="Y149" s="83" t="s">
        <v>1019</v>
      </c>
      <c r="Z149" s="84" t="s">
        <v>1019</v>
      </c>
      <c r="AA149" s="84" t="s">
        <v>1019</v>
      </c>
      <c r="AB149" s="85">
        <v>0</v>
      </c>
      <c r="AC149" s="85">
        <v>0</v>
      </c>
      <c r="AD149" s="99"/>
      <c r="AE149" s="100"/>
      <c r="AF149" s="100"/>
      <c r="AG149" s="100"/>
      <c r="AH149" s="100"/>
      <c r="AI149" s="100"/>
      <c r="AJ149" s="100"/>
      <c r="AK149" s="100"/>
      <c r="AL149" s="100"/>
      <c r="AM149" s="100"/>
      <c r="AN149" s="100"/>
      <c r="AO149" s="100"/>
      <c r="AP149" s="100"/>
      <c r="AQ149" s="100"/>
      <c r="AR149" s="100"/>
      <c r="AS149" s="100"/>
      <c r="AT149" s="100"/>
      <c r="AU149" s="100"/>
      <c r="AV149" s="100"/>
      <c r="AW149" s="100"/>
      <c r="AX149" s="100"/>
      <c r="AY149" s="100"/>
      <c r="AZ149" s="100"/>
      <c r="BA149" s="100"/>
      <c r="BB149" s="100"/>
      <c r="BC149" s="100"/>
    </row>
    <row r="150" spans="1:55" ht="30" customHeight="1" x14ac:dyDescent="0.25">
      <c r="A150" s="77">
        <v>0</v>
      </c>
      <c r="B150" s="77" t="s">
        <v>1019</v>
      </c>
      <c r="C150" s="77" t="s">
        <v>1265</v>
      </c>
      <c r="D150" s="78" t="e">
        <v>#N/A</v>
      </c>
      <c r="E150" s="79" t="s">
        <v>1019</v>
      </c>
      <c r="F150" s="78" t="s">
        <v>1019</v>
      </c>
      <c r="G150" s="78" t="s">
        <v>1019</v>
      </c>
      <c r="H150" s="78" t="s">
        <v>1019</v>
      </c>
      <c r="I150" s="80" t="s">
        <v>1019</v>
      </c>
      <c r="J150" s="78" t="s">
        <v>1019</v>
      </c>
      <c r="K150" s="81" t="s">
        <v>1019</v>
      </c>
      <c r="L150" s="81" t="s">
        <v>1019</v>
      </c>
      <c r="M150" s="78" t="s">
        <v>1019</v>
      </c>
      <c r="N150" s="78" t="e">
        <v>#N/A</v>
      </c>
      <c r="O150" s="82" t="s">
        <v>1019</v>
      </c>
      <c r="P150" s="82" t="s">
        <v>1019</v>
      </c>
      <c r="Q150" s="78" t="s">
        <v>1019</v>
      </c>
      <c r="R150" s="78" t="s">
        <v>1019</v>
      </c>
      <c r="S150" s="78" t="s">
        <v>1093</v>
      </c>
      <c r="T150" s="77" t="s">
        <v>1019</v>
      </c>
      <c r="U150" s="77" t="s">
        <v>1019</v>
      </c>
      <c r="V150" s="77" t="s">
        <v>1019</v>
      </c>
      <c r="W150" s="77" t="s">
        <v>1019</v>
      </c>
      <c r="X150" s="77" t="s">
        <v>1019</v>
      </c>
      <c r="Y150" s="83" t="s">
        <v>1019</v>
      </c>
      <c r="Z150" s="84" t="s">
        <v>1019</v>
      </c>
      <c r="AA150" s="84" t="s">
        <v>1019</v>
      </c>
      <c r="AB150" s="85">
        <v>0</v>
      </c>
      <c r="AC150" s="85">
        <v>0</v>
      </c>
      <c r="AD150" s="99"/>
      <c r="AE150" s="100"/>
      <c r="AF150" s="100"/>
      <c r="AG150" s="100"/>
      <c r="AH150" s="100"/>
      <c r="AI150" s="100"/>
      <c r="AJ150" s="100"/>
      <c r="AK150" s="100"/>
      <c r="AL150" s="100"/>
      <c r="AM150" s="100"/>
      <c r="AN150" s="100"/>
      <c r="AO150" s="100"/>
      <c r="AP150" s="100"/>
      <c r="AQ150" s="100"/>
      <c r="AR150" s="100"/>
      <c r="AS150" s="100"/>
      <c r="AT150" s="100"/>
      <c r="AU150" s="100"/>
      <c r="AV150" s="100"/>
      <c r="AW150" s="100"/>
      <c r="AX150" s="100"/>
      <c r="AY150" s="100"/>
      <c r="AZ150" s="100"/>
      <c r="BA150" s="100"/>
      <c r="BB150" s="100"/>
      <c r="BC150" s="100"/>
    </row>
    <row r="151" spans="1:55" ht="30" customHeight="1" x14ac:dyDescent="0.25">
      <c r="A151" s="77">
        <v>0</v>
      </c>
      <c r="B151" s="77" t="s">
        <v>1019</v>
      </c>
      <c r="C151" s="77" t="s">
        <v>1265</v>
      </c>
      <c r="D151" s="78" t="e">
        <v>#N/A</v>
      </c>
      <c r="E151" s="79" t="s">
        <v>1019</v>
      </c>
      <c r="F151" s="78" t="s">
        <v>1019</v>
      </c>
      <c r="G151" s="78" t="s">
        <v>1019</v>
      </c>
      <c r="H151" s="78" t="s">
        <v>1019</v>
      </c>
      <c r="I151" s="80" t="s">
        <v>1019</v>
      </c>
      <c r="J151" s="78" t="s">
        <v>1019</v>
      </c>
      <c r="K151" s="81" t="s">
        <v>1019</v>
      </c>
      <c r="L151" s="81" t="s">
        <v>1019</v>
      </c>
      <c r="M151" s="78" t="s">
        <v>1019</v>
      </c>
      <c r="N151" s="78" t="e">
        <v>#N/A</v>
      </c>
      <c r="O151" s="82" t="s">
        <v>1019</v>
      </c>
      <c r="P151" s="82" t="s">
        <v>1019</v>
      </c>
      <c r="Q151" s="78" t="s">
        <v>1019</v>
      </c>
      <c r="R151" s="78" t="s">
        <v>1019</v>
      </c>
      <c r="S151" s="78" t="s">
        <v>1093</v>
      </c>
      <c r="T151" s="77" t="s">
        <v>1019</v>
      </c>
      <c r="U151" s="77" t="s">
        <v>1019</v>
      </c>
      <c r="V151" s="77" t="s">
        <v>1019</v>
      </c>
      <c r="W151" s="77" t="s">
        <v>1019</v>
      </c>
      <c r="X151" s="77" t="s">
        <v>1019</v>
      </c>
      <c r="Y151" s="83" t="s">
        <v>1019</v>
      </c>
      <c r="Z151" s="84" t="s">
        <v>1019</v>
      </c>
      <c r="AA151" s="84" t="s">
        <v>1019</v>
      </c>
      <c r="AB151" s="85">
        <v>0</v>
      </c>
      <c r="AC151" s="85">
        <v>0</v>
      </c>
      <c r="AD151" s="99"/>
      <c r="AE151" s="100"/>
      <c r="AF151" s="100"/>
      <c r="AG151" s="100"/>
      <c r="AH151" s="100"/>
      <c r="AI151" s="100"/>
      <c r="AJ151" s="100"/>
      <c r="AK151" s="100"/>
      <c r="AL151" s="100"/>
      <c r="AM151" s="100"/>
      <c r="AN151" s="100"/>
      <c r="AO151" s="100"/>
      <c r="AP151" s="100"/>
      <c r="AQ151" s="100"/>
      <c r="AR151" s="100"/>
      <c r="AS151" s="100"/>
      <c r="AT151" s="100"/>
      <c r="AU151" s="100"/>
      <c r="AV151" s="100"/>
      <c r="AW151" s="100"/>
      <c r="AX151" s="100"/>
      <c r="AY151" s="100"/>
      <c r="AZ151" s="100"/>
      <c r="BA151" s="100"/>
      <c r="BB151" s="100"/>
      <c r="BC151" s="100"/>
    </row>
    <row r="152" spans="1:55" ht="30" customHeight="1" x14ac:dyDescent="0.25">
      <c r="A152" s="77">
        <v>0</v>
      </c>
      <c r="B152" s="77" t="s">
        <v>1019</v>
      </c>
      <c r="C152" s="77" t="s">
        <v>1265</v>
      </c>
      <c r="D152" s="78" t="e">
        <v>#N/A</v>
      </c>
      <c r="E152" s="79" t="s">
        <v>1019</v>
      </c>
      <c r="F152" s="78" t="s">
        <v>1019</v>
      </c>
      <c r="G152" s="78" t="s">
        <v>1019</v>
      </c>
      <c r="H152" s="78" t="s">
        <v>1019</v>
      </c>
      <c r="I152" s="80" t="s">
        <v>1019</v>
      </c>
      <c r="J152" s="78" t="s">
        <v>1019</v>
      </c>
      <c r="K152" s="81" t="s">
        <v>1019</v>
      </c>
      <c r="L152" s="81" t="s">
        <v>1019</v>
      </c>
      <c r="M152" s="78" t="s">
        <v>1019</v>
      </c>
      <c r="N152" s="78" t="e">
        <v>#N/A</v>
      </c>
      <c r="O152" s="82" t="s">
        <v>1019</v>
      </c>
      <c r="P152" s="82" t="s">
        <v>1019</v>
      </c>
      <c r="Q152" s="78" t="s">
        <v>1019</v>
      </c>
      <c r="R152" s="78" t="s">
        <v>1019</v>
      </c>
      <c r="S152" s="78" t="s">
        <v>1093</v>
      </c>
      <c r="T152" s="77" t="s">
        <v>1019</v>
      </c>
      <c r="U152" s="77" t="s">
        <v>1019</v>
      </c>
      <c r="V152" s="77" t="s">
        <v>1019</v>
      </c>
      <c r="W152" s="77" t="s">
        <v>1019</v>
      </c>
      <c r="X152" s="77" t="s">
        <v>1019</v>
      </c>
      <c r="Y152" s="83" t="s">
        <v>1019</v>
      </c>
      <c r="Z152" s="84" t="s">
        <v>1019</v>
      </c>
      <c r="AA152" s="84" t="s">
        <v>1019</v>
      </c>
      <c r="AB152" s="85">
        <v>0</v>
      </c>
      <c r="AC152" s="85">
        <v>0</v>
      </c>
      <c r="AD152" s="99"/>
      <c r="AE152" s="100"/>
      <c r="AF152" s="100"/>
      <c r="AG152" s="100"/>
      <c r="AH152" s="100"/>
      <c r="AI152" s="100"/>
      <c r="AJ152" s="100"/>
      <c r="AK152" s="100"/>
      <c r="AL152" s="100"/>
      <c r="AM152" s="100"/>
      <c r="AN152" s="100"/>
      <c r="AO152" s="100"/>
      <c r="AP152" s="100"/>
      <c r="AQ152" s="100"/>
      <c r="AR152" s="100"/>
      <c r="AS152" s="100"/>
      <c r="AT152" s="100"/>
      <c r="AU152" s="100"/>
      <c r="AV152" s="100"/>
      <c r="AW152" s="100"/>
      <c r="AX152" s="100"/>
      <c r="AY152" s="100"/>
      <c r="AZ152" s="100"/>
      <c r="BA152" s="100"/>
      <c r="BB152" s="100"/>
      <c r="BC152" s="100"/>
    </row>
    <row r="153" spans="1:55" ht="30" customHeight="1" x14ac:dyDescent="0.25">
      <c r="A153" s="77">
        <v>0</v>
      </c>
      <c r="B153" s="77" t="s">
        <v>1019</v>
      </c>
      <c r="C153" s="77" t="s">
        <v>1265</v>
      </c>
      <c r="D153" s="78" t="e">
        <v>#N/A</v>
      </c>
      <c r="E153" s="79" t="s">
        <v>1019</v>
      </c>
      <c r="F153" s="78" t="s">
        <v>1019</v>
      </c>
      <c r="G153" s="78" t="s">
        <v>1019</v>
      </c>
      <c r="H153" s="78" t="s">
        <v>1019</v>
      </c>
      <c r="I153" s="80" t="s">
        <v>1019</v>
      </c>
      <c r="J153" s="78" t="s">
        <v>1019</v>
      </c>
      <c r="K153" s="81" t="s">
        <v>1019</v>
      </c>
      <c r="L153" s="81" t="s">
        <v>1019</v>
      </c>
      <c r="M153" s="78" t="s">
        <v>1019</v>
      </c>
      <c r="N153" s="78" t="e">
        <v>#N/A</v>
      </c>
      <c r="O153" s="82" t="s">
        <v>1019</v>
      </c>
      <c r="P153" s="82" t="s">
        <v>1019</v>
      </c>
      <c r="Q153" s="78" t="s">
        <v>1019</v>
      </c>
      <c r="R153" s="78" t="s">
        <v>1019</v>
      </c>
      <c r="S153" s="78" t="s">
        <v>1093</v>
      </c>
      <c r="T153" s="77" t="s">
        <v>1019</v>
      </c>
      <c r="U153" s="77" t="s">
        <v>1019</v>
      </c>
      <c r="V153" s="77" t="s">
        <v>1019</v>
      </c>
      <c r="W153" s="77" t="s">
        <v>1019</v>
      </c>
      <c r="X153" s="77" t="s">
        <v>1019</v>
      </c>
      <c r="Y153" s="83" t="s">
        <v>1019</v>
      </c>
      <c r="Z153" s="84" t="s">
        <v>1019</v>
      </c>
      <c r="AA153" s="84" t="s">
        <v>1019</v>
      </c>
      <c r="AB153" s="85">
        <v>0</v>
      </c>
      <c r="AC153" s="85">
        <v>0</v>
      </c>
      <c r="AD153" s="99"/>
      <c r="AE153" s="100"/>
      <c r="AF153" s="100"/>
      <c r="AG153" s="100"/>
      <c r="AH153" s="100"/>
      <c r="AI153" s="100"/>
      <c r="AJ153" s="100"/>
      <c r="AK153" s="100"/>
      <c r="AL153" s="100"/>
      <c r="AM153" s="100"/>
      <c r="AN153" s="100"/>
      <c r="AO153" s="100"/>
      <c r="AP153" s="100"/>
      <c r="AQ153" s="100"/>
      <c r="AR153" s="100"/>
      <c r="AS153" s="100"/>
      <c r="AT153" s="100"/>
      <c r="AU153" s="100"/>
      <c r="AV153" s="100"/>
      <c r="AW153" s="100"/>
      <c r="AX153" s="100"/>
      <c r="AY153" s="100"/>
      <c r="AZ153" s="100"/>
      <c r="BA153" s="100"/>
      <c r="BB153" s="100"/>
      <c r="BC153" s="100"/>
    </row>
    <row r="154" spans="1:55" ht="30" customHeight="1" x14ac:dyDescent="0.25">
      <c r="A154" s="77">
        <v>0</v>
      </c>
      <c r="B154" s="77" t="s">
        <v>1019</v>
      </c>
      <c r="C154" s="77" t="s">
        <v>1265</v>
      </c>
      <c r="D154" s="78" t="e">
        <v>#N/A</v>
      </c>
      <c r="E154" s="79" t="s">
        <v>1019</v>
      </c>
      <c r="F154" s="78" t="s">
        <v>1019</v>
      </c>
      <c r="G154" s="78" t="s">
        <v>1019</v>
      </c>
      <c r="H154" s="78" t="s">
        <v>1019</v>
      </c>
      <c r="I154" s="80" t="s">
        <v>1019</v>
      </c>
      <c r="J154" s="78" t="s">
        <v>1019</v>
      </c>
      <c r="K154" s="81" t="s">
        <v>1019</v>
      </c>
      <c r="L154" s="81" t="s">
        <v>1019</v>
      </c>
      <c r="M154" s="78" t="s">
        <v>1019</v>
      </c>
      <c r="N154" s="78" t="e">
        <v>#N/A</v>
      </c>
      <c r="O154" s="82" t="s">
        <v>1019</v>
      </c>
      <c r="P154" s="82" t="s">
        <v>1019</v>
      </c>
      <c r="Q154" s="78" t="s">
        <v>1019</v>
      </c>
      <c r="R154" s="78" t="s">
        <v>1019</v>
      </c>
      <c r="S154" s="78" t="s">
        <v>1093</v>
      </c>
      <c r="T154" s="77" t="s">
        <v>1019</v>
      </c>
      <c r="U154" s="77" t="s">
        <v>1019</v>
      </c>
      <c r="V154" s="77" t="s">
        <v>1019</v>
      </c>
      <c r="W154" s="77" t="s">
        <v>1019</v>
      </c>
      <c r="X154" s="77" t="s">
        <v>1019</v>
      </c>
      <c r="Y154" s="83" t="s">
        <v>1019</v>
      </c>
      <c r="Z154" s="84" t="s">
        <v>1019</v>
      </c>
      <c r="AA154" s="84" t="s">
        <v>1019</v>
      </c>
      <c r="AB154" s="85">
        <v>0</v>
      </c>
      <c r="AC154" s="85">
        <v>0</v>
      </c>
      <c r="AD154" s="99"/>
      <c r="AE154" s="100"/>
      <c r="AF154" s="100"/>
      <c r="AG154" s="100"/>
      <c r="AH154" s="100"/>
      <c r="AI154" s="100"/>
      <c r="AJ154" s="100"/>
      <c r="AK154" s="100"/>
      <c r="AL154" s="100"/>
      <c r="AM154" s="100"/>
      <c r="AN154" s="100"/>
      <c r="AO154" s="100"/>
      <c r="AP154" s="100"/>
      <c r="AQ154" s="100"/>
      <c r="AR154" s="100"/>
      <c r="AS154" s="100"/>
      <c r="AT154" s="100"/>
      <c r="AU154" s="100"/>
      <c r="AV154" s="100"/>
      <c r="AW154" s="100"/>
      <c r="AX154" s="100"/>
      <c r="AY154" s="100"/>
      <c r="AZ154" s="100"/>
      <c r="BA154" s="100"/>
      <c r="BB154" s="100"/>
      <c r="BC154" s="100"/>
    </row>
    <row r="155" spans="1:55" ht="30" customHeight="1" x14ac:dyDescent="0.25">
      <c r="A155" s="77">
        <v>0</v>
      </c>
      <c r="B155" s="77" t="s">
        <v>1019</v>
      </c>
      <c r="C155" s="77" t="s">
        <v>1265</v>
      </c>
      <c r="D155" s="78" t="e">
        <v>#N/A</v>
      </c>
      <c r="E155" s="79" t="s">
        <v>1019</v>
      </c>
      <c r="F155" s="78" t="s">
        <v>1019</v>
      </c>
      <c r="G155" s="78" t="s">
        <v>1019</v>
      </c>
      <c r="H155" s="78" t="s">
        <v>1019</v>
      </c>
      <c r="I155" s="80" t="s">
        <v>1019</v>
      </c>
      <c r="J155" s="78" t="s">
        <v>1019</v>
      </c>
      <c r="K155" s="81" t="s">
        <v>1019</v>
      </c>
      <c r="L155" s="81" t="s">
        <v>1019</v>
      </c>
      <c r="M155" s="78" t="s">
        <v>1019</v>
      </c>
      <c r="N155" s="78" t="e">
        <v>#N/A</v>
      </c>
      <c r="O155" s="82" t="s">
        <v>1019</v>
      </c>
      <c r="P155" s="82" t="s">
        <v>1019</v>
      </c>
      <c r="Q155" s="78" t="s">
        <v>1019</v>
      </c>
      <c r="R155" s="78" t="s">
        <v>1019</v>
      </c>
      <c r="S155" s="78" t="s">
        <v>1093</v>
      </c>
      <c r="T155" s="77" t="s">
        <v>1019</v>
      </c>
      <c r="U155" s="77" t="s">
        <v>1019</v>
      </c>
      <c r="V155" s="77" t="s">
        <v>1019</v>
      </c>
      <c r="W155" s="77" t="s">
        <v>1019</v>
      </c>
      <c r="X155" s="77" t="s">
        <v>1019</v>
      </c>
      <c r="Y155" s="83" t="s">
        <v>1019</v>
      </c>
      <c r="Z155" s="84" t="s">
        <v>1019</v>
      </c>
      <c r="AA155" s="84" t="s">
        <v>1019</v>
      </c>
      <c r="AB155" s="85">
        <v>0</v>
      </c>
      <c r="AC155" s="85">
        <v>0</v>
      </c>
      <c r="AD155" s="99"/>
      <c r="AE155" s="100"/>
      <c r="AF155" s="100"/>
      <c r="AG155" s="100"/>
      <c r="AH155" s="100"/>
      <c r="AI155" s="100"/>
      <c r="AJ155" s="100"/>
      <c r="AK155" s="100"/>
      <c r="AL155" s="100"/>
      <c r="AM155" s="100"/>
      <c r="AN155" s="100"/>
      <c r="AO155" s="100"/>
      <c r="AP155" s="100"/>
      <c r="AQ155" s="100"/>
      <c r="AR155" s="100"/>
      <c r="AS155" s="100"/>
      <c r="AT155" s="100"/>
      <c r="AU155" s="100"/>
      <c r="AV155" s="100"/>
      <c r="AW155" s="100"/>
      <c r="AX155" s="100"/>
      <c r="AY155" s="100"/>
      <c r="AZ155" s="100"/>
      <c r="BA155" s="100"/>
      <c r="BB155" s="100"/>
      <c r="BC155" s="100"/>
    </row>
    <row r="156" spans="1:55" ht="30" customHeight="1" x14ac:dyDescent="0.25">
      <c r="A156" s="77">
        <v>0</v>
      </c>
      <c r="B156" s="77" t="s">
        <v>1019</v>
      </c>
      <c r="C156" s="77" t="s">
        <v>1265</v>
      </c>
      <c r="D156" s="78" t="e">
        <v>#N/A</v>
      </c>
      <c r="E156" s="79" t="s">
        <v>1019</v>
      </c>
      <c r="F156" s="78" t="s">
        <v>1019</v>
      </c>
      <c r="G156" s="78" t="s">
        <v>1019</v>
      </c>
      <c r="H156" s="78" t="s">
        <v>1019</v>
      </c>
      <c r="I156" s="80" t="s">
        <v>1019</v>
      </c>
      <c r="J156" s="78" t="s">
        <v>1019</v>
      </c>
      <c r="K156" s="81" t="s">
        <v>1019</v>
      </c>
      <c r="L156" s="81" t="s">
        <v>1019</v>
      </c>
      <c r="M156" s="78" t="s">
        <v>1019</v>
      </c>
      <c r="N156" s="78" t="e">
        <v>#N/A</v>
      </c>
      <c r="O156" s="82" t="s">
        <v>1019</v>
      </c>
      <c r="P156" s="82" t="s">
        <v>1019</v>
      </c>
      <c r="Q156" s="78" t="s">
        <v>1019</v>
      </c>
      <c r="R156" s="78" t="s">
        <v>1019</v>
      </c>
      <c r="S156" s="78" t="s">
        <v>1093</v>
      </c>
      <c r="T156" s="77" t="s">
        <v>1019</v>
      </c>
      <c r="U156" s="77" t="s">
        <v>1019</v>
      </c>
      <c r="V156" s="77" t="s">
        <v>1019</v>
      </c>
      <c r="W156" s="77" t="s">
        <v>1019</v>
      </c>
      <c r="X156" s="77" t="s">
        <v>1019</v>
      </c>
      <c r="Y156" s="83" t="s">
        <v>1019</v>
      </c>
      <c r="Z156" s="84" t="s">
        <v>1019</v>
      </c>
      <c r="AA156" s="84" t="s">
        <v>1019</v>
      </c>
      <c r="AB156" s="85">
        <v>0</v>
      </c>
      <c r="AC156" s="85">
        <v>0</v>
      </c>
      <c r="AD156" s="99"/>
      <c r="AE156" s="100"/>
      <c r="AF156" s="100"/>
      <c r="AG156" s="100"/>
      <c r="AH156" s="100"/>
      <c r="AI156" s="100"/>
      <c r="AJ156" s="100"/>
      <c r="AK156" s="100"/>
      <c r="AL156" s="100"/>
      <c r="AM156" s="100"/>
      <c r="AN156" s="100"/>
      <c r="AO156" s="100"/>
      <c r="AP156" s="100"/>
      <c r="AQ156" s="100"/>
      <c r="AR156" s="100"/>
      <c r="AS156" s="100"/>
      <c r="AT156" s="100"/>
      <c r="AU156" s="100"/>
      <c r="AV156" s="100"/>
      <c r="AW156" s="100"/>
      <c r="AX156" s="100"/>
      <c r="AY156" s="100"/>
      <c r="AZ156" s="100"/>
      <c r="BA156" s="100"/>
      <c r="BB156" s="100"/>
      <c r="BC156" s="100"/>
    </row>
    <row r="157" spans="1:55" ht="30" customHeight="1" x14ac:dyDescent="0.25">
      <c r="A157" s="77">
        <v>0</v>
      </c>
      <c r="B157" s="77" t="s">
        <v>1019</v>
      </c>
      <c r="C157" s="77" t="s">
        <v>1265</v>
      </c>
      <c r="D157" s="78" t="e">
        <v>#N/A</v>
      </c>
      <c r="E157" s="79" t="s">
        <v>1019</v>
      </c>
      <c r="F157" s="78" t="s">
        <v>1019</v>
      </c>
      <c r="G157" s="78" t="s">
        <v>1019</v>
      </c>
      <c r="H157" s="78" t="s">
        <v>1019</v>
      </c>
      <c r="I157" s="80" t="s">
        <v>1019</v>
      </c>
      <c r="J157" s="78" t="s">
        <v>1019</v>
      </c>
      <c r="K157" s="81" t="s">
        <v>1019</v>
      </c>
      <c r="L157" s="81" t="s">
        <v>1019</v>
      </c>
      <c r="M157" s="78" t="s">
        <v>1019</v>
      </c>
      <c r="N157" s="78" t="e">
        <v>#N/A</v>
      </c>
      <c r="O157" s="82" t="s">
        <v>1019</v>
      </c>
      <c r="P157" s="82" t="s">
        <v>1019</v>
      </c>
      <c r="Q157" s="78" t="s">
        <v>1019</v>
      </c>
      <c r="R157" s="78" t="s">
        <v>1019</v>
      </c>
      <c r="S157" s="78" t="s">
        <v>1093</v>
      </c>
      <c r="T157" s="77" t="s">
        <v>1019</v>
      </c>
      <c r="U157" s="77" t="s">
        <v>1019</v>
      </c>
      <c r="V157" s="77" t="s">
        <v>1019</v>
      </c>
      <c r="W157" s="77" t="s">
        <v>1019</v>
      </c>
      <c r="X157" s="77" t="s">
        <v>1019</v>
      </c>
      <c r="Y157" s="83" t="s">
        <v>1019</v>
      </c>
      <c r="Z157" s="84" t="s">
        <v>1019</v>
      </c>
      <c r="AA157" s="84" t="s">
        <v>1019</v>
      </c>
      <c r="AB157" s="85">
        <v>0</v>
      </c>
      <c r="AC157" s="85">
        <v>0</v>
      </c>
      <c r="AD157" s="99"/>
      <c r="AE157" s="100"/>
      <c r="AF157" s="100"/>
      <c r="AG157" s="100"/>
      <c r="AH157" s="100"/>
      <c r="AI157" s="100"/>
      <c r="AJ157" s="100"/>
      <c r="AK157" s="100"/>
      <c r="AL157" s="100"/>
      <c r="AM157" s="100"/>
      <c r="AN157" s="100"/>
      <c r="AO157" s="100"/>
      <c r="AP157" s="100"/>
      <c r="AQ157" s="100"/>
      <c r="AR157" s="100"/>
      <c r="AS157" s="100"/>
      <c r="AT157" s="100"/>
      <c r="AU157" s="100"/>
      <c r="AV157" s="100"/>
      <c r="AW157" s="100"/>
      <c r="AX157" s="100"/>
      <c r="AY157" s="100"/>
      <c r="AZ157" s="100"/>
      <c r="BA157" s="100"/>
      <c r="BB157" s="100"/>
      <c r="BC157" s="100"/>
    </row>
    <row r="158" spans="1:55" ht="30" customHeight="1" x14ac:dyDescent="0.25">
      <c r="A158" s="77">
        <v>0</v>
      </c>
      <c r="B158" s="77" t="s">
        <v>1019</v>
      </c>
      <c r="C158" s="77" t="s">
        <v>1265</v>
      </c>
      <c r="D158" s="78" t="e">
        <v>#N/A</v>
      </c>
      <c r="E158" s="79" t="s">
        <v>1019</v>
      </c>
      <c r="F158" s="78" t="s">
        <v>1019</v>
      </c>
      <c r="G158" s="78" t="s">
        <v>1019</v>
      </c>
      <c r="H158" s="78" t="s">
        <v>1019</v>
      </c>
      <c r="I158" s="80" t="s">
        <v>1019</v>
      </c>
      <c r="J158" s="78" t="s">
        <v>1019</v>
      </c>
      <c r="K158" s="81" t="s">
        <v>1019</v>
      </c>
      <c r="L158" s="81" t="s">
        <v>1019</v>
      </c>
      <c r="M158" s="78" t="s">
        <v>1019</v>
      </c>
      <c r="N158" s="78" t="e">
        <v>#N/A</v>
      </c>
      <c r="O158" s="82" t="s">
        <v>1019</v>
      </c>
      <c r="P158" s="82" t="s">
        <v>1019</v>
      </c>
      <c r="Q158" s="78" t="s">
        <v>1019</v>
      </c>
      <c r="R158" s="78" t="s">
        <v>1019</v>
      </c>
      <c r="S158" s="78" t="s">
        <v>1093</v>
      </c>
      <c r="T158" s="77" t="s">
        <v>1019</v>
      </c>
      <c r="U158" s="77" t="s">
        <v>1019</v>
      </c>
      <c r="V158" s="77" t="s">
        <v>1019</v>
      </c>
      <c r="W158" s="77" t="s">
        <v>1019</v>
      </c>
      <c r="X158" s="77" t="s">
        <v>1019</v>
      </c>
      <c r="Y158" s="83" t="s">
        <v>1019</v>
      </c>
      <c r="Z158" s="84" t="s">
        <v>1019</v>
      </c>
      <c r="AA158" s="84" t="s">
        <v>1019</v>
      </c>
      <c r="AB158" s="85">
        <v>0</v>
      </c>
      <c r="AC158" s="85">
        <v>0</v>
      </c>
      <c r="AD158" s="99"/>
      <c r="AE158" s="100"/>
      <c r="AF158" s="100"/>
      <c r="AG158" s="100"/>
      <c r="AH158" s="100"/>
      <c r="AI158" s="100"/>
      <c r="AJ158" s="100"/>
      <c r="AK158" s="100"/>
      <c r="AL158" s="100"/>
      <c r="AM158" s="100"/>
      <c r="AN158" s="100"/>
      <c r="AO158" s="100"/>
      <c r="AP158" s="100"/>
      <c r="AQ158" s="100"/>
      <c r="AR158" s="100"/>
      <c r="AS158" s="100"/>
      <c r="AT158" s="100"/>
      <c r="AU158" s="100"/>
      <c r="AV158" s="100"/>
      <c r="AW158" s="100"/>
      <c r="AX158" s="100"/>
      <c r="AY158" s="100"/>
      <c r="AZ158" s="100"/>
      <c r="BA158" s="100"/>
      <c r="BB158" s="100"/>
      <c r="BC158" s="100"/>
    </row>
    <row r="159" spans="1:55" ht="30" customHeight="1" x14ac:dyDescent="0.25">
      <c r="A159" s="77">
        <v>0</v>
      </c>
      <c r="B159" s="77" t="s">
        <v>1019</v>
      </c>
      <c r="C159" s="77" t="s">
        <v>1265</v>
      </c>
      <c r="D159" s="78" t="e">
        <v>#N/A</v>
      </c>
      <c r="E159" s="79" t="s">
        <v>1019</v>
      </c>
      <c r="F159" s="78" t="s">
        <v>1019</v>
      </c>
      <c r="G159" s="78" t="s">
        <v>1019</v>
      </c>
      <c r="H159" s="78" t="s">
        <v>1019</v>
      </c>
      <c r="I159" s="80" t="s">
        <v>1019</v>
      </c>
      <c r="J159" s="78" t="s">
        <v>1019</v>
      </c>
      <c r="K159" s="81" t="s">
        <v>1019</v>
      </c>
      <c r="L159" s="81" t="s">
        <v>1019</v>
      </c>
      <c r="M159" s="78" t="s">
        <v>1019</v>
      </c>
      <c r="N159" s="78" t="e">
        <v>#N/A</v>
      </c>
      <c r="O159" s="82" t="s">
        <v>1019</v>
      </c>
      <c r="P159" s="82" t="s">
        <v>1019</v>
      </c>
      <c r="Q159" s="78" t="s">
        <v>1019</v>
      </c>
      <c r="R159" s="78" t="s">
        <v>1019</v>
      </c>
      <c r="S159" s="78" t="s">
        <v>1093</v>
      </c>
      <c r="T159" s="77" t="s">
        <v>1019</v>
      </c>
      <c r="U159" s="77" t="s">
        <v>1019</v>
      </c>
      <c r="V159" s="77" t="s">
        <v>1019</v>
      </c>
      <c r="W159" s="77" t="s">
        <v>1019</v>
      </c>
      <c r="X159" s="77" t="s">
        <v>1019</v>
      </c>
      <c r="Y159" s="83" t="s">
        <v>1019</v>
      </c>
      <c r="Z159" s="84" t="s">
        <v>1019</v>
      </c>
      <c r="AA159" s="84" t="s">
        <v>1019</v>
      </c>
      <c r="AB159" s="85">
        <v>0</v>
      </c>
      <c r="AC159" s="85">
        <v>0</v>
      </c>
      <c r="AD159" s="99"/>
      <c r="AE159" s="100"/>
      <c r="AF159" s="100"/>
      <c r="AG159" s="100"/>
      <c r="AH159" s="100"/>
      <c r="AI159" s="100"/>
      <c r="AJ159" s="100"/>
      <c r="AK159" s="100"/>
      <c r="AL159" s="100"/>
      <c r="AM159" s="100"/>
      <c r="AN159" s="100"/>
      <c r="AO159" s="100"/>
      <c r="AP159" s="100"/>
      <c r="AQ159" s="100"/>
      <c r="AR159" s="100"/>
      <c r="AS159" s="100"/>
      <c r="AT159" s="100"/>
      <c r="AU159" s="100"/>
      <c r="AV159" s="100"/>
      <c r="AW159" s="100"/>
      <c r="AX159" s="100"/>
      <c r="AY159" s="100"/>
      <c r="AZ159" s="100"/>
      <c r="BA159" s="100"/>
      <c r="BB159" s="100"/>
      <c r="BC159" s="100"/>
    </row>
    <row r="160" spans="1:55" ht="30" customHeight="1" x14ac:dyDescent="0.25">
      <c r="A160" s="77">
        <v>0</v>
      </c>
      <c r="B160" s="77" t="s">
        <v>1019</v>
      </c>
      <c r="C160" s="77" t="s">
        <v>1265</v>
      </c>
      <c r="D160" s="78" t="e">
        <v>#N/A</v>
      </c>
      <c r="E160" s="79" t="s">
        <v>1019</v>
      </c>
      <c r="F160" s="78" t="s">
        <v>1019</v>
      </c>
      <c r="G160" s="78" t="s">
        <v>1019</v>
      </c>
      <c r="H160" s="78" t="s">
        <v>1019</v>
      </c>
      <c r="I160" s="80" t="s">
        <v>1019</v>
      </c>
      <c r="J160" s="78" t="s">
        <v>1019</v>
      </c>
      <c r="K160" s="81" t="s">
        <v>1019</v>
      </c>
      <c r="L160" s="81" t="s">
        <v>1019</v>
      </c>
      <c r="M160" s="78" t="s">
        <v>1019</v>
      </c>
      <c r="N160" s="78" t="e">
        <v>#N/A</v>
      </c>
      <c r="O160" s="82" t="s">
        <v>1019</v>
      </c>
      <c r="P160" s="82" t="s">
        <v>1019</v>
      </c>
      <c r="Q160" s="78" t="s">
        <v>1019</v>
      </c>
      <c r="R160" s="78" t="s">
        <v>1019</v>
      </c>
      <c r="S160" s="78" t="s">
        <v>1093</v>
      </c>
      <c r="T160" s="77" t="s">
        <v>1019</v>
      </c>
      <c r="U160" s="77" t="s">
        <v>1019</v>
      </c>
      <c r="V160" s="77" t="s">
        <v>1019</v>
      </c>
      <c r="W160" s="77" t="s">
        <v>1019</v>
      </c>
      <c r="X160" s="77" t="s">
        <v>1019</v>
      </c>
      <c r="Y160" s="83" t="s">
        <v>1019</v>
      </c>
      <c r="Z160" s="84" t="s">
        <v>1019</v>
      </c>
      <c r="AA160" s="84" t="s">
        <v>1019</v>
      </c>
      <c r="AB160" s="85">
        <v>0</v>
      </c>
      <c r="AC160" s="85">
        <v>0</v>
      </c>
      <c r="AD160" s="99"/>
      <c r="AE160" s="100"/>
      <c r="AF160" s="100"/>
      <c r="AG160" s="100"/>
      <c r="AH160" s="100"/>
      <c r="AI160" s="100"/>
      <c r="AJ160" s="100"/>
      <c r="AK160" s="100"/>
      <c r="AL160" s="100"/>
      <c r="AM160" s="100"/>
      <c r="AN160" s="100"/>
      <c r="AO160" s="100"/>
      <c r="AP160" s="100"/>
      <c r="AQ160" s="100"/>
      <c r="AR160" s="100"/>
      <c r="AS160" s="100"/>
      <c r="AT160" s="100"/>
      <c r="AU160" s="100"/>
      <c r="AV160" s="100"/>
      <c r="AW160" s="100"/>
      <c r="AX160" s="100"/>
      <c r="AY160" s="100"/>
      <c r="AZ160" s="100"/>
      <c r="BA160" s="100"/>
      <c r="BB160" s="100"/>
      <c r="BC160" s="100"/>
    </row>
    <row r="161" spans="1:55" ht="30" customHeight="1" x14ac:dyDescent="0.25">
      <c r="A161" s="77">
        <v>0</v>
      </c>
      <c r="B161" s="77" t="s">
        <v>1019</v>
      </c>
      <c r="C161" s="77" t="s">
        <v>1265</v>
      </c>
      <c r="D161" s="78" t="e">
        <v>#N/A</v>
      </c>
      <c r="E161" s="79" t="s">
        <v>1019</v>
      </c>
      <c r="F161" s="78" t="s">
        <v>1019</v>
      </c>
      <c r="G161" s="78" t="s">
        <v>1019</v>
      </c>
      <c r="H161" s="78" t="s">
        <v>1019</v>
      </c>
      <c r="I161" s="80" t="s">
        <v>1019</v>
      </c>
      <c r="J161" s="78" t="s">
        <v>1019</v>
      </c>
      <c r="K161" s="81" t="s">
        <v>1019</v>
      </c>
      <c r="L161" s="81" t="s">
        <v>1019</v>
      </c>
      <c r="M161" s="78" t="s">
        <v>1019</v>
      </c>
      <c r="N161" s="78" t="e">
        <v>#N/A</v>
      </c>
      <c r="O161" s="82" t="s">
        <v>1019</v>
      </c>
      <c r="P161" s="82" t="s">
        <v>1019</v>
      </c>
      <c r="Q161" s="78" t="s">
        <v>1019</v>
      </c>
      <c r="R161" s="78" t="s">
        <v>1019</v>
      </c>
      <c r="S161" s="78" t="s">
        <v>1093</v>
      </c>
      <c r="T161" s="77" t="s">
        <v>1019</v>
      </c>
      <c r="U161" s="77" t="s">
        <v>1019</v>
      </c>
      <c r="V161" s="77" t="s">
        <v>1019</v>
      </c>
      <c r="W161" s="77" t="s">
        <v>1019</v>
      </c>
      <c r="X161" s="77" t="s">
        <v>1019</v>
      </c>
      <c r="Y161" s="83" t="s">
        <v>1019</v>
      </c>
      <c r="Z161" s="84" t="s">
        <v>1019</v>
      </c>
      <c r="AA161" s="84" t="s">
        <v>1019</v>
      </c>
      <c r="AB161" s="85">
        <v>0</v>
      </c>
      <c r="AC161" s="85">
        <v>0</v>
      </c>
      <c r="AD161" s="99"/>
      <c r="AE161" s="100"/>
      <c r="AF161" s="100"/>
      <c r="AG161" s="100"/>
      <c r="AH161" s="100"/>
      <c r="AI161" s="100"/>
      <c r="AJ161" s="100"/>
      <c r="AK161" s="100"/>
      <c r="AL161" s="100"/>
      <c r="AM161" s="100"/>
      <c r="AN161" s="100"/>
      <c r="AO161" s="100"/>
      <c r="AP161" s="100"/>
      <c r="AQ161" s="100"/>
      <c r="AR161" s="100"/>
      <c r="AS161" s="100"/>
      <c r="AT161" s="100"/>
      <c r="AU161" s="100"/>
      <c r="AV161" s="100"/>
      <c r="AW161" s="100"/>
      <c r="AX161" s="100"/>
      <c r="AY161" s="100"/>
      <c r="AZ161" s="100"/>
      <c r="BA161" s="100"/>
      <c r="BB161" s="100"/>
      <c r="BC161" s="100"/>
    </row>
    <row r="162" spans="1:55" ht="30" customHeight="1" x14ac:dyDescent="0.25">
      <c r="A162" s="77">
        <v>0</v>
      </c>
      <c r="B162" s="77" t="s">
        <v>1019</v>
      </c>
      <c r="C162" s="77" t="s">
        <v>1265</v>
      </c>
      <c r="D162" s="78" t="e">
        <v>#N/A</v>
      </c>
      <c r="E162" s="79" t="s">
        <v>1019</v>
      </c>
      <c r="F162" s="78" t="s">
        <v>1019</v>
      </c>
      <c r="G162" s="78" t="s">
        <v>1019</v>
      </c>
      <c r="H162" s="78" t="s">
        <v>1019</v>
      </c>
      <c r="I162" s="80" t="s">
        <v>1019</v>
      </c>
      <c r="J162" s="78" t="s">
        <v>1019</v>
      </c>
      <c r="K162" s="81" t="s">
        <v>1019</v>
      </c>
      <c r="L162" s="81" t="s">
        <v>1019</v>
      </c>
      <c r="M162" s="78" t="s">
        <v>1019</v>
      </c>
      <c r="N162" s="78" t="e">
        <v>#N/A</v>
      </c>
      <c r="O162" s="82" t="s">
        <v>1019</v>
      </c>
      <c r="P162" s="82" t="s">
        <v>1019</v>
      </c>
      <c r="Q162" s="78" t="s">
        <v>1019</v>
      </c>
      <c r="R162" s="78" t="s">
        <v>1019</v>
      </c>
      <c r="S162" s="78" t="s">
        <v>1093</v>
      </c>
      <c r="T162" s="77" t="s">
        <v>1019</v>
      </c>
      <c r="U162" s="77" t="s">
        <v>1019</v>
      </c>
      <c r="V162" s="77" t="s">
        <v>1019</v>
      </c>
      <c r="W162" s="77" t="s">
        <v>1019</v>
      </c>
      <c r="X162" s="77" t="s">
        <v>1019</v>
      </c>
      <c r="Y162" s="83" t="s">
        <v>1019</v>
      </c>
      <c r="Z162" s="84" t="s">
        <v>1019</v>
      </c>
      <c r="AA162" s="84" t="s">
        <v>1019</v>
      </c>
      <c r="AB162" s="85">
        <v>0</v>
      </c>
      <c r="AC162" s="85">
        <v>0</v>
      </c>
      <c r="AD162" s="99"/>
      <c r="AE162" s="100"/>
      <c r="AF162" s="100"/>
      <c r="AG162" s="100"/>
      <c r="AH162" s="100"/>
      <c r="AI162" s="100"/>
      <c r="AJ162" s="100"/>
      <c r="AK162" s="100"/>
      <c r="AL162" s="100"/>
      <c r="AM162" s="100"/>
      <c r="AN162" s="100"/>
      <c r="AO162" s="100"/>
      <c r="AP162" s="100"/>
      <c r="AQ162" s="100"/>
      <c r="AR162" s="100"/>
      <c r="AS162" s="100"/>
      <c r="AT162" s="100"/>
      <c r="AU162" s="100"/>
      <c r="AV162" s="100"/>
      <c r="AW162" s="100"/>
      <c r="AX162" s="100"/>
      <c r="AY162" s="100"/>
      <c r="AZ162" s="100"/>
      <c r="BA162" s="100"/>
      <c r="BB162" s="100"/>
      <c r="BC162" s="100"/>
    </row>
    <row r="163" spans="1:55" ht="30" customHeight="1" x14ac:dyDescent="0.25">
      <c r="A163" s="77">
        <v>0</v>
      </c>
      <c r="B163" s="77" t="s">
        <v>1019</v>
      </c>
      <c r="C163" s="77" t="s">
        <v>1265</v>
      </c>
      <c r="D163" s="78" t="e">
        <v>#N/A</v>
      </c>
      <c r="E163" s="79" t="s">
        <v>1019</v>
      </c>
      <c r="F163" s="78" t="s">
        <v>1019</v>
      </c>
      <c r="G163" s="78" t="s">
        <v>1019</v>
      </c>
      <c r="H163" s="78" t="s">
        <v>1019</v>
      </c>
      <c r="I163" s="80" t="s">
        <v>1019</v>
      </c>
      <c r="J163" s="78" t="s">
        <v>1019</v>
      </c>
      <c r="K163" s="81" t="s">
        <v>1019</v>
      </c>
      <c r="L163" s="81" t="s">
        <v>1019</v>
      </c>
      <c r="M163" s="78" t="s">
        <v>1019</v>
      </c>
      <c r="N163" s="78" t="e">
        <v>#N/A</v>
      </c>
      <c r="O163" s="82" t="s">
        <v>1019</v>
      </c>
      <c r="P163" s="82" t="s">
        <v>1019</v>
      </c>
      <c r="Q163" s="78" t="s">
        <v>1019</v>
      </c>
      <c r="R163" s="78" t="s">
        <v>1019</v>
      </c>
      <c r="S163" s="78" t="s">
        <v>1093</v>
      </c>
      <c r="T163" s="77" t="s">
        <v>1019</v>
      </c>
      <c r="U163" s="77" t="s">
        <v>1019</v>
      </c>
      <c r="V163" s="77" t="s">
        <v>1019</v>
      </c>
      <c r="W163" s="77" t="s">
        <v>1019</v>
      </c>
      <c r="X163" s="77" t="s">
        <v>1019</v>
      </c>
      <c r="Y163" s="83" t="s">
        <v>1019</v>
      </c>
      <c r="Z163" s="84" t="s">
        <v>1019</v>
      </c>
      <c r="AA163" s="84" t="s">
        <v>1019</v>
      </c>
      <c r="AB163" s="85">
        <v>0</v>
      </c>
      <c r="AC163" s="85">
        <v>0</v>
      </c>
      <c r="AD163" s="99"/>
      <c r="AE163" s="100"/>
      <c r="AF163" s="100"/>
      <c r="AG163" s="100"/>
      <c r="AH163" s="100"/>
      <c r="AI163" s="100"/>
      <c r="AJ163" s="100"/>
      <c r="AK163" s="100"/>
      <c r="AL163" s="100"/>
      <c r="AM163" s="100"/>
      <c r="AN163" s="100"/>
      <c r="AO163" s="100"/>
      <c r="AP163" s="100"/>
      <c r="AQ163" s="100"/>
      <c r="AR163" s="100"/>
      <c r="AS163" s="100"/>
      <c r="AT163" s="100"/>
      <c r="AU163" s="100"/>
      <c r="AV163" s="100"/>
      <c r="AW163" s="100"/>
      <c r="AX163" s="100"/>
      <c r="AY163" s="100"/>
      <c r="AZ163" s="100"/>
      <c r="BA163" s="100"/>
      <c r="BB163" s="100"/>
      <c r="BC163" s="100"/>
    </row>
    <row r="164" spans="1:55" ht="30" customHeight="1" x14ac:dyDescent="0.25">
      <c r="A164" s="77">
        <v>0</v>
      </c>
      <c r="B164" s="77" t="s">
        <v>1019</v>
      </c>
      <c r="C164" s="77" t="s">
        <v>1265</v>
      </c>
      <c r="D164" s="78" t="e">
        <v>#N/A</v>
      </c>
      <c r="E164" s="79" t="s">
        <v>1019</v>
      </c>
      <c r="F164" s="78" t="s">
        <v>1019</v>
      </c>
      <c r="G164" s="78" t="s">
        <v>1019</v>
      </c>
      <c r="H164" s="78" t="s">
        <v>1019</v>
      </c>
      <c r="I164" s="80" t="s">
        <v>1019</v>
      </c>
      <c r="J164" s="78" t="s">
        <v>1019</v>
      </c>
      <c r="K164" s="81" t="s">
        <v>1019</v>
      </c>
      <c r="L164" s="81" t="s">
        <v>1019</v>
      </c>
      <c r="M164" s="78" t="s">
        <v>1019</v>
      </c>
      <c r="N164" s="78" t="e">
        <v>#N/A</v>
      </c>
      <c r="O164" s="82" t="s">
        <v>1019</v>
      </c>
      <c r="P164" s="82" t="s">
        <v>1019</v>
      </c>
      <c r="Q164" s="78" t="s">
        <v>1019</v>
      </c>
      <c r="R164" s="78" t="s">
        <v>1019</v>
      </c>
      <c r="S164" s="78" t="s">
        <v>1093</v>
      </c>
      <c r="T164" s="77" t="s">
        <v>1019</v>
      </c>
      <c r="U164" s="77" t="s">
        <v>1019</v>
      </c>
      <c r="V164" s="77" t="s">
        <v>1019</v>
      </c>
      <c r="W164" s="77" t="s">
        <v>1019</v>
      </c>
      <c r="X164" s="77" t="s">
        <v>1019</v>
      </c>
      <c r="Y164" s="83" t="s">
        <v>1019</v>
      </c>
      <c r="Z164" s="84" t="s">
        <v>1019</v>
      </c>
      <c r="AA164" s="84" t="s">
        <v>1019</v>
      </c>
      <c r="AB164" s="85">
        <v>0</v>
      </c>
      <c r="AC164" s="85">
        <v>0</v>
      </c>
      <c r="AD164" s="99"/>
      <c r="AE164" s="100"/>
      <c r="AF164" s="100"/>
      <c r="AG164" s="100"/>
      <c r="AH164" s="100"/>
      <c r="AI164" s="100"/>
      <c r="AJ164" s="100"/>
      <c r="AK164" s="100"/>
      <c r="AL164" s="100"/>
      <c r="AM164" s="100"/>
      <c r="AN164" s="100"/>
      <c r="AO164" s="100"/>
      <c r="AP164" s="100"/>
      <c r="AQ164" s="100"/>
      <c r="AR164" s="100"/>
      <c r="AS164" s="100"/>
      <c r="AT164" s="100"/>
      <c r="AU164" s="100"/>
      <c r="AV164" s="100"/>
      <c r="AW164" s="100"/>
      <c r="AX164" s="100"/>
      <c r="AY164" s="100"/>
      <c r="AZ164" s="100"/>
      <c r="BA164" s="100"/>
      <c r="BB164" s="100"/>
      <c r="BC164" s="100"/>
    </row>
    <row r="165" spans="1:55" ht="30" customHeight="1" x14ac:dyDescent="0.25">
      <c r="A165" s="77">
        <v>0</v>
      </c>
      <c r="B165" s="77" t="s">
        <v>1019</v>
      </c>
      <c r="C165" s="77" t="s">
        <v>1265</v>
      </c>
      <c r="D165" s="78" t="e">
        <v>#N/A</v>
      </c>
      <c r="E165" s="79" t="s">
        <v>1019</v>
      </c>
      <c r="F165" s="78" t="s">
        <v>1019</v>
      </c>
      <c r="G165" s="78" t="s">
        <v>1019</v>
      </c>
      <c r="H165" s="78" t="s">
        <v>1019</v>
      </c>
      <c r="I165" s="80" t="s">
        <v>1019</v>
      </c>
      <c r="J165" s="78" t="s">
        <v>1019</v>
      </c>
      <c r="K165" s="81" t="s">
        <v>1019</v>
      </c>
      <c r="L165" s="81" t="s">
        <v>1019</v>
      </c>
      <c r="M165" s="78" t="s">
        <v>1019</v>
      </c>
      <c r="N165" s="78" t="e">
        <v>#N/A</v>
      </c>
      <c r="O165" s="82" t="s">
        <v>1019</v>
      </c>
      <c r="P165" s="82" t="s">
        <v>1019</v>
      </c>
      <c r="Q165" s="78" t="s">
        <v>1019</v>
      </c>
      <c r="R165" s="78" t="s">
        <v>1019</v>
      </c>
      <c r="S165" s="78" t="s">
        <v>1093</v>
      </c>
      <c r="T165" s="77" t="s">
        <v>1019</v>
      </c>
      <c r="U165" s="77" t="s">
        <v>1019</v>
      </c>
      <c r="V165" s="77" t="s">
        <v>1019</v>
      </c>
      <c r="W165" s="77" t="s">
        <v>1019</v>
      </c>
      <c r="X165" s="77" t="s">
        <v>1019</v>
      </c>
      <c r="Y165" s="83" t="s">
        <v>1019</v>
      </c>
      <c r="Z165" s="84" t="s">
        <v>1019</v>
      </c>
      <c r="AA165" s="84" t="s">
        <v>1019</v>
      </c>
      <c r="AB165" s="85">
        <v>0</v>
      </c>
      <c r="AC165" s="85">
        <v>0</v>
      </c>
      <c r="AD165" s="99"/>
      <c r="AE165" s="100"/>
      <c r="AF165" s="100"/>
      <c r="AG165" s="100"/>
      <c r="AH165" s="100"/>
      <c r="AI165" s="100"/>
      <c r="AJ165" s="100"/>
      <c r="AK165" s="100"/>
      <c r="AL165" s="100"/>
      <c r="AM165" s="100"/>
      <c r="AN165" s="100"/>
      <c r="AO165" s="100"/>
      <c r="AP165" s="100"/>
      <c r="AQ165" s="100"/>
      <c r="AR165" s="100"/>
      <c r="AS165" s="100"/>
      <c r="AT165" s="100"/>
      <c r="AU165" s="100"/>
      <c r="AV165" s="100"/>
      <c r="AW165" s="100"/>
      <c r="AX165" s="100"/>
      <c r="AY165" s="100"/>
      <c r="AZ165" s="100"/>
      <c r="BA165" s="100"/>
      <c r="BB165" s="100"/>
      <c r="BC165" s="100"/>
    </row>
    <row r="166" spans="1:55" ht="30" customHeight="1" x14ac:dyDescent="0.25">
      <c r="A166" s="77">
        <v>0</v>
      </c>
      <c r="B166" s="77" t="s">
        <v>1019</v>
      </c>
      <c r="C166" s="77" t="s">
        <v>1265</v>
      </c>
      <c r="D166" s="78" t="e">
        <v>#N/A</v>
      </c>
      <c r="E166" s="79" t="s">
        <v>1019</v>
      </c>
      <c r="F166" s="78" t="s">
        <v>1019</v>
      </c>
      <c r="G166" s="78" t="s">
        <v>1019</v>
      </c>
      <c r="H166" s="78" t="s">
        <v>1019</v>
      </c>
      <c r="I166" s="80" t="s">
        <v>1019</v>
      </c>
      <c r="J166" s="78" t="s">
        <v>1019</v>
      </c>
      <c r="K166" s="81" t="s">
        <v>1019</v>
      </c>
      <c r="L166" s="81" t="s">
        <v>1019</v>
      </c>
      <c r="M166" s="78" t="s">
        <v>1019</v>
      </c>
      <c r="N166" s="78" t="e">
        <v>#N/A</v>
      </c>
      <c r="O166" s="82" t="s">
        <v>1019</v>
      </c>
      <c r="P166" s="82" t="s">
        <v>1019</v>
      </c>
      <c r="Q166" s="78" t="s">
        <v>1019</v>
      </c>
      <c r="R166" s="78" t="s">
        <v>1019</v>
      </c>
      <c r="S166" s="78" t="s">
        <v>1093</v>
      </c>
      <c r="T166" s="77" t="s">
        <v>1019</v>
      </c>
      <c r="U166" s="77" t="s">
        <v>1019</v>
      </c>
      <c r="V166" s="77" t="s">
        <v>1019</v>
      </c>
      <c r="W166" s="77" t="s">
        <v>1019</v>
      </c>
      <c r="X166" s="77" t="s">
        <v>1019</v>
      </c>
      <c r="Y166" s="83" t="s">
        <v>1019</v>
      </c>
      <c r="Z166" s="84" t="s">
        <v>1019</v>
      </c>
      <c r="AA166" s="84" t="s">
        <v>1019</v>
      </c>
      <c r="AB166" s="85">
        <v>0</v>
      </c>
      <c r="AC166" s="85">
        <v>0</v>
      </c>
      <c r="AD166" s="99"/>
      <c r="AE166" s="100"/>
      <c r="AF166" s="100"/>
      <c r="AG166" s="100"/>
      <c r="AH166" s="100"/>
      <c r="AI166" s="100"/>
      <c r="AJ166" s="100"/>
      <c r="AK166" s="100"/>
      <c r="AL166" s="100"/>
      <c r="AM166" s="100"/>
      <c r="AN166" s="100"/>
      <c r="AO166" s="100"/>
      <c r="AP166" s="100"/>
      <c r="AQ166" s="100"/>
      <c r="AR166" s="100"/>
      <c r="AS166" s="100"/>
      <c r="AT166" s="100"/>
      <c r="AU166" s="100"/>
      <c r="AV166" s="100"/>
      <c r="AW166" s="100"/>
      <c r="AX166" s="100"/>
      <c r="AY166" s="100"/>
      <c r="AZ166" s="100"/>
      <c r="BA166" s="100"/>
      <c r="BB166" s="100"/>
      <c r="BC166" s="100"/>
    </row>
    <row r="167" spans="1:55" ht="30" customHeight="1" x14ac:dyDescent="0.25">
      <c r="A167" s="77">
        <v>0</v>
      </c>
      <c r="B167" s="77" t="s">
        <v>1019</v>
      </c>
      <c r="C167" s="77" t="s">
        <v>1265</v>
      </c>
      <c r="D167" s="78" t="e">
        <v>#N/A</v>
      </c>
      <c r="E167" s="79" t="s">
        <v>1019</v>
      </c>
      <c r="F167" s="78" t="s">
        <v>1019</v>
      </c>
      <c r="G167" s="78" t="s">
        <v>1019</v>
      </c>
      <c r="H167" s="78" t="s">
        <v>1019</v>
      </c>
      <c r="I167" s="80" t="s">
        <v>1019</v>
      </c>
      <c r="J167" s="78" t="s">
        <v>1019</v>
      </c>
      <c r="K167" s="81" t="s">
        <v>1019</v>
      </c>
      <c r="L167" s="81" t="s">
        <v>1019</v>
      </c>
      <c r="M167" s="78" t="s">
        <v>1019</v>
      </c>
      <c r="N167" s="78" t="e">
        <v>#N/A</v>
      </c>
      <c r="O167" s="82" t="s">
        <v>1019</v>
      </c>
      <c r="P167" s="82" t="s">
        <v>1019</v>
      </c>
      <c r="Q167" s="78" t="s">
        <v>1019</v>
      </c>
      <c r="R167" s="78" t="s">
        <v>1019</v>
      </c>
      <c r="S167" s="78" t="s">
        <v>1093</v>
      </c>
      <c r="T167" s="77" t="s">
        <v>1019</v>
      </c>
      <c r="U167" s="77" t="s">
        <v>1019</v>
      </c>
      <c r="V167" s="77" t="s">
        <v>1019</v>
      </c>
      <c r="W167" s="77" t="s">
        <v>1019</v>
      </c>
      <c r="X167" s="77" t="s">
        <v>1019</v>
      </c>
      <c r="Y167" s="83" t="s">
        <v>1019</v>
      </c>
      <c r="Z167" s="84" t="s">
        <v>1019</v>
      </c>
      <c r="AA167" s="84" t="s">
        <v>1019</v>
      </c>
      <c r="AB167" s="85">
        <v>0</v>
      </c>
      <c r="AC167" s="85">
        <v>0</v>
      </c>
      <c r="AD167" s="99"/>
      <c r="AE167" s="100"/>
      <c r="AF167" s="100"/>
      <c r="AG167" s="100"/>
      <c r="AH167" s="100"/>
      <c r="AI167" s="100"/>
      <c r="AJ167" s="100"/>
      <c r="AK167" s="100"/>
      <c r="AL167" s="100"/>
      <c r="AM167" s="100"/>
      <c r="AN167" s="100"/>
      <c r="AO167" s="100"/>
      <c r="AP167" s="100"/>
      <c r="AQ167" s="100"/>
      <c r="AR167" s="100"/>
      <c r="AS167" s="100"/>
      <c r="AT167" s="100"/>
      <c r="AU167" s="100"/>
      <c r="AV167" s="100"/>
      <c r="AW167" s="100"/>
      <c r="AX167" s="100"/>
      <c r="AY167" s="100"/>
      <c r="AZ167" s="100"/>
      <c r="BA167" s="100"/>
      <c r="BB167" s="100"/>
      <c r="BC167" s="100"/>
    </row>
    <row r="168" spans="1:55" ht="30" customHeight="1" x14ac:dyDescent="0.25">
      <c r="A168" s="77">
        <v>0</v>
      </c>
      <c r="B168" s="77" t="s">
        <v>1019</v>
      </c>
      <c r="C168" s="77" t="s">
        <v>1265</v>
      </c>
      <c r="D168" s="78" t="e">
        <v>#N/A</v>
      </c>
      <c r="E168" s="79" t="s">
        <v>1019</v>
      </c>
      <c r="F168" s="78" t="s">
        <v>1019</v>
      </c>
      <c r="G168" s="78" t="s">
        <v>1019</v>
      </c>
      <c r="H168" s="78" t="s">
        <v>1019</v>
      </c>
      <c r="I168" s="80" t="s">
        <v>1019</v>
      </c>
      <c r="J168" s="78" t="s">
        <v>1019</v>
      </c>
      <c r="K168" s="81" t="s">
        <v>1019</v>
      </c>
      <c r="L168" s="81" t="s">
        <v>1019</v>
      </c>
      <c r="M168" s="78" t="s">
        <v>1019</v>
      </c>
      <c r="N168" s="78" t="e">
        <v>#N/A</v>
      </c>
      <c r="O168" s="82" t="s">
        <v>1019</v>
      </c>
      <c r="P168" s="82" t="s">
        <v>1019</v>
      </c>
      <c r="Q168" s="78" t="s">
        <v>1019</v>
      </c>
      <c r="R168" s="78" t="s">
        <v>1019</v>
      </c>
      <c r="S168" s="78" t="s">
        <v>1093</v>
      </c>
      <c r="T168" s="77" t="s">
        <v>1019</v>
      </c>
      <c r="U168" s="77" t="s">
        <v>1019</v>
      </c>
      <c r="V168" s="77" t="s">
        <v>1019</v>
      </c>
      <c r="W168" s="77" t="s">
        <v>1019</v>
      </c>
      <c r="X168" s="77" t="s">
        <v>1019</v>
      </c>
      <c r="Y168" s="83" t="s">
        <v>1019</v>
      </c>
      <c r="Z168" s="84" t="s">
        <v>1019</v>
      </c>
      <c r="AA168" s="84" t="s">
        <v>1019</v>
      </c>
      <c r="AB168" s="85">
        <v>0</v>
      </c>
      <c r="AC168" s="85">
        <v>0</v>
      </c>
      <c r="AD168" s="99"/>
      <c r="AE168" s="100"/>
      <c r="AF168" s="100"/>
      <c r="AG168" s="100"/>
      <c r="AH168" s="100"/>
      <c r="AI168" s="100"/>
      <c r="AJ168" s="100"/>
      <c r="AK168" s="100"/>
      <c r="AL168" s="100"/>
      <c r="AM168" s="100"/>
      <c r="AN168" s="100"/>
      <c r="AO168" s="100"/>
      <c r="AP168" s="100"/>
      <c r="AQ168" s="100"/>
      <c r="AR168" s="100"/>
      <c r="AS168" s="100"/>
      <c r="AT168" s="100"/>
      <c r="AU168" s="100"/>
      <c r="AV168" s="100"/>
      <c r="AW168" s="100"/>
      <c r="AX168" s="100"/>
      <c r="AY168" s="100"/>
      <c r="AZ168" s="100"/>
      <c r="BA168" s="100"/>
      <c r="BB168" s="100"/>
      <c r="BC168" s="100"/>
    </row>
    <row r="169" spans="1:55" ht="30" customHeight="1" x14ac:dyDescent="0.25">
      <c r="A169" s="77">
        <v>0</v>
      </c>
      <c r="B169" s="77" t="s">
        <v>1019</v>
      </c>
      <c r="C169" s="77" t="s">
        <v>1265</v>
      </c>
      <c r="D169" s="78" t="e">
        <v>#N/A</v>
      </c>
      <c r="E169" s="79" t="s">
        <v>1019</v>
      </c>
      <c r="F169" s="78" t="s">
        <v>1019</v>
      </c>
      <c r="G169" s="78" t="s">
        <v>1019</v>
      </c>
      <c r="H169" s="78" t="s">
        <v>1019</v>
      </c>
      <c r="I169" s="80" t="s">
        <v>1019</v>
      </c>
      <c r="J169" s="78" t="s">
        <v>1019</v>
      </c>
      <c r="K169" s="81" t="s">
        <v>1019</v>
      </c>
      <c r="L169" s="81" t="s">
        <v>1019</v>
      </c>
      <c r="M169" s="78" t="s">
        <v>1019</v>
      </c>
      <c r="N169" s="78" t="e">
        <v>#N/A</v>
      </c>
      <c r="O169" s="82" t="s">
        <v>1019</v>
      </c>
      <c r="P169" s="82" t="s">
        <v>1019</v>
      </c>
      <c r="Q169" s="78" t="s">
        <v>1019</v>
      </c>
      <c r="R169" s="78" t="s">
        <v>1019</v>
      </c>
      <c r="S169" s="78" t="s">
        <v>1093</v>
      </c>
      <c r="T169" s="77" t="s">
        <v>1019</v>
      </c>
      <c r="U169" s="77" t="s">
        <v>1019</v>
      </c>
      <c r="V169" s="77" t="s">
        <v>1019</v>
      </c>
      <c r="W169" s="77" t="s">
        <v>1019</v>
      </c>
      <c r="X169" s="77" t="s">
        <v>1019</v>
      </c>
      <c r="Y169" s="83" t="s">
        <v>1019</v>
      </c>
      <c r="Z169" s="84" t="s">
        <v>1019</v>
      </c>
      <c r="AA169" s="84" t="s">
        <v>1019</v>
      </c>
      <c r="AB169" s="85">
        <v>0</v>
      </c>
      <c r="AC169" s="85">
        <v>0</v>
      </c>
      <c r="AD169" s="99"/>
      <c r="AE169" s="100"/>
      <c r="AF169" s="100"/>
      <c r="AG169" s="100"/>
      <c r="AH169" s="100"/>
      <c r="AI169" s="100"/>
      <c r="AJ169" s="100"/>
      <c r="AK169" s="100"/>
      <c r="AL169" s="100"/>
      <c r="AM169" s="100"/>
      <c r="AN169" s="100"/>
      <c r="AO169" s="100"/>
      <c r="AP169" s="100"/>
      <c r="AQ169" s="100"/>
      <c r="AR169" s="100"/>
      <c r="AS169" s="100"/>
      <c r="AT169" s="100"/>
      <c r="AU169" s="100"/>
      <c r="AV169" s="100"/>
      <c r="AW169" s="100"/>
      <c r="AX169" s="100"/>
      <c r="AY169" s="100"/>
      <c r="AZ169" s="100"/>
      <c r="BA169" s="100"/>
      <c r="BB169" s="100"/>
      <c r="BC169" s="100"/>
    </row>
    <row r="170" spans="1:55" ht="30" customHeight="1" x14ac:dyDescent="0.25">
      <c r="A170" s="77">
        <v>0</v>
      </c>
      <c r="B170" s="77" t="s">
        <v>1019</v>
      </c>
      <c r="C170" s="77" t="s">
        <v>1265</v>
      </c>
      <c r="D170" s="78" t="e">
        <v>#N/A</v>
      </c>
      <c r="E170" s="79" t="s">
        <v>1019</v>
      </c>
      <c r="F170" s="78" t="s">
        <v>1019</v>
      </c>
      <c r="G170" s="78" t="s">
        <v>1019</v>
      </c>
      <c r="H170" s="78" t="s">
        <v>1019</v>
      </c>
      <c r="I170" s="80" t="s">
        <v>1019</v>
      </c>
      <c r="J170" s="78" t="s">
        <v>1019</v>
      </c>
      <c r="K170" s="81" t="s">
        <v>1019</v>
      </c>
      <c r="L170" s="81" t="s">
        <v>1019</v>
      </c>
      <c r="M170" s="78" t="s">
        <v>1019</v>
      </c>
      <c r="N170" s="78" t="e">
        <v>#N/A</v>
      </c>
      <c r="O170" s="82" t="s">
        <v>1019</v>
      </c>
      <c r="P170" s="82" t="s">
        <v>1019</v>
      </c>
      <c r="Q170" s="78" t="s">
        <v>1019</v>
      </c>
      <c r="R170" s="78" t="s">
        <v>1019</v>
      </c>
      <c r="S170" s="78" t="s">
        <v>1093</v>
      </c>
      <c r="T170" s="77" t="s">
        <v>1019</v>
      </c>
      <c r="U170" s="77" t="s">
        <v>1019</v>
      </c>
      <c r="V170" s="77" t="s">
        <v>1019</v>
      </c>
      <c r="W170" s="77" t="s">
        <v>1019</v>
      </c>
      <c r="X170" s="77" t="s">
        <v>1019</v>
      </c>
      <c r="Y170" s="83" t="s">
        <v>1019</v>
      </c>
      <c r="Z170" s="84" t="s">
        <v>1019</v>
      </c>
      <c r="AA170" s="84" t="s">
        <v>1019</v>
      </c>
      <c r="AB170" s="85">
        <v>0</v>
      </c>
      <c r="AC170" s="85">
        <v>0</v>
      </c>
      <c r="AD170" s="99"/>
      <c r="AE170" s="100"/>
      <c r="AF170" s="100"/>
      <c r="AG170" s="100"/>
      <c r="AH170" s="100"/>
      <c r="AI170" s="100"/>
      <c r="AJ170" s="100"/>
      <c r="AK170" s="100"/>
      <c r="AL170" s="100"/>
      <c r="AM170" s="100"/>
      <c r="AN170" s="100"/>
      <c r="AO170" s="100"/>
      <c r="AP170" s="100"/>
      <c r="AQ170" s="100"/>
      <c r="AR170" s="100"/>
      <c r="AS170" s="100"/>
      <c r="AT170" s="100"/>
      <c r="AU170" s="100"/>
      <c r="AV170" s="100"/>
      <c r="AW170" s="100"/>
      <c r="AX170" s="100"/>
      <c r="AY170" s="100"/>
      <c r="AZ170" s="100"/>
      <c r="BA170" s="100"/>
      <c r="BB170" s="100"/>
      <c r="BC170" s="100"/>
    </row>
    <row r="171" spans="1:55" ht="30" customHeight="1" x14ac:dyDescent="0.25">
      <c r="A171" s="77">
        <v>0</v>
      </c>
      <c r="B171" s="77" t="s">
        <v>1019</v>
      </c>
      <c r="C171" s="77" t="s">
        <v>1265</v>
      </c>
      <c r="D171" s="78" t="e">
        <v>#N/A</v>
      </c>
      <c r="E171" s="79" t="s">
        <v>1019</v>
      </c>
      <c r="F171" s="78" t="s">
        <v>1019</v>
      </c>
      <c r="G171" s="78" t="s">
        <v>1019</v>
      </c>
      <c r="H171" s="78" t="s">
        <v>1019</v>
      </c>
      <c r="I171" s="80" t="s">
        <v>1019</v>
      </c>
      <c r="J171" s="78" t="s">
        <v>1019</v>
      </c>
      <c r="K171" s="81" t="s">
        <v>1019</v>
      </c>
      <c r="L171" s="81" t="s">
        <v>1019</v>
      </c>
      <c r="M171" s="78" t="s">
        <v>1019</v>
      </c>
      <c r="N171" s="78" t="e">
        <v>#N/A</v>
      </c>
      <c r="O171" s="82" t="s">
        <v>1019</v>
      </c>
      <c r="P171" s="82" t="s">
        <v>1019</v>
      </c>
      <c r="Q171" s="78" t="s">
        <v>1019</v>
      </c>
      <c r="R171" s="78" t="s">
        <v>1019</v>
      </c>
      <c r="S171" s="78" t="s">
        <v>1093</v>
      </c>
      <c r="T171" s="77" t="s">
        <v>1019</v>
      </c>
      <c r="U171" s="77" t="s">
        <v>1019</v>
      </c>
      <c r="V171" s="77" t="s">
        <v>1019</v>
      </c>
      <c r="W171" s="77" t="s">
        <v>1019</v>
      </c>
      <c r="X171" s="77" t="s">
        <v>1019</v>
      </c>
      <c r="Y171" s="83" t="s">
        <v>1019</v>
      </c>
      <c r="Z171" s="84" t="s">
        <v>1019</v>
      </c>
      <c r="AA171" s="84" t="s">
        <v>1019</v>
      </c>
      <c r="AB171" s="85">
        <v>0</v>
      </c>
      <c r="AC171" s="85">
        <v>0</v>
      </c>
      <c r="AD171" s="99"/>
      <c r="AE171" s="100"/>
      <c r="AF171" s="100"/>
      <c r="AG171" s="100"/>
      <c r="AH171" s="100"/>
      <c r="AI171" s="100"/>
      <c r="AJ171" s="100"/>
      <c r="AK171" s="100"/>
      <c r="AL171" s="100"/>
      <c r="AM171" s="100"/>
      <c r="AN171" s="100"/>
      <c r="AO171" s="100"/>
      <c r="AP171" s="100"/>
      <c r="AQ171" s="100"/>
      <c r="AR171" s="100"/>
      <c r="AS171" s="100"/>
      <c r="AT171" s="100"/>
      <c r="AU171" s="100"/>
      <c r="AV171" s="100"/>
      <c r="AW171" s="100"/>
      <c r="AX171" s="100"/>
      <c r="AY171" s="100"/>
      <c r="AZ171" s="100"/>
      <c r="BA171" s="100"/>
      <c r="BB171" s="100"/>
      <c r="BC171" s="100"/>
    </row>
    <row r="172" spans="1:55" ht="30" customHeight="1" x14ac:dyDescent="0.25">
      <c r="A172" s="77">
        <v>0</v>
      </c>
      <c r="B172" s="77" t="s">
        <v>1019</v>
      </c>
      <c r="C172" s="77" t="s">
        <v>1265</v>
      </c>
      <c r="D172" s="78" t="e">
        <v>#N/A</v>
      </c>
      <c r="E172" s="79" t="s">
        <v>1019</v>
      </c>
      <c r="F172" s="78" t="s">
        <v>1019</v>
      </c>
      <c r="G172" s="78" t="s">
        <v>1019</v>
      </c>
      <c r="H172" s="78" t="s">
        <v>1019</v>
      </c>
      <c r="I172" s="80" t="s">
        <v>1019</v>
      </c>
      <c r="J172" s="78" t="s">
        <v>1019</v>
      </c>
      <c r="K172" s="81" t="s">
        <v>1019</v>
      </c>
      <c r="L172" s="81" t="s">
        <v>1019</v>
      </c>
      <c r="M172" s="78" t="s">
        <v>1019</v>
      </c>
      <c r="N172" s="78" t="e">
        <v>#N/A</v>
      </c>
      <c r="O172" s="82" t="s">
        <v>1019</v>
      </c>
      <c r="P172" s="82" t="s">
        <v>1019</v>
      </c>
      <c r="Q172" s="78" t="s">
        <v>1019</v>
      </c>
      <c r="R172" s="78" t="s">
        <v>1019</v>
      </c>
      <c r="S172" s="78" t="s">
        <v>1093</v>
      </c>
      <c r="T172" s="77" t="s">
        <v>1019</v>
      </c>
      <c r="U172" s="77" t="s">
        <v>1019</v>
      </c>
      <c r="V172" s="77" t="s">
        <v>1019</v>
      </c>
      <c r="W172" s="77" t="s">
        <v>1019</v>
      </c>
      <c r="X172" s="77" t="s">
        <v>1019</v>
      </c>
      <c r="Y172" s="83" t="s">
        <v>1019</v>
      </c>
      <c r="Z172" s="84" t="s">
        <v>1019</v>
      </c>
      <c r="AA172" s="84" t="s">
        <v>1019</v>
      </c>
      <c r="AB172" s="85">
        <v>0</v>
      </c>
      <c r="AC172" s="85">
        <v>0</v>
      </c>
      <c r="AD172" s="99"/>
      <c r="AE172" s="100"/>
      <c r="AF172" s="100"/>
      <c r="AG172" s="100"/>
      <c r="AH172" s="100"/>
      <c r="AI172" s="100"/>
      <c r="AJ172" s="100"/>
      <c r="AK172" s="100"/>
      <c r="AL172" s="100"/>
      <c r="AM172" s="100"/>
      <c r="AN172" s="100"/>
      <c r="AO172" s="100"/>
      <c r="AP172" s="100"/>
      <c r="AQ172" s="100"/>
      <c r="AR172" s="100"/>
      <c r="AS172" s="100"/>
      <c r="AT172" s="100"/>
      <c r="AU172" s="100"/>
      <c r="AV172" s="100"/>
      <c r="AW172" s="100"/>
      <c r="AX172" s="100"/>
      <c r="AY172" s="100"/>
      <c r="AZ172" s="100"/>
      <c r="BA172" s="100"/>
      <c r="BB172" s="100"/>
      <c r="BC172" s="100"/>
    </row>
    <row r="173" spans="1:55" ht="30" customHeight="1" x14ac:dyDescent="0.25">
      <c r="A173" s="77">
        <v>0</v>
      </c>
      <c r="B173" s="77" t="s">
        <v>1019</v>
      </c>
      <c r="C173" s="77" t="s">
        <v>1265</v>
      </c>
      <c r="D173" s="78" t="e">
        <v>#N/A</v>
      </c>
      <c r="E173" s="79" t="s">
        <v>1019</v>
      </c>
      <c r="F173" s="78" t="s">
        <v>1019</v>
      </c>
      <c r="G173" s="78" t="s">
        <v>1019</v>
      </c>
      <c r="H173" s="78" t="s">
        <v>1019</v>
      </c>
      <c r="I173" s="80" t="s">
        <v>1019</v>
      </c>
      <c r="J173" s="78" t="s">
        <v>1019</v>
      </c>
      <c r="K173" s="81" t="s">
        <v>1019</v>
      </c>
      <c r="L173" s="81" t="s">
        <v>1019</v>
      </c>
      <c r="M173" s="78" t="s">
        <v>1019</v>
      </c>
      <c r="N173" s="78" t="e">
        <v>#N/A</v>
      </c>
      <c r="O173" s="82" t="s">
        <v>1019</v>
      </c>
      <c r="P173" s="82" t="s">
        <v>1019</v>
      </c>
      <c r="Q173" s="78" t="s">
        <v>1019</v>
      </c>
      <c r="R173" s="78" t="s">
        <v>1019</v>
      </c>
      <c r="S173" s="78" t="s">
        <v>1093</v>
      </c>
      <c r="T173" s="77" t="s">
        <v>1019</v>
      </c>
      <c r="U173" s="77" t="s">
        <v>1019</v>
      </c>
      <c r="V173" s="77" t="s">
        <v>1019</v>
      </c>
      <c r="W173" s="77" t="s">
        <v>1019</v>
      </c>
      <c r="X173" s="77" t="s">
        <v>1019</v>
      </c>
      <c r="Y173" s="83" t="s">
        <v>1019</v>
      </c>
      <c r="Z173" s="84" t="s">
        <v>1019</v>
      </c>
      <c r="AA173" s="84" t="s">
        <v>1019</v>
      </c>
      <c r="AB173" s="85">
        <v>0</v>
      </c>
      <c r="AC173" s="85">
        <v>0</v>
      </c>
      <c r="AD173" s="99"/>
      <c r="AE173" s="100"/>
      <c r="AF173" s="100"/>
      <c r="AG173" s="100"/>
      <c r="AH173" s="100"/>
      <c r="AI173" s="100"/>
      <c r="AJ173" s="100"/>
      <c r="AK173" s="100"/>
      <c r="AL173" s="100"/>
      <c r="AM173" s="100"/>
      <c r="AN173" s="100"/>
      <c r="AO173" s="100"/>
      <c r="AP173" s="100"/>
      <c r="AQ173" s="100"/>
      <c r="AR173" s="100"/>
      <c r="AS173" s="100"/>
      <c r="AT173" s="100"/>
      <c r="AU173" s="100"/>
      <c r="AV173" s="100"/>
      <c r="AW173" s="100"/>
      <c r="AX173" s="100"/>
      <c r="AY173" s="100"/>
      <c r="AZ173" s="100"/>
      <c r="BA173" s="100"/>
      <c r="BB173" s="100"/>
      <c r="BC173" s="100"/>
    </row>
    <row r="174" spans="1:55" ht="30" customHeight="1" x14ac:dyDescent="0.25">
      <c r="A174" s="77">
        <v>0</v>
      </c>
      <c r="B174" s="77" t="s">
        <v>1019</v>
      </c>
      <c r="C174" s="77" t="s">
        <v>1265</v>
      </c>
      <c r="D174" s="78" t="e">
        <v>#N/A</v>
      </c>
      <c r="E174" s="79" t="s">
        <v>1019</v>
      </c>
      <c r="F174" s="78" t="s">
        <v>1019</v>
      </c>
      <c r="G174" s="78" t="s">
        <v>1019</v>
      </c>
      <c r="H174" s="78" t="s">
        <v>1019</v>
      </c>
      <c r="I174" s="80" t="s">
        <v>1019</v>
      </c>
      <c r="J174" s="78" t="s">
        <v>1019</v>
      </c>
      <c r="K174" s="81" t="s">
        <v>1019</v>
      </c>
      <c r="L174" s="81" t="s">
        <v>1019</v>
      </c>
      <c r="M174" s="78" t="s">
        <v>1019</v>
      </c>
      <c r="N174" s="78" t="e">
        <v>#N/A</v>
      </c>
      <c r="O174" s="82" t="s">
        <v>1019</v>
      </c>
      <c r="P174" s="82" t="s">
        <v>1019</v>
      </c>
      <c r="Q174" s="78" t="s">
        <v>1019</v>
      </c>
      <c r="R174" s="78" t="s">
        <v>1019</v>
      </c>
      <c r="S174" s="78" t="s">
        <v>1093</v>
      </c>
      <c r="T174" s="77" t="s">
        <v>1019</v>
      </c>
      <c r="U174" s="77" t="s">
        <v>1019</v>
      </c>
      <c r="V174" s="77" t="s">
        <v>1019</v>
      </c>
      <c r="W174" s="77" t="s">
        <v>1019</v>
      </c>
      <c r="X174" s="77" t="s">
        <v>1019</v>
      </c>
      <c r="Y174" s="83" t="s">
        <v>1019</v>
      </c>
      <c r="Z174" s="84" t="s">
        <v>1019</v>
      </c>
      <c r="AA174" s="84" t="s">
        <v>1019</v>
      </c>
      <c r="AB174" s="85">
        <v>0</v>
      </c>
      <c r="AC174" s="85">
        <v>0</v>
      </c>
      <c r="AD174" s="99"/>
      <c r="AE174" s="100"/>
      <c r="AF174" s="100"/>
      <c r="AG174" s="100"/>
      <c r="AH174" s="100"/>
      <c r="AI174" s="100"/>
      <c r="AJ174" s="100"/>
      <c r="AK174" s="100"/>
      <c r="AL174" s="100"/>
      <c r="AM174" s="100"/>
      <c r="AN174" s="100"/>
      <c r="AO174" s="100"/>
      <c r="AP174" s="100"/>
      <c r="AQ174" s="100"/>
      <c r="AR174" s="100"/>
      <c r="AS174" s="100"/>
      <c r="AT174" s="100"/>
      <c r="AU174" s="100"/>
      <c r="AV174" s="100"/>
      <c r="AW174" s="100"/>
      <c r="AX174" s="100"/>
      <c r="AY174" s="100"/>
      <c r="AZ174" s="100"/>
      <c r="BA174" s="100"/>
      <c r="BB174" s="100"/>
      <c r="BC174" s="100"/>
    </row>
    <row r="175" spans="1:55" ht="30" customHeight="1" x14ac:dyDescent="0.25">
      <c r="A175" s="77">
        <v>0</v>
      </c>
      <c r="B175" s="77" t="s">
        <v>1019</v>
      </c>
      <c r="C175" s="77" t="s">
        <v>1265</v>
      </c>
      <c r="D175" s="78" t="e">
        <v>#N/A</v>
      </c>
      <c r="E175" s="79" t="s">
        <v>1019</v>
      </c>
      <c r="F175" s="78" t="s">
        <v>1019</v>
      </c>
      <c r="G175" s="78" t="s">
        <v>1019</v>
      </c>
      <c r="H175" s="78" t="s">
        <v>1019</v>
      </c>
      <c r="I175" s="80" t="s">
        <v>1019</v>
      </c>
      <c r="J175" s="78" t="s">
        <v>1019</v>
      </c>
      <c r="K175" s="81" t="s">
        <v>1019</v>
      </c>
      <c r="L175" s="81" t="s">
        <v>1019</v>
      </c>
      <c r="M175" s="78" t="s">
        <v>1019</v>
      </c>
      <c r="N175" s="78" t="e">
        <v>#N/A</v>
      </c>
      <c r="O175" s="82" t="s">
        <v>1019</v>
      </c>
      <c r="P175" s="82" t="s">
        <v>1019</v>
      </c>
      <c r="Q175" s="78" t="s">
        <v>1019</v>
      </c>
      <c r="R175" s="78" t="s">
        <v>1019</v>
      </c>
      <c r="S175" s="78" t="s">
        <v>1093</v>
      </c>
      <c r="T175" s="77" t="s">
        <v>1019</v>
      </c>
      <c r="U175" s="77" t="s">
        <v>1019</v>
      </c>
      <c r="V175" s="77" t="s">
        <v>1019</v>
      </c>
      <c r="W175" s="77" t="s">
        <v>1019</v>
      </c>
      <c r="X175" s="77" t="s">
        <v>1019</v>
      </c>
      <c r="Y175" s="83" t="s">
        <v>1019</v>
      </c>
      <c r="Z175" s="84" t="s">
        <v>1019</v>
      </c>
      <c r="AA175" s="84" t="s">
        <v>1019</v>
      </c>
      <c r="AB175" s="85">
        <v>0</v>
      </c>
      <c r="AC175" s="85">
        <v>0</v>
      </c>
      <c r="AD175" s="99"/>
      <c r="AE175" s="100"/>
      <c r="AF175" s="100"/>
      <c r="AG175" s="100"/>
      <c r="AH175" s="100"/>
      <c r="AI175" s="100"/>
      <c r="AJ175" s="100"/>
      <c r="AK175" s="100"/>
      <c r="AL175" s="100"/>
      <c r="AM175" s="100"/>
      <c r="AN175" s="100"/>
      <c r="AO175" s="100"/>
      <c r="AP175" s="100"/>
      <c r="AQ175" s="100"/>
      <c r="AR175" s="100"/>
      <c r="AS175" s="100"/>
      <c r="AT175" s="100"/>
      <c r="AU175" s="100"/>
      <c r="AV175" s="100"/>
      <c r="AW175" s="100"/>
      <c r="AX175" s="100"/>
      <c r="AY175" s="100"/>
      <c r="AZ175" s="100"/>
      <c r="BA175" s="100"/>
      <c r="BB175" s="100"/>
      <c r="BC175" s="100"/>
    </row>
    <row r="176" spans="1:55" ht="30" customHeight="1" x14ac:dyDescent="0.25">
      <c r="A176" s="77">
        <v>0</v>
      </c>
      <c r="B176" s="77" t="s">
        <v>1019</v>
      </c>
      <c r="C176" s="77" t="s">
        <v>1265</v>
      </c>
      <c r="D176" s="78" t="e">
        <v>#N/A</v>
      </c>
      <c r="E176" s="79" t="s">
        <v>1019</v>
      </c>
      <c r="F176" s="78" t="s">
        <v>1019</v>
      </c>
      <c r="G176" s="78" t="s">
        <v>1019</v>
      </c>
      <c r="H176" s="78" t="s">
        <v>1019</v>
      </c>
      <c r="I176" s="80" t="s">
        <v>1019</v>
      </c>
      <c r="J176" s="78" t="s">
        <v>1019</v>
      </c>
      <c r="K176" s="81" t="s">
        <v>1019</v>
      </c>
      <c r="L176" s="81" t="s">
        <v>1019</v>
      </c>
      <c r="M176" s="78" t="s">
        <v>1019</v>
      </c>
      <c r="N176" s="78" t="e">
        <v>#N/A</v>
      </c>
      <c r="O176" s="82" t="s">
        <v>1019</v>
      </c>
      <c r="P176" s="82" t="s">
        <v>1019</v>
      </c>
      <c r="Q176" s="78" t="s">
        <v>1019</v>
      </c>
      <c r="R176" s="78" t="s">
        <v>1019</v>
      </c>
      <c r="S176" s="78" t="s">
        <v>1093</v>
      </c>
      <c r="T176" s="77" t="s">
        <v>1019</v>
      </c>
      <c r="U176" s="77" t="s">
        <v>1019</v>
      </c>
      <c r="V176" s="77" t="s">
        <v>1019</v>
      </c>
      <c r="W176" s="77" t="s">
        <v>1019</v>
      </c>
      <c r="X176" s="77" t="s">
        <v>1019</v>
      </c>
      <c r="Y176" s="83" t="s">
        <v>1019</v>
      </c>
      <c r="Z176" s="84" t="s">
        <v>1019</v>
      </c>
      <c r="AA176" s="84" t="s">
        <v>1019</v>
      </c>
      <c r="AB176" s="85">
        <v>0</v>
      </c>
      <c r="AC176" s="85">
        <v>0</v>
      </c>
      <c r="AD176" s="99"/>
      <c r="AE176" s="100"/>
      <c r="AF176" s="100"/>
      <c r="AG176" s="100"/>
      <c r="AH176" s="100"/>
      <c r="AI176" s="100"/>
      <c r="AJ176" s="100"/>
      <c r="AK176" s="100"/>
      <c r="AL176" s="100"/>
      <c r="AM176" s="100"/>
      <c r="AN176" s="100"/>
      <c r="AO176" s="100"/>
      <c r="AP176" s="100"/>
      <c r="AQ176" s="100"/>
      <c r="AR176" s="100"/>
      <c r="AS176" s="100"/>
      <c r="AT176" s="100"/>
      <c r="AU176" s="100"/>
      <c r="AV176" s="100"/>
      <c r="AW176" s="100"/>
      <c r="AX176" s="100"/>
      <c r="AY176" s="100"/>
      <c r="AZ176" s="100"/>
      <c r="BA176" s="100"/>
      <c r="BB176" s="100"/>
      <c r="BC176" s="100"/>
    </row>
    <row r="177" spans="1:55" ht="30" customHeight="1" x14ac:dyDescent="0.25">
      <c r="A177" s="77">
        <v>0</v>
      </c>
      <c r="B177" s="77" t="s">
        <v>1019</v>
      </c>
      <c r="C177" s="77" t="s">
        <v>1265</v>
      </c>
      <c r="D177" s="78" t="e">
        <v>#N/A</v>
      </c>
      <c r="E177" s="79" t="s">
        <v>1019</v>
      </c>
      <c r="F177" s="78" t="s">
        <v>1019</v>
      </c>
      <c r="G177" s="78" t="s">
        <v>1019</v>
      </c>
      <c r="H177" s="78" t="s">
        <v>1019</v>
      </c>
      <c r="I177" s="80" t="s">
        <v>1019</v>
      </c>
      <c r="J177" s="78" t="s">
        <v>1019</v>
      </c>
      <c r="K177" s="81" t="s">
        <v>1019</v>
      </c>
      <c r="L177" s="81" t="s">
        <v>1019</v>
      </c>
      <c r="M177" s="78" t="s">
        <v>1019</v>
      </c>
      <c r="N177" s="78" t="e">
        <v>#N/A</v>
      </c>
      <c r="O177" s="82" t="s">
        <v>1019</v>
      </c>
      <c r="P177" s="82" t="s">
        <v>1019</v>
      </c>
      <c r="Q177" s="78" t="s">
        <v>1019</v>
      </c>
      <c r="R177" s="78" t="s">
        <v>1019</v>
      </c>
      <c r="S177" s="78" t="s">
        <v>1093</v>
      </c>
      <c r="T177" s="77" t="s">
        <v>1019</v>
      </c>
      <c r="U177" s="77" t="s">
        <v>1019</v>
      </c>
      <c r="V177" s="77" t="s">
        <v>1019</v>
      </c>
      <c r="W177" s="77" t="s">
        <v>1019</v>
      </c>
      <c r="X177" s="77" t="s">
        <v>1019</v>
      </c>
      <c r="Y177" s="83" t="s">
        <v>1019</v>
      </c>
      <c r="Z177" s="84" t="s">
        <v>1019</v>
      </c>
      <c r="AA177" s="84" t="s">
        <v>1019</v>
      </c>
      <c r="AB177" s="85">
        <v>0</v>
      </c>
      <c r="AC177" s="85">
        <v>0</v>
      </c>
      <c r="AD177" s="99"/>
      <c r="AE177" s="100"/>
      <c r="AF177" s="100"/>
      <c r="AG177" s="100"/>
      <c r="AH177" s="100"/>
      <c r="AI177" s="100"/>
      <c r="AJ177" s="100"/>
      <c r="AK177" s="100"/>
      <c r="AL177" s="100"/>
      <c r="AM177" s="100"/>
      <c r="AN177" s="100"/>
      <c r="AO177" s="100"/>
      <c r="AP177" s="100"/>
      <c r="AQ177" s="100"/>
      <c r="AR177" s="100"/>
      <c r="AS177" s="100"/>
      <c r="AT177" s="100"/>
      <c r="AU177" s="100"/>
      <c r="AV177" s="100"/>
      <c r="AW177" s="100"/>
      <c r="AX177" s="100"/>
      <c r="AY177" s="100"/>
      <c r="AZ177" s="100"/>
      <c r="BA177" s="100"/>
      <c r="BB177" s="100"/>
      <c r="BC177" s="100"/>
    </row>
    <row r="178" spans="1:55" ht="30" customHeight="1" x14ac:dyDescent="0.25">
      <c r="A178" s="77">
        <v>0</v>
      </c>
      <c r="B178" s="77" t="s">
        <v>1019</v>
      </c>
      <c r="C178" s="77" t="s">
        <v>1265</v>
      </c>
      <c r="D178" s="78" t="e">
        <v>#N/A</v>
      </c>
      <c r="E178" s="79" t="s">
        <v>1019</v>
      </c>
      <c r="F178" s="78" t="s">
        <v>1019</v>
      </c>
      <c r="G178" s="78" t="s">
        <v>1019</v>
      </c>
      <c r="H178" s="78" t="s">
        <v>1019</v>
      </c>
      <c r="I178" s="80" t="s">
        <v>1019</v>
      </c>
      <c r="J178" s="78" t="s">
        <v>1019</v>
      </c>
      <c r="K178" s="81" t="s">
        <v>1019</v>
      </c>
      <c r="L178" s="81" t="s">
        <v>1019</v>
      </c>
      <c r="M178" s="78" t="s">
        <v>1019</v>
      </c>
      <c r="N178" s="78" t="e">
        <v>#N/A</v>
      </c>
      <c r="O178" s="82" t="s">
        <v>1019</v>
      </c>
      <c r="P178" s="82" t="s">
        <v>1019</v>
      </c>
      <c r="Q178" s="78" t="s">
        <v>1019</v>
      </c>
      <c r="R178" s="78" t="s">
        <v>1019</v>
      </c>
      <c r="S178" s="78" t="s">
        <v>1093</v>
      </c>
      <c r="T178" s="77" t="s">
        <v>1019</v>
      </c>
      <c r="U178" s="77" t="s">
        <v>1019</v>
      </c>
      <c r="V178" s="77" t="s">
        <v>1019</v>
      </c>
      <c r="W178" s="77" t="s">
        <v>1019</v>
      </c>
      <c r="X178" s="77" t="s">
        <v>1019</v>
      </c>
      <c r="Y178" s="83" t="s">
        <v>1019</v>
      </c>
      <c r="Z178" s="84" t="s">
        <v>1019</v>
      </c>
      <c r="AA178" s="84" t="s">
        <v>1019</v>
      </c>
      <c r="AB178" s="85">
        <v>0</v>
      </c>
      <c r="AC178" s="85">
        <v>0</v>
      </c>
      <c r="AD178" s="99"/>
      <c r="AE178" s="100"/>
      <c r="AF178" s="100"/>
      <c r="AG178" s="100"/>
      <c r="AH178" s="100"/>
      <c r="AI178" s="100"/>
      <c r="AJ178" s="100"/>
      <c r="AK178" s="100"/>
      <c r="AL178" s="100"/>
      <c r="AM178" s="100"/>
      <c r="AN178" s="100"/>
      <c r="AO178" s="100"/>
      <c r="AP178" s="100"/>
      <c r="AQ178" s="100"/>
      <c r="AR178" s="100"/>
      <c r="AS178" s="100"/>
      <c r="AT178" s="100"/>
      <c r="AU178" s="100"/>
      <c r="AV178" s="100"/>
      <c r="AW178" s="100"/>
      <c r="AX178" s="100"/>
      <c r="AY178" s="100"/>
      <c r="AZ178" s="100"/>
      <c r="BA178" s="100"/>
      <c r="BB178" s="100"/>
      <c r="BC178" s="100"/>
    </row>
    <row r="179" spans="1:55" ht="30" customHeight="1" x14ac:dyDescent="0.25">
      <c r="A179" s="77">
        <v>0</v>
      </c>
      <c r="B179" s="77" t="s">
        <v>1019</v>
      </c>
      <c r="C179" s="77" t="s">
        <v>1265</v>
      </c>
      <c r="D179" s="78" t="e">
        <v>#N/A</v>
      </c>
      <c r="E179" s="79" t="s">
        <v>1019</v>
      </c>
      <c r="F179" s="78" t="s">
        <v>1019</v>
      </c>
      <c r="G179" s="78" t="s">
        <v>1019</v>
      </c>
      <c r="H179" s="78" t="s">
        <v>1019</v>
      </c>
      <c r="I179" s="80" t="s">
        <v>1019</v>
      </c>
      <c r="J179" s="78" t="s">
        <v>1019</v>
      </c>
      <c r="K179" s="81" t="s">
        <v>1019</v>
      </c>
      <c r="L179" s="81" t="s">
        <v>1019</v>
      </c>
      <c r="M179" s="78" t="s">
        <v>1019</v>
      </c>
      <c r="N179" s="78" t="e">
        <v>#N/A</v>
      </c>
      <c r="O179" s="82" t="s">
        <v>1019</v>
      </c>
      <c r="P179" s="82" t="s">
        <v>1019</v>
      </c>
      <c r="Q179" s="78" t="s">
        <v>1019</v>
      </c>
      <c r="R179" s="78" t="s">
        <v>1019</v>
      </c>
      <c r="S179" s="78" t="s">
        <v>1093</v>
      </c>
      <c r="T179" s="77" t="s">
        <v>1019</v>
      </c>
      <c r="U179" s="77" t="s">
        <v>1019</v>
      </c>
      <c r="V179" s="77" t="s">
        <v>1019</v>
      </c>
      <c r="W179" s="77" t="s">
        <v>1019</v>
      </c>
      <c r="X179" s="77" t="s">
        <v>1019</v>
      </c>
      <c r="Y179" s="83" t="s">
        <v>1019</v>
      </c>
      <c r="Z179" s="84" t="s">
        <v>1019</v>
      </c>
      <c r="AA179" s="84" t="s">
        <v>1019</v>
      </c>
      <c r="AB179" s="85">
        <v>0</v>
      </c>
      <c r="AC179" s="85">
        <v>0</v>
      </c>
      <c r="AD179" s="99"/>
      <c r="AE179" s="100"/>
      <c r="AF179" s="100"/>
      <c r="AG179" s="100"/>
      <c r="AH179" s="100"/>
      <c r="AI179" s="100"/>
      <c r="AJ179" s="100"/>
      <c r="AK179" s="100"/>
      <c r="AL179" s="100"/>
      <c r="AM179" s="100"/>
      <c r="AN179" s="100"/>
      <c r="AO179" s="100"/>
      <c r="AP179" s="100"/>
      <c r="AQ179" s="100"/>
      <c r="AR179" s="100"/>
      <c r="AS179" s="100"/>
      <c r="AT179" s="100"/>
      <c r="AU179" s="100"/>
      <c r="AV179" s="100"/>
      <c r="AW179" s="100"/>
      <c r="AX179" s="100"/>
      <c r="AY179" s="100"/>
      <c r="AZ179" s="100"/>
      <c r="BA179" s="100"/>
      <c r="BB179" s="100"/>
      <c r="BC179" s="100"/>
    </row>
    <row r="180" spans="1:55" ht="30" customHeight="1" x14ac:dyDescent="0.25">
      <c r="A180" s="77">
        <v>0</v>
      </c>
      <c r="B180" s="77" t="s">
        <v>1019</v>
      </c>
      <c r="C180" s="77" t="s">
        <v>1265</v>
      </c>
      <c r="D180" s="78" t="e">
        <v>#N/A</v>
      </c>
      <c r="E180" s="79" t="s">
        <v>1019</v>
      </c>
      <c r="F180" s="78" t="s">
        <v>1019</v>
      </c>
      <c r="G180" s="78" t="s">
        <v>1019</v>
      </c>
      <c r="H180" s="78" t="s">
        <v>1019</v>
      </c>
      <c r="I180" s="80" t="s">
        <v>1019</v>
      </c>
      <c r="J180" s="78" t="s">
        <v>1019</v>
      </c>
      <c r="K180" s="81" t="s">
        <v>1019</v>
      </c>
      <c r="L180" s="81" t="s">
        <v>1019</v>
      </c>
      <c r="M180" s="78" t="s">
        <v>1019</v>
      </c>
      <c r="N180" s="78" t="e">
        <v>#N/A</v>
      </c>
      <c r="O180" s="82" t="s">
        <v>1019</v>
      </c>
      <c r="P180" s="82" t="s">
        <v>1019</v>
      </c>
      <c r="Q180" s="78" t="s">
        <v>1019</v>
      </c>
      <c r="R180" s="78" t="s">
        <v>1019</v>
      </c>
      <c r="S180" s="78" t="s">
        <v>1093</v>
      </c>
      <c r="T180" s="77" t="s">
        <v>1019</v>
      </c>
      <c r="U180" s="77" t="s">
        <v>1019</v>
      </c>
      <c r="V180" s="77" t="s">
        <v>1019</v>
      </c>
      <c r="W180" s="77" t="s">
        <v>1019</v>
      </c>
      <c r="X180" s="77" t="s">
        <v>1019</v>
      </c>
      <c r="Y180" s="83" t="s">
        <v>1019</v>
      </c>
      <c r="Z180" s="84" t="s">
        <v>1019</v>
      </c>
      <c r="AA180" s="84" t="s">
        <v>1019</v>
      </c>
      <c r="AB180" s="85">
        <v>0</v>
      </c>
      <c r="AC180" s="85">
        <v>0</v>
      </c>
      <c r="AD180" s="99"/>
      <c r="AE180" s="100"/>
      <c r="AF180" s="100"/>
      <c r="AG180" s="100"/>
      <c r="AH180" s="100"/>
      <c r="AI180" s="100"/>
      <c r="AJ180" s="100"/>
      <c r="AK180" s="100"/>
      <c r="AL180" s="100"/>
      <c r="AM180" s="100"/>
      <c r="AN180" s="100"/>
      <c r="AO180" s="100"/>
      <c r="AP180" s="100"/>
      <c r="AQ180" s="100"/>
      <c r="AR180" s="100"/>
      <c r="AS180" s="100"/>
      <c r="AT180" s="100"/>
      <c r="AU180" s="100"/>
      <c r="AV180" s="100"/>
      <c r="AW180" s="100"/>
      <c r="AX180" s="100"/>
      <c r="AY180" s="100"/>
      <c r="AZ180" s="100"/>
      <c r="BA180" s="100"/>
      <c r="BB180" s="100"/>
      <c r="BC180" s="100"/>
    </row>
    <row r="181" spans="1:55" ht="30" customHeight="1" x14ac:dyDescent="0.25">
      <c r="A181" s="77">
        <v>0</v>
      </c>
      <c r="B181" s="77" t="s">
        <v>1019</v>
      </c>
      <c r="C181" s="77" t="s">
        <v>1265</v>
      </c>
      <c r="D181" s="78" t="e">
        <v>#N/A</v>
      </c>
      <c r="E181" s="79" t="s">
        <v>1019</v>
      </c>
      <c r="F181" s="78" t="s">
        <v>1019</v>
      </c>
      <c r="G181" s="78" t="s">
        <v>1019</v>
      </c>
      <c r="H181" s="78" t="s">
        <v>1019</v>
      </c>
      <c r="I181" s="80" t="s">
        <v>1019</v>
      </c>
      <c r="J181" s="78" t="s">
        <v>1019</v>
      </c>
      <c r="K181" s="81" t="s">
        <v>1019</v>
      </c>
      <c r="L181" s="81" t="s">
        <v>1019</v>
      </c>
      <c r="M181" s="78" t="s">
        <v>1019</v>
      </c>
      <c r="N181" s="78" t="e">
        <v>#N/A</v>
      </c>
      <c r="O181" s="82" t="s">
        <v>1019</v>
      </c>
      <c r="P181" s="82" t="s">
        <v>1019</v>
      </c>
      <c r="Q181" s="78" t="s">
        <v>1019</v>
      </c>
      <c r="R181" s="78" t="s">
        <v>1019</v>
      </c>
      <c r="S181" s="78" t="s">
        <v>1093</v>
      </c>
      <c r="T181" s="77" t="s">
        <v>1019</v>
      </c>
      <c r="U181" s="77" t="s">
        <v>1019</v>
      </c>
      <c r="V181" s="77" t="s">
        <v>1019</v>
      </c>
      <c r="W181" s="77" t="s">
        <v>1019</v>
      </c>
      <c r="X181" s="77" t="s">
        <v>1019</v>
      </c>
      <c r="Y181" s="83" t="s">
        <v>1019</v>
      </c>
      <c r="Z181" s="84" t="s">
        <v>1019</v>
      </c>
      <c r="AA181" s="84" t="s">
        <v>1019</v>
      </c>
      <c r="AB181" s="85">
        <v>0</v>
      </c>
      <c r="AC181" s="85">
        <v>0</v>
      </c>
      <c r="AD181" s="99"/>
      <c r="AE181" s="100"/>
      <c r="AF181" s="100"/>
      <c r="AG181" s="100"/>
      <c r="AH181" s="100"/>
      <c r="AI181" s="100"/>
      <c r="AJ181" s="100"/>
      <c r="AK181" s="100"/>
      <c r="AL181" s="100"/>
      <c r="AM181" s="100"/>
      <c r="AN181" s="100"/>
      <c r="AO181" s="100"/>
      <c r="AP181" s="100"/>
      <c r="AQ181" s="100"/>
      <c r="AR181" s="100"/>
      <c r="AS181" s="100"/>
      <c r="AT181" s="100"/>
      <c r="AU181" s="100"/>
      <c r="AV181" s="100"/>
      <c r="AW181" s="100"/>
      <c r="AX181" s="100"/>
      <c r="AY181" s="100"/>
      <c r="AZ181" s="100"/>
      <c r="BA181" s="100"/>
      <c r="BB181" s="100"/>
      <c r="BC181" s="100"/>
    </row>
    <row r="182" spans="1:55" ht="30" customHeight="1" x14ac:dyDescent="0.25">
      <c r="A182" s="77">
        <v>0</v>
      </c>
      <c r="B182" s="77" t="s">
        <v>1019</v>
      </c>
      <c r="C182" s="77" t="s">
        <v>1265</v>
      </c>
      <c r="D182" s="78" t="e">
        <v>#N/A</v>
      </c>
      <c r="E182" s="79" t="s">
        <v>1019</v>
      </c>
      <c r="F182" s="78" t="s">
        <v>1019</v>
      </c>
      <c r="G182" s="78" t="s">
        <v>1019</v>
      </c>
      <c r="H182" s="78" t="s">
        <v>1019</v>
      </c>
      <c r="I182" s="80" t="s">
        <v>1019</v>
      </c>
      <c r="J182" s="78" t="s">
        <v>1019</v>
      </c>
      <c r="K182" s="81" t="s">
        <v>1019</v>
      </c>
      <c r="L182" s="81" t="s">
        <v>1019</v>
      </c>
      <c r="M182" s="78" t="s">
        <v>1019</v>
      </c>
      <c r="N182" s="78" t="e">
        <v>#N/A</v>
      </c>
      <c r="O182" s="82" t="s">
        <v>1019</v>
      </c>
      <c r="P182" s="82" t="s">
        <v>1019</v>
      </c>
      <c r="Q182" s="78" t="s">
        <v>1019</v>
      </c>
      <c r="R182" s="78" t="s">
        <v>1019</v>
      </c>
      <c r="S182" s="78" t="s">
        <v>1093</v>
      </c>
      <c r="T182" s="77" t="s">
        <v>1019</v>
      </c>
      <c r="U182" s="77" t="s">
        <v>1019</v>
      </c>
      <c r="V182" s="77" t="s">
        <v>1019</v>
      </c>
      <c r="W182" s="77" t="s">
        <v>1019</v>
      </c>
      <c r="X182" s="77" t="s">
        <v>1019</v>
      </c>
      <c r="Y182" s="83" t="s">
        <v>1019</v>
      </c>
      <c r="Z182" s="84" t="s">
        <v>1019</v>
      </c>
      <c r="AA182" s="84" t="s">
        <v>1019</v>
      </c>
      <c r="AB182" s="85">
        <v>0</v>
      </c>
      <c r="AC182" s="85">
        <v>0</v>
      </c>
      <c r="AD182" s="99"/>
      <c r="AE182" s="100"/>
      <c r="AF182" s="100"/>
      <c r="AG182" s="100"/>
      <c r="AH182" s="100"/>
      <c r="AI182" s="100"/>
      <c r="AJ182" s="100"/>
      <c r="AK182" s="100"/>
      <c r="AL182" s="100"/>
      <c r="AM182" s="100"/>
      <c r="AN182" s="100"/>
      <c r="AO182" s="100"/>
      <c r="AP182" s="100"/>
      <c r="AQ182" s="100"/>
      <c r="AR182" s="100"/>
      <c r="AS182" s="100"/>
      <c r="AT182" s="100"/>
      <c r="AU182" s="100"/>
      <c r="AV182" s="100"/>
      <c r="AW182" s="100"/>
      <c r="AX182" s="100"/>
      <c r="AY182" s="100"/>
      <c r="AZ182" s="100"/>
      <c r="BA182" s="100"/>
      <c r="BB182" s="100"/>
      <c r="BC182" s="100"/>
    </row>
    <row r="183" spans="1:55" ht="30" customHeight="1" x14ac:dyDescent="0.25">
      <c r="A183" s="77">
        <v>0</v>
      </c>
      <c r="B183" s="77" t="s">
        <v>1019</v>
      </c>
      <c r="C183" s="77" t="s">
        <v>1265</v>
      </c>
      <c r="D183" s="78" t="e">
        <v>#N/A</v>
      </c>
      <c r="E183" s="79" t="s">
        <v>1019</v>
      </c>
      <c r="F183" s="78" t="s">
        <v>1019</v>
      </c>
      <c r="G183" s="78" t="s">
        <v>1019</v>
      </c>
      <c r="H183" s="78" t="s">
        <v>1019</v>
      </c>
      <c r="I183" s="80" t="s">
        <v>1019</v>
      </c>
      <c r="J183" s="78" t="s">
        <v>1019</v>
      </c>
      <c r="K183" s="81" t="s">
        <v>1019</v>
      </c>
      <c r="L183" s="81" t="s">
        <v>1019</v>
      </c>
      <c r="M183" s="78" t="s">
        <v>1019</v>
      </c>
      <c r="N183" s="78" t="e">
        <v>#N/A</v>
      </c>
      <c r="O183" s="82" t="s">
        <v>1019</v>
      </c>
      <c r="P183" s="82" t="s">
        <v>1019</v>
      </c>
      <c r="Q183" s="78" t="s">
        <v>1019</v>
      </c>
      <c r="R183" s="78" t="s">
        <v>1019</v>
      </c>
      <c r="S183" s="78" t="s">
        <v>1093</v>
      </c>
      <c r="T183" s="77" t="s">
        <v>1019</v>
      </c>
      <c r="U183" s="77" t="s">
        <v>1019</v>
      </c>
      <c r="V183" s="77" t="s">
        <v>1019</v>
      </c>
      <c r="W183" s="77" t="s">
        <v>1019</v>
      </c>
      <c r="X183" s="77" t="s">
        <v>1019</v>
      </c>
      <c r="Y183" s="83" t="s">
        <v>1019</v>
      </c>
      <c r="Z183" s="84" t="s">
        <v>1019</v>
      </c>
      <c r="AA183" s="84" t="s">
        <v>1019</v>
      </c>
      <c r="AB183" s="85">
        <v>0</v>
      </c>
      <c r="AC183" s="85">
        <v>0</v>
      </c>
      <c r="AD183" s="99"/>
      <c r="AE183" s="100"/>
      <c r="AF183" s="100"/>
      <c r="AG183" s="100"/>
      <c r="AH183" s="100"/>
      <c r="AI183" s="100"/>
      <c r="AJ183" s="100"/>
      <c r="AK183" s="100"/>
      <c r="AL183" s="100"/>
      <c r="AM183" s="100"/>
      <c r="AN183" s="100"/>
      <c r="AO183" s="100"/>
      <c r="AP183" s="100"/>
      <c r="AQ183" s="100"/>
      <c r="AR183" s="100"/>
      <c r="AS183" s="100"/>
      <c r="AT183" s="100"/>
      <c r="AU183" s="100"/>
      <c r="AV183" s="100"/>
      <c r="AW183" s="100"/>
      <c r="AX183" s="100"/>
      <c r="AY183" s="100"/>
      <c r="AZ183" s="100"/>
      <c r="BA183" s="100"/>
      <c r="BB183" s="100"/>
      <c r="BC183" s="100"/>
    </row>
    <row r="184" spans="1:55" ht="30" customHeight="1" x14ac:dyDescent="0.25">
      <c r="A184" s="77">
        <v>0</v>
      </c>
      <c r="B184" s="77" t="s">
        <v>1019</v>
      </c>
      <c r="C184" s="77" t="s">
        <v>1265</v>
      </c>
      <c r="D184" s="78" t="e">
        <v>#N/A</v>
      </c>
      <c r="E184" s="79" t="s">
        <v>1019</v>
      </c>
      <c r="F184" s="78" t="s">
        <v>1019</v>
      </c>
      <c r="G184" s="78" t="s">
        <v>1019</v>
      </c>
      <c r="H184" s="78" t="s">
        <v>1019</v>
      </c>
      <c r="I184" s="80" t="s">
        <v>1019</v>
      </c>
      <c r="J184" s="78" t="s">
        <v>1019</v>
      </c>
      <c r="K184" s="81" t="s">
        <v>1019</v>
      </c>
      <c r="L184" s="81" t="s">
        <v>1019</v>
      </c>
      <c r="M184" s="78" t="s">
        <v>1019</v>
      </c>
      <c r="N184" s="78" t="e">
        <v>#N/A</v>
      </c>
      <c r="O184" s="82" t="s">
        <v>1019</v>
      </c>
      <c r="P184" s="82" t="s">
        <v>1019</v>
      </c>
      <c r="Q184" s="78" t="s">
        <v>1019</v>
      </c>
      <c r="R184" s="78" t="s">
        <v>1019</v>
      </c>
      <c r="S184" s="78" t="s">
        <v>1093</v>
      </c>
      <c r="T184" s="77" t="s">
        <v>1019</v>
      </c>
      <c r="U184" s="77" t="s">
        <v>1019</v>
      </c>
      <c r="V184" s="77" t="s">
        <v>1019</v>
      </c>
      <c r="W184" s="77" t="s">
        <v>1019</v>
      </c>
      <c r="X184" s="77" t="s">
        <v>1019</v>
      </c>
      <c r="Y184" s="83" t="s">
        <v>1019</v>
      </c>
      <c r="Z184" s="84" t="s">
        <v>1019</v>
      </c>
      <c r="AA184" s="84" t="s">
        <v>1019</v>
      </c>
      <c r="AB184" s="85">
        <v>0</v>
      </c>
      <c r="AC184" s="85">
        <v>0</v>
      </c>
      <c r="AD184" s="99"/>
      <c r="AE184" s="100"/>
      <c r="AF184" s="100"/>
      <c r="AG184" s="100"/>
      <c r="AH184" s="100"/>
      <c r="AI184" s="100"/>
      <c r="AJ184" s="100"/>
      <c r="AK184" s="100"/>
      <c r="AL184" s="100"/>
      <c r="AM184" s="100"/>
      <c r="AN184" s="100"/>
      <c r="AO184" s="100"/>
      <c r="AP184" s="100"/>
      <c r="AQ184" s="100"/>
      <c r="AR184" s="100"/>
      <c r="AS184" s="100"/>
      <c r="AT184" s="100"/>
      <c r="AU184" s="100"/>
      <c r="AV184" s="100"/>
      <c r="AW184" s="100"/>
      <c r="AX184" s="100"/>
      <c r="AY184" s="100"/>
      <c r="AZ184" s="100"/>
      <c r="BA184" s="100"/>
      <c r="BB184" s="100"/>
      <c r="BC184" s="100"/>
    </row>
    <row r="185" spans="1:55" ht="30" customHeight="1" x14ac:dyDescent="0.25">
      <c r="A185" s="77">
        <v>0</v>
      </c>
      <c r="B185" s="77" t="s">
        <v>1019</v>
      </c>
      <c r="C185" s="77" t="s">
        <v>1265</v>
      </c>
      <c r="D185" s="78" t="e">
        <v>#N/A</v>
      </c>
      <c r="E185" s="79" t="s">
        <v>1019</v>
      </c>
      <c r="F185" s="78" t="s">
        <v>1019</v>
      </c>
      <c r="G185" s="78" t="s">
        <v>1019</v>
      </c>
      <c r="H185" s="78" t="s">
        <v>1019</v>
      </c>
      <c r="I185" s="80" t="s">
        <v>1019</v>
      </c>
      <c r="J185" s="78" t="s">
        <v>1019</v>
      </c>
      <c r="K185" s="81" t="s">
        <v>1019</v>
      </c>
      <c r="L185" s="81" t="s">
        <v>1019</v>
      </c>
      <c r="M185" s="78" t="s">
        <v>1019</v>
      </c>
      <c r="N185" s="78" t="e">
        <v>#N/A</v>
      </c>
      <c r="O185" s="82" t="s">
        <v>1019</v>
      </c>
      <c r="P185" s="82" t="s">
        <v>1019</v>
      </c>
      <c r="Q185" s="78" t="s">
        <v>1019</v>
      </c>
      <c r="R185" s="78" t="s">
        <v>1019</v>
      </c>
      <c r="S185" s="78" t="s">
        <v>1093</v>
      </c>
      <c r="T185" s="77" t="s">
        <v>1019</v>
      </c>
      <c r="U185" s="77" t="s">
        <v>1019</v>
      </c>
      <c r="V185" s="77" t="s">
        <v>1019</v>
      </c>
      <c r="W185" s="77" t="s">
        <v>1019</v>
      </c>
      <c r="X185" s="77" t="s">
        <v>1019</v>
      </c>
      <c r="Y185" s="83" t="s">
        <v>1019</v>
      </c>
      <c r="Z185" s="84" t="s">
        <v>1019</v>
      </c>
      <c r="AA185" s="84" t="s">
        <v>1019</v>
      </c>
      <c r="AB185" s="85">
        <v>0</v>
      </c>
      <c r="AC185" s="85">
        <v>0</v>
      </c>
      <c r="AD185" s="99"/>
      <c r="AE185" s="100"/>
      <c r="AF185" s="100"/>
      <c r="AG185" s="100"/>
      <c r="AH185" s="100"/>
      <c r="AI185" s="100"/>
      <c r="AJ185" s="100"/>
      <c r="AK185" s="100"/>
      <c r="AL185" s="100"/>
      <c r="AM185" s="100"/>
      <c r="AN185" s="100"/>
      <c r="AO185" s="100"/>
      <c r="AP185" s="100"/>
      <c r="AQ185" s="100"/>
      <c r="AR185" s="100"/>
      <c r="AS185" s="100"/>
      <c r="AT185" s="100"/>
      <c r="AU185" s="100"/>
      <c r="AV185" s="100"/>
      <c r="AW185" s="100"/>
      <c r="AX185" s="100"/>
      <c r="AY185" s="100"/>
      <c r="AZ185" s="100"/>
      <c r="BA185" s="100"/>
      <c r="BB185" s="100"/>
      <c r="BC185" s="100"/>
    </row>
    <row r="186" spans="1:55" ht="30" customHeight="1" x14ac:dyDescent="0.25">
      <c r="A186" s="77">
        <v>0</v>
      </c>
      <c r="B186" s="77" t="s">
        <v>1019</v>
      </c>
      <c r="C186" s="77" t="s">
        <v>1265</v>
      </c>
      <c r="D186" s="78" t="e">
        <v>#N/A</v>
      </c>
      <c r="E186" s="79" t="s">
        <v>1019</v>
      </c>
      <c r="F186" s="78" t="s">
        <v>1019</v>
      </c>
      <c r="G186" s="78" t="s">
        <v>1019</v>
      </c>
      <c r="H186" s="78" t="s">
        <v>1019</v>
      </c>
      <c r="I186" s="80" t="s">
        <v>1019</v>
      </c>
      <c r="J186" s="78" t="s">
        <v>1019</v>
      </c>
      <c r="K186" s="81" t="s">
        <v>1019</v>
      </c>
      <c r="L186" s="81" t="s">
        <v>1019</v>
      </c>
      <c r="M186" s="78" t="s">
        <v>1019</v>
      </c>
      <c r="N186" s="78" t="e">
        <v>#N/A</v>
      </c>
      <c r="O186" s="82" t="s">
        <v>1019</v>
      </c>
      <c r="P186" s="82" t="s">
        <v>1019</v>
      </c>
      <c r="Q186" s="78" t="s">
        <v>1019</v>
      </c>
      <c r="R186" s="78" t="s">
        <v>1019</v>
      </c>
      <c r="S186" s="78" t="s">
        <v>1093</v>
      </c>
      <c r="T186" s="77" t="s">
        <v>1019</v>
      </c>
      <c r="U186" s="77" t="s">
        <v>1019</v>
      </c>
      <c r="V186" s="77" t="s">
        <v>1019</v>
      </c>
      <c r="W186" s="77" t="s">
        <v>1019</v>
      </c>
      <c r="X186" s="77" t="s">
        <v>1019</v>
      </c>
      <c r="Y186" s="83" t="s">
        <v>1019</v>
      </c>
      <c r="Z186" s="84" t="s">
        <v>1019</v>
      </c>
      <c r="AA186" s="84" t="s">
        <v>1019</v>
      </c>
      <c r="AB186" s="85">
        <v>0</v>
      </c>
      <c r="AC186" s="85">
        <v>0</v>
      </c>
      <c r="AD186" s="99"/>
      <c r="AE186" s="100"/>
      <c r="AF186" s="100"/>
      <c r="AG186" s="100"/>
      <c r="AH186" s="100"/>
      <c r="AI186" s="100"/>
      <c r="AJ186" s="100"/>
      <c r="AK186" s="100"/>
      <c r="AL186" s="100"/>
      <c r="AM186" s="100"/>
      <c r="AN186" s="100"/>
      <c r="AO186" s="100"/>
      <c r="AP186" s="100"/>
      <c r="AQ186" s="100"/>
      <c r="AR186" s="100"/>
      <c r="AS186" s="100"/>
      <c r="AT186" s="100"/>
      <c r="AU186" s="100"/>
      <c r="AV186" s="100"/>
      <c r="AW186" s="100"/>
      <c r="AX186" s="100"/>
      <c r="AY186" s="100"/>
      <c r="AZ186" s="100"/>
      <c r="BA186" s="100"/>
      <c r="BB186" s="100"/>
      <c r="BC186" s="100"/>
    </row>
    <row r="187" spans="1:55" ht="30" customHeight="1" x14ac:dyDescent="0.25">
      <c r="A187" s="77">
        <v>0</v>
      </c>
      <c r="B187" s="77" t="s">
        <v>1019</v>
      </c>
      <c r="C187" s="77" t="s">
        <v>1265</v>
      </c>
      <c r="D187" s="78" t="e">
        <v>#N/A</v>
      </c>
      <c r="E187" s="79" t="s">
        <v>1019</v>
      </c>
      <c r="F187" s="78" t="s">
        <v>1019</v>
      </c>
      <c r="G187" s="78" t="s">
        <v>1019</v>
      </c>
      <c r="H187" s="78" t="s">
        <v>1019</v>
      </c>
      <c r="I187" s="80" t="s">
        <v>1019</v>
      </c>
      <c r="J187" s="78" t="s">
        <v>1019</v>
      </c>
      <c r="K187" s="81" t="s">
        <v>1019</v>
      </c>
      <c r="L187" s="81" t="s">
        <v>1019</v>
      </c>
      <c r="M187" s="78" t="s">
        <v>1019</v>
      </c>
      <c r="N187" s="78" t="e">
        <v>#N/A</v>
      </c>
      <c r="O187" s="82" t="s">
        <v>1019</v>
      </c>
      <c r="P187" s="82" t="s">
        <v>1019</v>
      </c>
      <c r="Q187" s="78" t="s">
        <v>1019</v>
      </c>
      <c r="R187" s="78" t="s">
        <v>1019</v>
      </c>
      <c r="S187" s="78" t="s">
        <v>1093</v>
      </c>
      <c r="T187" s="77" t="s">
        <v>1019</v>
      </c>
      <c r="U187" s="77" t="s">
        <v>1019</v>
      </c>
      <c r="V187" s="77" t="s">
        <v>1019</v>
      </c>
      <c r="W187" s="77" t="s">
        <v>1019</v>
      </c>
      <c r="X187" s="77" t="s">
        <v>1019</v>
      </c>
      <c r="Y187" s="83" t="s">
        <v>1019</v>
      </c>
      <c r="Z187" s="84" t="s">
        <v>1019</v>
      </c>
      <c r="AA187" s="84" t="s">
        <v>1019</v>
      </c>
      <c r="AB187" s="85">
        <v>0</v>
      </c>
      <c r="AC187" s="85">
        <v>0</v>
      </c>
      <c r="AD187" s="99"/>
      <c r="AE187" s="100"/>
      <c r="AF187" s="100"/>
      <c r="AG187" s="100"/>
      <c r="AH187" s="100"/>
      <c r="AI187" s="100"/>
      <c r="AJ187" s="100"/>
      <c r="AK187" s="100"/>
      <c r="AL187" s="100"/>
      <c r="AM187" s="100"/>
      <c r="AN187" s="100"/>
      <c r="AO187" s="100"/>
      <c r="AP187" s="100"/>
      <c r="AQ187" s="100"/>
      <c r="AR187" s="100"/>
      <c r="AS187" s="100"/>
      <c r="AT187" s="100"/>
      <c r="AU187" s="100"/>
      <c r="AV187" s="100"/>
      <c r="AW187" s="100"/>
      <c r="AX187" s="100"/>
      <c r="AY187" s="100"/>
      <c r="AZ187" s="100"/>
      <c r="BA187" s="100"/>
      <c r="BB187" s="100"/>
      <c r="BC187" s="100"/>
    </row>
    <row r="188" spans="1:55" ht="30" customHeight="1" x14ac:dyDescent="0.25">
      <c r="A188" s="77">
        <v>0</v>
      </c>
      <c r="B188" s="77" t="s">
        <v>1019</v>
      </c>
      <c r="C188" s="77" t="s">
        <v>1265</v>
      </c>
      <c r="D188" s="78" t="e">
        <v>#N/A</v>
      </c>
      <c r="E188" s="79" t="s">
        <v>1019</v>
      </c>
      <c r="F188" s="78" t="s">
        <v>1019</v>
      </c>
      <c r="G188" s="78" t="s">
        <v>1019</v>
      </c>
      <c r="H188" s="78" t="s">
        <v>1019</v>
      </c>
      <c r="I188" s="80" t="s">
        <v>1019</v>
      </c>
      <c r="J188" s="78" t="s">
        <v>1019</v>
      </c>
      <c r="K188" s="81" t="s">
        <v>1019</v>
      </c>
      <c r="L188" s="81" t="s">
        <v>1019</v>
      </c>
      <c r="M188" s="78" t="s">
        <v>1019</v>
      </c>
      <c r="N188" s="78" t="e">
        <v>#N/A</v>
      </c>
      <c r="O188" s="82" t="s">
        <v>1019</v>
      </c>
      <c r="P188" s="82" t="s">
        <v>1019</v>
      </c>
      <c r="Q188" s="78" t="s">
        <v>1019</v>
      </c>
      <c r="R188" s="78" t="s">
        <v>1019</v>
      </c>
      <c r="S188" s="78" t="s">
        <v>1093</v>
      </c>
      <c r="T188" s="77" t="s">
        <v>1019</v>
      </c>
      <c r="U188" s="77" t="s">
        <v>1019</v>
      </c>
      <c r="V188" s="77" t="s">
        <v>1019</v>
      </c>
      <c r="W188" s="77" t="s">
        <v>1019</v>
      </c>
      <c r="X188" s="77" t="s">
        <v>1019</v>
      </c>
      <c r="Y188" s="83" t="s">
        <v>1019</v>
      </c>
      <c r="Z188" s="84" t="s">
        <v>1019</v>
      </c>
      <c r="AA188" s="84" t="s">
        <v>1019</v>
      </c>
      <c r="AB188" s="85">
        <v>0</v>
      </c>
      <c r="AC188" s="85">
        <v>0</v>
      </c>
      <c r="AD188" s="99"/>
      <c r="AE188" s="100"/>
      <c r="AF188" s="100"/>
      <c r="AG188" s="100"/>
      <c r="AH188" s="100"/>
      <c r="AI188" s="100"/>
      <c r="AJ188" s="100"/>
      <c r="AK188" s="100"/>
      <c r="AL188" s="100"/>
      <c r="AM188" s="100"/>
      <c r="AN188" s="100"/>
      <c r="AO188" s="100"/>
      <c r="AP188" s="100"/>
      <c r="AQ188" s="100"/>
      <c r="AR188" s="100"/>
      <c r="AS188" s="100"/>
      <c r="AT188" s="100"/>
      <c r="AU188" s="100"/>
      <c r="AV188" s="100"/>
      <c r="AW188" s="100"/>
      <c r="AX188" s="100"/>
      <c r="AY188" s="100"/>
      <c r="AZ188" s="100"/>
      <c r="BA188" s="100"/>
      <c r="BB188" s="100"/>
      <c r="BC188" s="100"/>
    </row>
    <row r="189" spans="1:55" ht="30" customHeight="1" x14ac:dyDescent="0.25">
      <c r="A189" s="77">
        <v>0</v>
      </c>
      <c r="B189" s="77" t="s">
        <v>1019</v>
      </c>
      <c r="C189" s="77" t="s">
        <v>1265</v>
      </c>
      <c r="D189" s="78" t="e">
        <v>#N/A</v>
      </c>
      <c r="E189" s="79" t="s">
        <v>1019</v>
      </c>
      <c r="F189" s="78" t="s">
        <v>1019</v>
      </c>
      <c r="G189" s="78" t="s">
        <v>1019</v>
      </c>
      <c r="H189" s="78" t="s">
        <v>1019</v>
      </c>
      <c r="I189" s="80" t="s">
        <v>1019</v>
      </c>
      <c r="J189" s="78" t="s">
        <v>1019</v>
      </c>
      <c r="K189" s="81" t="s">
        <v>1019</v>
      </c>
      <c r="L189" s="81" t="s">
        <v>1019</v>
      </c>
      <c r="M189" s="78" t="s">
        <v>1019</v>
      </c>
      <c r="N189" s="78" t="e">
        <v>#N/A</v>
      </c>
      <c r="O189" s="82" t="s">
        <v>1019</v>
      </c>
      <c r="P189" s="82" t="s">
        <v>1019</v>
      </c>
      <c r="Q189" s="78" t="s">
        <v>1019</v>
      </c>
      <c r="R189" s="78" t="s">
        <v>1019</v>
      </c>
      <c r="S189" s="78" t="s">
        <v>1093</v>
      </c>
      <c r="T189" s="77" t="s">
        <v>1019</v>
      </c>
      <c r="U189" s="77" t="s">
        <v>1019</v>
      </c>
      <c r="V189" s="77" t="s">
        <v>1019</v>
      </c>
      <c r="W189" s="77" t="s">
        <v>1019</v>
      </c>
      <c r="X189" s="77" t="s">
        <v>1019</v>
      </c>
      <c r="Y189" s="83" t="s">
        <v>1019</v>
      </c>
      <c r="Z189" s="84" t="s">
        <v>1019</v>
      </c>
      <c r="AA189" s="84" t="s">
        <v>1019</v>
      </c>
      <c r="AB189" s="85">
        <v>0</v>
      </c>
      <c r="AC189" s="85">
        <v>0</v>
      </c>
      <c r="AD189" s="99"/>
      <c r="AE189" s="100"/>
      <c r="AF189" s="100"/>
      <c r="AG189" s="100"/>
      <c r="AH189" s="100"/>
      <c r="AI189" s="100"/>
      <c r="AJ189" s="100"/>
      <c r="AK189" s="100"/>
      <c r="AL189" s="100"/>
      <c r="AM189" s="100"/>
      <c r="AN189" s="100"/>
      <c r="AO189" s="100"/>
      <c r="AP189" s="100"/>
      <c r="AQ189" s="100"/>
      <c r="AR189" s="100"/>
      <c r="AS189" s="100"/>
      <c r="AT189" s="100"/>
      <c r="AU189" s="100"/>
      <c r="AV189" s="100"/>
      <c r="AW189" s="100"/>
      <c r="AX189" s="100"/>
      <c r="AY189" s="100"/>
      <c r="AZ189" s="100"/>
      <c r="BA189" s="100"/>
      <c r="BB189" s="100"/>
      <c r="BC189" s="100"/>
    </row>
    <row r="190" spans="1:55" ht="30" customHeight="1" x14ac:dyDescent="0.25">
      <c r="A190" s="77">
        <v>0</v>
      </c>
      <c r="B190" s="77" t="s">
        <v>1019</v>
      </c>
      <c r="C190" s="77" t="s">
        <v>1265</v>
      </c>
      <c r="D190" s="78" t="e">
        <v>#N/A</v>
      </c>
      <c r="E190" s="79" t="s">
        <v>1019</v>
      </c>
      <c r="F190" s="78" t="s">
        <v>1019</v>
      </c>
      <c r="G190" s="78" t="s">
        <v>1019</v>
      </c>
      <c r="H190" s="78" t="s">
        <v>1019</v>
      </c>
      <c r="I190" s="80" t="s">
        <v>1019</v>
      </c>
      <c r="J190" s="78" t="s">
        <v>1019</v>
      </c>
      <c r="K190" s="81" t="s">
        <v>1019</v>
      </c>
      <c r="L190" s="81" t="s">
        <v>1019</v>
      </c>
      <c r="M190" s="78" t="s">
        <v>1019</v>
      </c>
      <c r="N190" s="78" t="e">
        <v>#N/A</v>
      </c>
      <c r="O190" s="82" t="s">
        <v>1019</v>
      </c>
      <c r="P190" s="82" t="s">
        <v>1019</v>
      </c>
      <c r="Q190" s="78" t="s">
        <v>1019</v>
      </c>
      <c r="R190" s="78" t="s">
        <v>1019</v>
      </c>
      <c r="S190" s="78" t="s">
        <v>1093</v>
      </c>
      <c r="T190" s="77" t="s">
        <v>1019</v>
      </c>
      <c r="U190" s="77" t="s">
        <v>1019</v>
      </c>
      <c r="V190" s="77" t="s">
        <v>1019</v>
      </c>
      <c r="W190" s="77" t="s">
        <v>1019</v>
      </c>
      <c r="X190" s="77" t="s">
        <v>1019</v>
      </c>
      <c r="Y190" s="83" t="s">
        <v>1019</v>
      </c>
      <c r="Z190" s="84" t="s">
        <v>1019</v>
      </c>
      <c r="AA190" s="84" t="s">
        <v>1019</v>
      </c>
      <c r="AB190" s="85">
        <v>0</v>
      </c>
      <c r="AC190" s="85">
        <v>0</v>
      </c>
      <c r="AD190" s="99"/>
      <c r="AE190" s="100"/>
      <c r="AF190" s="100"/>
      <c r="AG190" s="100"/>
      <c r="AH190" s="100"/>
      <c r="AI190" s="100"/>
      <c r="AJ190" s="100"/>
      <c r="AK190" s="100"/>
      <c r="AL190" s="100"/>
      <c r="AM190" s="100"/>
      <c r="AN190" s="100"/>
      <c r="AO190" s="100"/>
      <c r="AP190" s="100"/>
      <c r="AQ190" s="100"/>
      <c r="AR190" s="100"/>
      <c r="AS190" s="100"/>
      <c r="AT190" s="100"/>
      <c r="AU190" s="100"/>
      <c r="AV190" s="100"/>
      <c r="AW190" s="100"/>
      <c r="AX190" s="100"/>
      <c r="AY190" s="100"/>
      <c r="AZ190" s="100"/>
      <c r="BA190" s="100"/>
      <c r="BB190" s="100"/>
      <c r="BC190" s="100"/>
    </row>
    <row r="191" spans="1:55" ht="30" customHeight="1" x14ac:dyDescent="0.25">
      <c r="A191" s="77">
        <v>0</v>
      </c>
      <c r="B191" s="77" t="s">
        <v>1019</v>
      </c>
      <c r="C191" s="77" t="s">
        <v>1265</v>
      </c>
      <c r="D191" s="78" t="e">
        <v>#N/A</v>
      </c>
      <c r="E191" s="79" t="s">
        <v>1019</v>
      </c>
      <c r="F191" s="78" t="s">
        <v>1019</v>
      </c>
      <c r="G191" s="78" t="s">
        <v>1019</v>
      </c>
      <c r="H191" s="78" t="s">
        <v>1019</v>
      </c>
      <c r="I191" s="80" t="s">
        <v>1019</v>
      </c>
      <c r="J191" s="78" t="s">
        <v>1019</v>
      </c>
      <c r="K191" s="81" t="s">
        <v>1019</v>
      </c>
      <c r="L191" s="81" t="s">
        <v>1019</v>
      </c>
      <c r="M191" s="78" t="s">
        <v>1019</v>
      </c>
      <c r="N191" s="78" t="e">
        <v>#N/A</v>
      </c>
      <c r="O191" s="82" t="s">
        <v>1019</v>
      </c>
      <c r="P191" s="82" t="s">
        <v>1019</v>
      </c>
      <c r="Q191" s="78" t="s">
        <v>1019</v>
      </c>
      <c r="R191" s="78" t="s">
        <v>1019</v>
      </c>
      <c r="S191" s="78" t="s">
        <v>1093</v>
      </c>
      <c r="T191" s="77" t="s">
        <v>1019</v>
      </c>
      <c r="U191" s="77" t="s">
        <v>1019</v>
      </c>
      <c r="V191" s="77" t="s">
        <v>1019</v>
      </c>
      <c r="W191" s="77" t="s">
        <v>1019</v>
      </c>
      <c r="X191" s="77" t="s">
        <v>1019</v>
      </c>
      <c r="Y191" s="83" t="s">
        <v>1019</v>
      </c>
      <c r="Z191" s="84" t="s">
        <v>1019</v>
      </c>
      <c r="AA191" s="84" t="s">
        <v>1019</v>
      </c>
      <c r="AB191" s="85">
        <v>0</v>
      </c>
      <c r="AC191" s="85">
        <v>0</v>
      </c>
      <c r="AD191" s="99"/>
      <c r="AE191" s="100"/>
      <c r="AF191" s="100"/>
      <c r="AG191" s="100"/>
      <c r="AH191" s="100"/>
      <c r="AI191" s="100"/>
      <c r="AJ191" s="100"/>
      <c r="AK191" s="100"/>
      <c r="AL191" s="100"/>
      <c r="AM191" s="100"/>
      <c r="AN191" s="100"/>
      <c r="AO191" s="100"/>
      <c r="AP191" s="100"/>
      <c r="AQ191" s="100"/>
      <c r="AR191" s="100"/>
      <c r="AS191" s="100"/>
      <c r="AT191" s="100"/>
      <c r="AU191" s="100"/>
      <c r="AV191" s="100"/>
      <c r="AW191" s="100"/>
      <c r="AX191" s="100"/>
      <c r="AY191" s="100"/>
      <c r="AZ191" s="100"/>
      <c r="BA191" s="100"/>
      <c r="BB191" s="100"/>
      <c r="BC191" s="100"/>
    </row>
    <row r="192" spans="1:55" ht="30" customHeight="1" x14ac:dyDescent="0.25">
      <c r="A192" s="77">
        <v>0</v>
      </c>
      <c r="B192" s="77" t="s">
        <v>1019</v>
      </c>
      <c r="C192" s="77" t="s">
        <v>1265</v>
      </c>
      <c r="D192" s="78" t="e">
        <v>#N/A</v>
      </c>
      <c r="E192" s="79" t="s">
        <v>1019</v>
      </c>
      <c r="F192" s="78" t="s">
        <v>1019</v>
      </c>
      <c r="G192" s="78" t="s">
        <v>1019</v>
      </c>
      <c r="H192" s="78" t="s">
        <v>1019</v>
      </c>
      <c r="I192" s="80" t="s">
        <v>1019</v>
      </c>
      <c r="J192" s="78" t="s">
        <v>1019</v>
      </c>
      <c r="K192" s="81" t="s">
        <v>1019</v>
      </c>
      <c r="L192" s="81" t="s">
        <v>1019</v>
      </c>
      <c r="M192" s="78" t="s">
        <v>1019</v>
      </c>
      <c r="N192" s="78" t="e">
        <v>#N/A</v>
      </c>
      <c r="O192" s="82" t="s">
        <v>1019</v>
      </c>
      <c r="P192" s="82" t="s">
        <v>1019</v>
      </c>
      <c r="Q192" s="78" t="s">
        <v>1019</v>
      </c>
      <c r="R192" s="78" t="s">
        <v>1019</v>
      </c>
      <c r="S192" s="78" t="s">
        <v>1093</v>
      </c>
      <c r="T192" s="77" t="s">
        <v>1019</v>
      </c>
      <c r="U192" s="77" t="s">
        <v>1019</v>
      </c>
      <c r="V192" s="77" t="s">
        <v>1019</v>
      </c>
      <c r="W192" s="77" t="s">
        <v>1019</v>
      </c>
      <c r="X192" s="77" t="s">
        <v>1019</v>
      </c>
      <c r="Y192" s="83" t="s">
        <v>1019</v>
      </c>
      <c r="Z192" s="84" t="s">
        <v>1019</v>
      </c>
      <c r="AA192" s="84" t="s">
        <v>1019</v>
      </c>
      <c r="AB192" s="85">
        <v>0</v>
      </c>
      <c r="AC192" s="85">
        <v>0</v>
      </c>
      <c r="AD192" s="99"/>
      <c r="AE192" s="100"/>
      <c r="AF192" s="100"/>
      <c r="AG192" s="100"/>
      <c r="AH192" s="100"/>
      <c r="AI192" s="100"/>
      <c r="AJ192" s="100"/>
      <c r="AK192" s="100"/>
      <c r="AL192" s="100"/>
      <c r="AM192" s="100"/>
      <c r="AN192" s="100"/>
      <c r="AO192" s="100"/>
      <c r="AP192" s="100"/>
      <c r="AQ192" s="100"/>
      <c r="AR192" s="100"/>
      <c r="AS192" s="100"/>
      <c r="AT192" s="100"/>
      <c r="AU192" s="100"/>
      <c r="AV192" s="100"/>
      <c r="AW192" s="100"/>
      <c r="AX192" s="100"/>
      <c r="AY192" s="100"/>
      <c r="AZ192" s="100"/>
      <c r="BA192" s="100"/>
      <c r="BB192" s="100"/>
      <c r="BC192" s="100"/>
    </row>
    <row r="193" spans="1:55" ht="30" customHeight="1" x14ac:dyDescent="0.25">
      <c r="A193" s="77">
        <v>0</v>
      </c>
      <c r="B193" s="77" t="s">
        <v>1019</v>
      </c>
      <c r="C193" s="77" t="s">
        <v>1265</v>
      </c>
      <c r="D193" s="78" t="e">
        <v>#N/A</v>
      </c>
      <c r="E193" s="79" t="s">
        <v>1019</v>
      </c>
      <c r="F193" s="78" t="s">
        <v>1019</v>
      </c>
      <c r="G193" s="78" t="s">
        <v>1019</v>
      </c>
      <c r="H193" s="78" t="s">
        <v>1019</v>
      </c>
      <c r="I193" s="80" t="s">
        <v>1019</v>
      </c>
      <c r="J193" s="78" t="s">
        <v>1019</v>
      </c>
      <c r="K193" s="81" t="s">
        <v>1019</v>
      </c>
      <c r="L193" s="81" t="s">
        <v>1019</v>
      </c>
      <c r="M193" s="78" t="s">
        <v>1019</v>
      </c>
      <c r="N193" s="78" t="e">
        <v>#N/A</v>
      </c>
      <c r="O193" s="82" t="s">
        <v>1019</v>
      </c>
      <c r="P193" s="82" t="s">
        <v>1019</v>
      </c>
      <c r="Q193" s="78" t="s">
        <v>1019</v>
      </c>
      <c r="R193" s="78" t="s">
        <v>1019</v>
      </c>
      <c r="S193" s="78" t="s">
        <v>1093</v>
      </c>
      <c r="T193" s="77" t="s">
        <v>1019</v>
      </c>
      <c r="U193" s="77" t="s">
        <v>1019</v>
      </c>
      <c r="V193" s="77" t="s">
        <v>1019</v>
      </c>
      <c r="W193" s="77" t="s">
        <v>1019</v>
      </c>
      <c r="X193" s="77" t="s">
        <v>1019</v>
      </c>
      <c r="Y193" s="83" t="s">
        <v>1019</v>
      </c>
      <c r="Z193" s="84" t="s">
        <v>1019</v>
      </c>
      <c r="AA193" s="84" t="s">
        <v>1019</v>
      </c>
      <c r="AB193" s="85">
        <v>0</v>
      </c>
      <c r="AC193" s="85">
        <v>0</v>
      </c>
      <c r="AD193" s="99"/>
      <c r="AE193" s="100"/>
      <c r="AF193" s="100"/>
      <c r="AG193" s="100"/>
      <c r="AH193" s="100"/>
      <c r="AI193" s="100"/>
      <c r="AJ193" s="100"/>
      <c r="AK193" s="100"/>
      <c r="AL193" s="100"/>
      <c r="AM193" s="100"/>
      <c r="AN193" s="100"/>
      <c r="AO193" s="100"/>
      <c r="AP193" s="100"/>
      <c r="AQ193" s="100"/>
      <c r="AR193" s="100"/>
      <c r="AS193" s="100"/>
      <c r="AT193" s="100"/>
      <c r="AU193" s="100"/>
      <c r="AV193" s="100"/>
      <c r="AW193" s="100"/>
      <c r="AX193" s="100"/>
      <c r="AY193" s="100"/>
      <c r="AZ193" s="100"/>
      <c r="BA193" s="100"/>
      <c r="BB193" s="100"/>
      <c r="BC193" s="100"/>
    </row>
    <row r="194" spans="1:55" ht="30" customHeight="1" x14ac:dyDescent="0.25">
      <c r="A194" s="77">
        <v>0</v>
      </c>
      <c r="B194" s="77" t="s">
        <v>1019</v>
      </c>
      <c r="C194" s="77" t="s">
        <v>1265</v>
      </c>
      <c r="D194" s="78" t="e">
        <v>#N/A</v>
      </c>
      <c r="E194" s="79" t="s">
        <v>1019</v>
      </c>
      <c r="F194" s="78" t="s">
        <v>1019</v>
      </c>
      <c r="G194" s="78" t="s">
        <v>1019</v>
      </c>
      <c r="H194" s="78" t="s">
        <v>1019</v>
      </c>
      <c r="I194" s="80" t="s">
        <v>1019</v>
      </c>
      <c r="J194" s="78" t="s">
        <v>1019</v>
      </c>
      <c r="K194" s="81" t="s">
        <v>1019</v>
      </c>
      <c r="L194" s="81" t="s">
        <v>1019</v>
      </c>
      <c r="M194" s="78" t="s">
        <v>1019</v>
      </c>
      <c r="N194" s="78" t="e">
        <v>#N/A</v>
      </c>
      <c r="O194" s="82" t="s">
        <v>1019</v>
      </c>
      <c r="P194" s="82" t="s">
        <v>1019</v>
      </c>
      <c r="Q194" s="78" t="s">
        <v>1019</v>
      </c>
      <c r="R194" s="78" t="s">
        <v>1019</v>
      </c>
      <c r="S194" s="78" t="s">
        <v>1093</v>
      </c>
      <c r="T194" s="77" t="s">
        <v>1019</v>
      </c>
      <c r="U194" s="77" t="s">
        <v>1019</v>
      </c>
      <c r="V194" s="77" t="s">
        <v>1019</v>
      </c>
      <c r="W194" s="77" t="s">
        <v>1019</v>
      </c>
      <c r="X194" s="77" t="s">
        <v>1019</v>
      </c>
      <c r="Y194" s="83" t="s">
        <v>1019</v>
      </c>
      <c r="Z194" s="84" t="s">
        <v>1019</v>
      </c>
      <c r="AA194" s="84" t="s">
        <v>1019</v>
      </c>
      <c r="AB194" s="85">
        <v>0</v>
      </c>
      <c r="AC194" s="85">
        <v>0</v>
      </c>
      <c r="AD194" s="99"/>
      <c r="AE194" s="100"/>
      <c r="AF194" s="100"/>
      <c r="AG194" s="100"/>
      <c r="AH194" s="100"/>
      <c r="AI194" s="100"/>
      <c r="AJ194" s="100"/>
      <c r="AK194" s="100"/>
      <c r="AL194" s="100"/>
      <c r="AM194" s="100"/>
      <c r="AN194" s="100"/>
      <c r="AO194" s="100"/>
      <c r="AP194" s="100"/>
      <c r="AQ194" s="100"/>
      <c r="AR194" s="100"/>
      <c r="AS194" s="100"/>
      <c r="AT194" s="100"/>
      <c r="AU194" s="100"/>
      <c r="AV194" s="100"/>
      <c r="AW194" s="100"/>
      <c r="AX194" s="100"/>
      <c r="AY194" s="100"/>
      <c r="AZ194" s="100"/>
      <c r="BA194" s="100"/>
      <c r="BB194" s="100"/>
      <c r="BC194" s="100"/>
    </row>
    <row r="195" spans="1:55" ht="30" customHeight="1" x14ac:dyDescent="0.25">
      <c r="A195" s="77">
        <v>0</v>
      </c>
      <c r="B195" s="77" t="s">
        <v>1019</v>
      </c>
      <c r="C195" s="77" t="s">
        <v>1265</v>
      </c>
      <c r="D195" s="78" t="e">
        <v>#N/A</v>
      </c>
      <c r="E195" s="79" t="s">
        <v>1019</v>
      </c>
      <c r="F195" s="78" t="s">
        <v>1019</v>
      </c>
      <c r="G195" s="78" t="s">
        <v>1019</v>
      </c>
      <c r="H195" s="78" t="s">
        <v>1019</v>
      </c>
      <c r="I195" s="80" t="s">
        <v>1019</v>
      </c>
      <c r="J195" s="78" t="s">
        <v>1019</v>
      </c>
      <c r="K195" s="81" t="s">
        <v>1019</v>
      </c>
      <c r="L195" s="81" t="s">
        <v>1019</v>
      </c>
      <c r="M195" s="78" t="s">
        <v>1019</v>
      </c>
      <c r="N195" s="78" t="e">
        <v>#N/A</v>
      </c>
      <c r="O195" s="82" t="s">
        <v>1019</v>
      </c>
      <c r="P195" s="82" t="s">
        <v>1019</v>
      </c>
      <c r="Q195" s="78" t="s">
        <v>1019</v>
      </c>
      <c r="R195" s="78" t="s">
        <v>1019</v>
      </c>
      <c r="S195" s="78" t="s">
        <v>1093</v>
      </c>
      <c r="T195" s="77" t="s">
        <v>1019</v>
      </c>
      <c r="U195" s="77" t="s">
        <v>1019</v>
      </c>
      <c r="V195" s="77" t="s">
        <v>1019</v>
      </c>
      <c r="W195" s="77" t="s">
        <v>1019</v>
      </c>
      <c r="X195" s="77" t="s">
        <v>1019</v>
      </c>
      <c r="Y195" s="83" t="s">
        <v>1019</v>
      </c>
      <c r="Z195" s="84" t="s">
        <v>1019</v>
      </c>
      <c r="AA195" s="84" t="s">
        <v>1019</v>
      </c>
      <c r="AB195" s="85">
        <v>0</v>
      </c>
      <c r="AC195" s="85">
        <v>0</v>
      </c>
      <c r="AD195" s="99"/>
      <c r="AE195" s="100"/>
      <c r="AF195" s="100"/>
      <c r="AG195" s="100"/>
      <c r="AH195" s="100"/>
      <c r="AI195" s="100"/>
      <c r="AJ195" s="100"/>
      <c r="AK195" s="100"/>
      <c r="AL195" s="100"/>
      <c r="AM195" s="100"/>
      <c r="AN195" s="100"/>
      <c r="AO195" s="100"/>
      <c r="AP195" s="100"/>
      <c r="AQ195" s="100"/>
      <c r="AR195" s="100"/>
      <c r="AS195" s="100"/>
      <c r="AT195" s="100"/>
      <c r="AU195" s="100"/>
      <c r="AV195" s="100"/>
      <c r="AW195" s="100"/>
      <c r="AX195" s="100"/>
      <c r="AY195" s="100"/>
      <c r="AZ195" s="100"/>
      <c r="BA195" s="100"/>
      <c r="BB195" s="100"/>
      <c r="BC195" s="100"/>
    </row>
    <row r="196" spans="1:55" ht="30" customHeight="1" x14ac:dyDescent="0.25">
      <c r="A196" s="77">
        <v>0</v>
      </c>
      <c r="B196" s="77" t="s">
        <v>1019</v>
      </c>
      <c r="C196" s="77" t="s">
        <v>1265</v>
      </c>
      <c r="D196" s="78" t="e">
        <v>#N/A</v>
      </c>
      <c r="E196" s="79" t="s">
        <v>1019</v>
      </c>
      <c r="F196" s="78" t="s">
        <v>1019</v>
      </c>
      <c r="G196" s="78" t="s">
        <v>1019</v>
      </c>
      <c r="H196" s="78" t="s">
        <v>1019</v>
      </c>
      <c r="I196" s="80" t="s">
        <v>1019</v>
      </c>
      <c r="J196" s="78" t="s">
        <v>1019</v>
      </c>
      <c r="K196" s="81" t="s">
        <v>1019</v>
      </c>
      <c r="L196" s="81" t="s">
        <v>1019</v>
      </c>
      <c r="M196" s="78" t="s">
        <v>1019</v>
      </c>
      <c r="N196" s="78" t="e">
        <v>#N/A</v>
      </c>
      <c r="O196" s="82" t="s">
        <v>1019</v>
      </c>
      <c r="P196" s="82" t="s">
        <v>1019</v>
      </c>
      <c r="Q196" s="78" t="s">
        <v>1019</v>
      </c>
      <c r="R196" s="78" t="s">
        <v>1019</v>
      </c>
      <c r="S196" s="78" t="s">
        <v>1093</v>
      </c>
      <c r="T196" s="77" t="s">
        <v>1019</v>
      </c>
      <c r="U196" s="77" t="s">
        <v>1019</v>
      </c>
      <c r="V196" s="77" t="s">
        <v>1019</v>
      </c>
      <c r="W196" s="77" t="s">
        <v>1019</v>
      </c>
      <c r="X196" s="77" t="s">
        <v>1019</v>
      </c>
      <c r="Y196" s="83" t="s">
        <v>1019</v>
      </c>
      <c r="Z196" s="84" t="s">
        <v>1019</v>
      </c>
      <c r="AA196" s="84" t="s">
        <v>1019</v>
      </c>
      <c r="AB196" s="85">
        <v>0</v>
      </c>
      <c r="AC196" s="85">
        <v>0</v>
      </c>
      <c r="AD196" s="99"/>
      <c r="AE196" s="100"/>
      <c r="AF196" s="100"/>
      <c r="AG196" s="100"/>
      <c r="AH196" s="100"/>
      <c r="AI196" s="100"/>
      <c r="AJ196" s="100"/>
      <c r="AK196" s="100"/>
      <c r="AL196" s="100"/>
      <c r="AM196" s="100"/>
      <c r="AN196" s="100"/>
      <c r="AO196" s="100"/>
      <c r="AP196" s="100"/>
      <c r="AQ196" s="100"/>
      <c r="AR196" s="100"/>
      <c r="AS196" s="100"/>
      <c r="AT196" s="100"/>
      <c r="AU196" s="100"/>
      <c r="AV196" s="100"/>
      <c r="AW196" s="100"/>
      <c r="AX196" s="100"/>
      <c r="AY196" s="100"/>
      <c r="AZ196" s="100"/>
      <c r="BA196" s="100"/>
      <c r="BB196" s="100"/>
      <c r="BC196" s="100"/>
    </row>
    <row r="197" spans="1:55" ht="30" customHeight="1" x14ac:dyDescent="0.25">
      <c r="A197" s="77">
        <v>0</v>
      </c>
      <c r="B197" s="77" t="s">
        <v>1019</v>
      </c>
      <c r="C197" s="77" t="s">
        <v>1265</v>
      </c>
      <c r="D197" s="78" t="e">
        <v>#N/A</v>
      </c>
      <c r="E197" s="79" t="s">
        <v>1019</v>
      </c>
      <c r="F197" s="78" t="s">
        <v>1019</v>
      </c>
      <c r="G197" s="78" t="s">
        <v>1019</v>
      </c>
      <c r="H197" s="78" t="s">
        <v>1019</v>
      </c>
      <c r="I197" s="80" t="s">
        <v>1019</v>
      </c>
      <c r="J197" s="78" t="s">
        <v>1019</v>
      </c>
      <c r="K197" s="81" t="s">
        <v>1019</v>
      </c>
      <c r="L197" s="81" t="s">
        <v>1019</v>
      </c>
      <c r="M197" s="78" t="s">
        <v>1019</v>
      </c>
      <c r="N197" s="78" t="e">
        <v>#N/A</v>
      </c>
      <c r="O197" s="82" t="s">
        <v>1019</v>
      </c>
      <c r="P197" s="82" t="s">
        <v>1019</v>
      </c>
      <c r="Q197" s="78" t="s">
        <v>1019</v>
      </c>
      <c r="R197" s="78" t="s">
        <v>1019</v>
      </c>
      <c r="S197" s="78" t="s">
        <v>1093</v>
      </c>
      <c r="T197" s="77" t="s">
        <v>1019</v>
      </c>
      <c r="U197" s="77" t="s">
        <v>1019</v>
      </c>
      <c r="V197" s="77" t="s">
        <v>1019</v>
      </c>
      <c r="W197" s="77" t="s">
        <v>1019</v>
      </c>
      <c r="X197" s="77" t="s">
        <v>1019</v>
      </c>
      <c r="Y197" s="83" t="s">
        <v>1019</v>
      </c>
      <c r="Z197" s="84" t="s">
        <v>1019</v>
      </c>
      <c r="AA197" s="84" t="s">
        <v>1019</v>
      </c>
      <c r="AB197" s="85">
        <v>0</v>
      </c>
      <c r="AC197" s="85">
        <v>0</v>
      </c>
      <c r="AD197" s="99"/>
      <c r="AE197" s="100"/>
      <c r="AF197" s="100"/>
      <c r="AG197" s="100"/>
      <c r="AH197" s="100"/>
      <c r="AI197" s="100"/>
      <c r="AJ197" s="100"/>
      <c r="AK197" s="100"/>
      <c r="AL197" s="100"/>
      <c r="AM197" s="100"/>
      <c r="AN197" s="100"/>
      <c r="AO197" s="100"/>
      <c r="AP197" s="100"/>
      <c r="AQ197" s="100"/>
      <c r="AR197" s="100"/>
      <c r="AS197" s="100"/>
      <c r="AT197" s="100"/>
      <c r="AU197" s="100"/>
      <c r="AV197" s="100"/>
      <c r="AW197" s="100"/>
      <c r="AX197" s="100"/>
      <c r="AY197" s="100"/>
      <c r="AZ197" s="100"/>
      <c r="BA197" s="100"/>
      <c r="BB197" s="100"/>
      <c r="BC197" s="100"/>
    </row>
    <row r="198" spans="1:55" ht="30" customHeight="1" x14ac:dyDescent="0.25">
      <c r="A198" s="77">
        <v>0</v>
      </c>
      <c r="B198" s="77" t="s">
        <v>1019</v>
      </c>
      <c r="C198" s="77" t="s">
        <v>1265</v>
      </c>
      <c r="D198" s="78" t="e">
        <v>#N/A</v>
      </c>
      <c r="E198" s="79" t="s">
        <v>1019</v>
      </c>
      <c r="F198" s="78" t="s">
        <v>1019</v>
      </c>
      <c r="G198" s="78" t="s">
        <v>1019</v>
      </c>
      <c r="H198" s="78" t="s">
        <v>1019</v>
      </c>
      <c r="I198" s="80" t="s">
        <v>1019</v>
      </c>
      <c r="J198" s="78" t="s">
        <v>1019</v>
      </c>
      <c r="K198" s="81" t="s">
        <v>1019</v>
      </c>
      <c r="L198" s="81" t="s">
        <v>1019</v>
      </c>
      <c r="M198" s="78" t="s">
        <v>1019</v>
      </c>
      <c r="N198" s="78" t="e">
        <v>#N/A</v>
      </c>
      <c r="O198" s="82" t="s">
        <v>1019</v>
      </c>
      <c r="P198" s="82" t="s">
        <v>1019</v>
      </c>
      <c r="Q198" s="78" t="s">
        <v>1019</v>
      </c>
      <c r="R198" s="78" t="s">
        <v>1019</v>
      </c>
      <c r="S198" s="78" t="s">
        <v>1093</v>
      </c>
      <c r="T198" s="77" t="s">
        <v>1019</v>
      </c>
      <c r="U198" s="77" t="s">
        <v>1019</v>
      </c>
      <c r="V198" s="77" t="s">
        <v>1019</v>
      </c>
      <c r="W198" s="77" t="s">
        <v>1019</v>
      </c>
      <c r="X198" s="77" t="s">
        <v>1019</v>
      </c>
      <c r="Y198" s="83" t="s">
        <v>1019</v>
      </c>
      <c r="Z198" s="84" t="s">
        <v>1019</v>
      </c>
      <c r="AA198" s="84" t="s">
        <v>1019</v>
      </c>
      <c r="AB198" s="85">
        <v>0</v>
      </c>
      <c r="AC198" s="85">
        <v>0</v>
      </c>
      <c r="AD198" s="99"/>
      <c r="AE198" s="100"/>
      <c r="AF198" s="100"/>
      <c r="AG198" s="100"/>
      <c r="AH198" s="100"/>
      <c r="AI198" s="100"/>
      <c r="AJ198" s="100"/>
      <c r="AK198" s="100"/>
      <c r="AL198" s="100"/>
      <c r="AM198" s="100"/>
      <c r="AN198" s="100"/>
      <c r="AO198" s="100"/>
      <c r="AP198" s="100"/>
      <c r="AQ198" s="100"/>
      <c r="AR198" s="100"/>
      <c r="AS198" s="100"/>
      <c r="AT198" s="100"/>
      <c r="AU198" s="100"/>
      <c r="AV198" s="100"/>
      <c r="AW198" s="100"/>
      <c r="AX198" s="100"/>
      <c r="AY198" s="100"/>
      <c r="AZ198" s="100"/>
      <c r="BA198" s="100"/>
      <c r="BB198" s="100"/>
      <c r="BC198" s="100"/>
    </row>
    <row r="199" spans="1:55" ht="30" customHeight="1" x14ac:dyDescent="0.25">
      <c r="A199" s="77">
        <v>0</v>
      </c>
      <c r="B199" s="77" t="s">
        <v>1019</v>
      </c>
      <c r="C199" s="77" t="s">
        <v>1265</v>
      </c>
      <c r="D199" s="78" t="e">
        <v>#N/A</v>
      </c>
      <c r="E199" s="79" t="s">
        <v>1019</v>
      </c>
      <c r="F199" s="78" t="s">
        <v>1019</v>
      </c>
      <c r="G199" s="78" t="s">
        <v>1019</v>
      </c>
      <c r="H199" s="78" t="s">
        <v>1019</v>
      </c>
      <c r="I199" s="80" t="s">
        <v>1019</v>
      </c>
      <c r="J199" s="78" t="s">
        <v>1019</v>
      </c>
      <c r="K199" s="81" t="s">
        <v>1019</v>
      </c>
      <c r="L199" s="81" t="s">
        <v>1019</v>
      </c>
      <c r="M199" s="78" t="s">
        <v>1019</v>
      </c>
      <c r="N199" s="78" t="e">
        <v>#N/A</v>
      </c>
      <c r="O199" s="82" t="s">
        <v>1019</v>
      </c>
      <c r="P199" s="82" t="s">
        <v>1019</v>
      </c>
      <c r="Q199" s="78" t="s">
        <v>1019</v>
      </c>
      <c r="R199" s="78" t="s">
        <v>1019</v>
      </c>
      <c r="S199" s="78" t="s">
        <v>1093</v>
      </c>
      <c r="T199" s="77" t="s">
        <v>1019</v>
      </c>
      <c r="U199" s="77" t="s">
        <v>1019</v>
      </c>
      <c r="V199" s="77" t="s">
        <v>1019</v>
      </c>
      <c r="W199" s="77" t="s">
        <v>1019</v>
      </c>
      <c r="X199" s="77" t="s">
        <v>1019</v>
      </c>
      <c r="Y199" s="83" t="s">
        <v>1019</v>
      </c>
      <c r="Z199" s="84" t="s">
        <v>1019</v>
      </c>
      <c r="AA199" s="84" t="s">
        <v>1019</v>
      </c>
      <c r="AB199" s="85">
        <v>0</v>
      </c>
      <c r="AC199" s="85">
        <v>0</v>
      </c>
      <c r="AD199" s="99"/>
      <c r="AE199" s="100"/>
      <c r="AF199" s="100"/>
      <c r="AG199" s="100"/>
      <c r="AH199" s="100"/>
      <c r="AI199" s="100"/>
      <c r="AJ199" s="100"/>
      <c r="AK199" s="100"/>
      <c r="AL199" s="100"/>
      <c r="AM199" s="100"/>
      <c r="AN199" s="100"/>
      <c r="AO199" s="100"/>
      <c r="AP199" s="100"/>
      <c r="AQ199" s="100"/>
      <c r="AR199" s="100"/>
      <c r="AS199" s="100"/>
      <c r="AT199" s="100"/>
      <c r="AU199" s="100"/>
      <c r="AV199" s="100"/>
      <c r="AW199" s="100"/>
      <c r="AX199" s="100"/>
      <c r="AY199" s="100"/>
      <c r="AZ199" s="100"/>
      <c r="BA199" s="100"/>
      <c r="BB199" s="100"/>
      <c r="BC199" s="100"/>
    </row>
    <row r="200" spans="1:55" ht="30" customHeight="1" x14ac:dyDescent="0.25">
      <c r="A200" s="77">
        <v>0</v>
      </c>
      <c r="B200" s="77" t="s">
        <v>1019</v>
      </c>
      <c r="C200" s="77" t="s">
        <v>1265</v>
      </c>
      <c r="D200" s="78" t="e">
        <v>#N/A</v>
      </c>
      <c r="E200" s="79" t="s">
        <v>1019</v>
      </c>
      <c r="F200" s="78" t="s">
        <v>1019</v>
      </c>
      <c r="G200" s="78" t="s">
        <v>1019</v>
      </c>
      <c r="H200" s="78" t="s">
        <v>1019</v>
      </c>
      <c r="I200" s="80" t="s">
        <v>1019</v>
      </c>
      <c r="J200" s="78" t="s">
        <v>1019</v>
      </c>
      <c r="K200" s="81" t="s">
        <v>1019</v>
      </c>
      <c r="L200" s="81" t="s">
        <v>1019</v>
      </c>
      <c r="M200" s="78" t="s">
        <v>1019</v>
      </c>
      <c r="N200" s="78" t="e">
        <v>#N/A</v>
      </c>
      <c r="O200" s="82" t="s">
        <v>1019</v>
      </c>
      <c r="P200" s="82" t="s">
        <v>1019</v>
      </c>
      <c r="Q200" s="78" t="s">
        <v>1019</v>
      </c>
      <c r="R200" s="78" t="s">
        <v>1019</v>
      </c>
      <c r="S200" s="78" t="s">
        <v>1093</v>
      </c>
      <c r="T200" s="77" t="s">
        <v>1019</v>
      </c>
      <c r="U200" s="77" t="s">
        <v>1019</v>
      </c>
      <c r="V200" s="77" t="s">
        <v>1019</v>
      </c>
      <c r="W200" s="77" t="s">
        <v>1019</v>
      </c>
      <c r="X200" s="77" t="s">
        <v>1019</v>
      </c>
      <c r="Y200" s="83" t="s">
        <v>1019</v>
      </c>
      <c r="Z200" s="84" t="s">
        <v>1019</v>
      </c>
      <c r="AA200" s="84" t="s">
        <v>1019</v>
      </c>
      <c r="AB200" s="85">
        <v>0</v>
      </c>
      <c r="AC200" s="85">
        <v>0</v>
      </c>
      <c r="AD200" s="99"/>
      <c r="AE200" s="100"/>
      <c r="AF200" s="100"/>
      <c r="AG200" s="100"/>
      <c r="AH200" s="100"/>
      <c r="AI200" s="100"/>
      <c r="AJ200" s="100"/>
      <c r="AK200" s="100"/>
      <c r="AL200" s="100"/>
      <c r="AM200" s="100"/>
      <c r="AN200" s="100"/>
      <c r="AO200" s="100"/>
      <c r="AP200" s="100"/>
      <c r="AQ200" s="100"/>
      <c r="AR200" s="100"/>
      <c r="AS200" s="100"/>
      <c r="AT200" s="100"/>
      <c r="AU200" s="100"/>
      <c r="AV200" s="100"/>
      <c r="AW200" s="100"/>
      <c r="AX200" s="100"/>
      <c r="AY200" s="100"/>
      <c r="AZ200" s="100"/>
      <c r="BA200" s="100"/>
      <c r="BB200" s="100"/>
      <c r="BC200" s="100"/>
    </row>
    <row r="201" spans="1:55" ht="30" customHeight="1" x14ac:dyDescent="0.25">
      <c r="A201" s="77">
        <v>0</v>
      </c>
      <c r="B201" s="77" t="s">
        <v>1019</v>
      </c>
      <c r="C201" s="77" t="s">
        <v>1265</v>
      </c>
      <c r="D201" s="78" t="e">
        <v>#N/A</v>
      </c>
      <c r="E201" s="79" t="s">
        <v>1019</v>
      </c>
      <c r="F201" s="78" t="s">
        <v>1019</v>
      </c>
      <c r="G201" s="78" t="s">
        <v>1019</v>
      </c>
      <c r="H201" s="78" t="s">
        <v>1019</v>
      </c>
      <c r="I201" s="80" t="s">
        <v>1019</v>
      </c>
      <c r="J201" s="78" t="s">
        <v>1019</v>
      </c>
      <c r="K201" s="81" t="s">
        <v>1019</v>
      </c>
      <c r="L201" s="81" t="s">
        <v>1019</v>
      </c>
      <c r="M201" s="78" t="s">
        <v>1019</v>
      </c>
      <c r="N201" s="78" t="e">
        <v>#N/A</v>
      </c>
      <c r="O201" s="82" t="s">
        <v>1019</v>
      </c>
      <c r="P201" s="82" t="s">
        <v>1019</v>
      </c>
      <c r="Q201" s="78" t="s">
        <v>1019</v>
      </c>
      <c r="R201" s="78" t="s">
        <v>1019</v>
      </c>
      <c r="S201" s="78" t="s">
        <v>1093</v>
      </c>
      <c r="T201" s="77" t="s">
        <v>1019</v>
      </c>
      <c r="U201" s="77" t="s">
        <v>1019</v>
      </c>
      <c r="V201" s="77" t="s">
        <v>1019</v>
      </c>
      <c r="W201" s="77" t="s">
        <v>1019</v>
      </c>
      <c r="X201" s="77" t="s">
        <v>1019</v>
      </c>
      <c r="Y201" s="83" t="s">
        <v>1019</v>
      </c>
      <c r="Z201" s="84" t="s">
        <v>1019</v>
      </c>
      <c r="AA201" s="84" t="s">
        <v>1019</v>
      </c>
      <c r="AB201" s="85">
        <v>0</v>
      </c>
      <c r="AC201" s="85">
        <v>0</v>
      </c>
      <c r="AD201" s="99"/>
      <c r="AE201" s="100"/>
      <c r="AF201" s="100"/>
      <c r="AG201" s="100"/>
      <c r="AH201" s="100"/>
      <c r="AI201" s="100"/>
      <c r="AJ201" s="100"/>
      <c r="AK201" s="100"/>
      <c r="AL201" s="100"/>
      <c r="AM201" s="100"/>
      <c r="AN201" s="100"/>
      <c r="AO201" s="100"/>
      <c r="AP201" s="100"/>
      <c r="AQ201" s="100"/>
      <c r="AR201" s="100"/>
      <c r="AS201" s="100"/>
      <c r="AT201" s="100"/>
      <c r="AU201" s="100"/>
      <c r="AV201" s="100"/>
      <c r="AW201" s="100"/>
      <c r="AX201" s="100"/>
      <c r="AY201" s="100"/>
      <c r="AZ201" s="100"/>
      <c r="BA201" s="100"/>
      <c r="BB201" s="100"/>
      <c r="BC201" s="100"/>
    </row>
    <row r="202" spans="1:55" ht="30" customHeight="1" x14ac:dyDescent="0.25">
      <c r="A202" s="77">
        <v>0</v>
      </c>
      <c r="B202" s="77" t="s">
        <v>1019</v>
      </c>
      <c r="C202" s="77" t="s">
        <v>1265</v>
      </c>
      <c r="D202" s="78" t="e">
        <v>#N/A</v>
      </c>
      <c r="E202" s="79" t="s">
        <v>1019</v>
      </c>
      <c r="F202" s="78" t="s">
        <v>1019</v>
      </c>
      <c r="G202" s="78" t="s">
        <v>1019</v>
      </c>
      <c r="H202" s="78" t="s">
        <v>1019</v>
      </c>
      <c r="I202" s="80" t="s">
        <v>1019</v>
      </c>
      <c r="J202" s="78" t="s">
        <v>1019</v>
      </c>
      <c r="K202" s="81" t="s">
        <v>1019</v>
      </c>
      <c r="L202" s="81" t="s">
        <v>1019</v>
      </c>
      <c r="M202" s="78" t="s">
        <v>1019</v>
      </c>
      <c r="N202" s="78" t="e">
        <v>#N/A</v>
      </c>
      <c r="O202" s="82" t="s">
        <v>1019</v>
      </c>
      <c r="P202" s="82" t="s">
        <v>1019</v>
      </c>
      <c r="Q202" s="78" t="s">
        <v>1019</v>
      </c>
      <c r="R202" s="78" t="s">
        <v>1019</v>
      </c>
      <c r="S202" s="78" t="s">
        <v>1093</v>
      </c>
      <c r="T202" s="77" t="s">
        <v>1019</v>
      </c>
      <c r="U202" s="77" t="s">
        <v>1019</v>
      </c>
      <c r="V202" s="77" t="s">
        <v>1019</v>
      </c>
      <c r="W202" s="77" t="s">
        <v>1019</v>
      </c>
      <c r="X202" s="77" t="s">
        <v>1019</v>
      </c>
      <c r="Y202" s="83" t="s">
        <v>1019</v>
      </c>
      <c r="Z202" s="84" t="s">
        <v>1019</v>
      </c>
      <c r="AA202" s="84" t="s">
        <v>1019</v>
      </c>
      <c r="AB202" s="85">
        <v>0</v>
      </c>
      <c r="AC202" s="85">
        <v>0</v>
      </c>
      <c r="AD202" s="99"/>
      <c r="AE202" s="100"/>
      <c r="AF202" s="100"/>
      <c r="AG202" s="100"/>
      <c r="AH202" s="100"/>
      <c r="AI202" s="100"/>
      <c r="AJ202" s="100"/>
      <c r="AK202" s="100"/>
      <c r="AL202" s="100"/>
      <c r="AM202" s="100"/>
      <c r="AN202" s="100"/>
      <c r="AO202" s="100"/>
      <c r="AP202" s="100"/>
      <c r="AQ202" s="100"/>
      <c r="AR202" s="100"/>
      <c r="AS202" s="100"/>
      <c r="AT202" s="100"/>
      <c r="AU202" s="100"/>
      <c r="AV202" s="100"/>
      <c r="AW202" s="100"/>
      <c r="AX202" s="100"/>
      <c r="AY202" s="100"/>
      <c r="AZ202" s="100"/>
      <c r="BA202" s="100"/>
      <c r="BB202" s="100"/>
      <c r="BC202" s="100"/>
    </row>
    <row r="203" spans="1:55" ht="30" customHeight="1" x14ac:dyDescent="0.25">
      <c r="A203" s="77">
        <v>0</v>
      </c>
      <c r="B203" s="77" t="s">
        <v>1019</v>
      </c>
      <c r="C203" s="77" t="s">
        <v>1265</v>
      </c>
      <c r="D203" s="78" t="e">
        <v>#N/A</v>
      </c>
      <c r="E203" s="79" t="s">
        <v>1019</v>
      </c>
      <c r="F203" s="78" t="s">
        <v>1019</v>
      </c>
      <c r="G203" s="78" t="s">
        <v>1019</v>
      </c>
      <c r="H203" s="78" t="s">
        <v>1019</v>
      </c>
      <c r="I203" s="80" t="s">
        <v>1019</v>
      </c>
      <c r="J203" s="78" t="s">
        <v>1019</v>
      </c>
      <c r="K203" s="81" t="s">
        <v>1019</v>
      </c>
      <c r="L203" s="81" t="s">
        <v>1019</v>
      </c>
      <c r="M203" s="78" t="s">
        <v>1019</v>
      </c>
      <c r="N203" s="78" t="e">
        <v>#N/A</v>
      </c>
      <c r="O203" s="82" t="s">
        <v>1019</v>
      </c>
      <c r="P203" s="82" t="s">
        <v>1019</v>
      </c>
      <c r="Q203" s="78" t="s">
        <v>1019</v>
      </c>
      <c r="R203" s="78" t="s">
        <v>1019</v>
      </c>
      <c r="S203" s="78" t="s">
        <v>1093</v>
      </c>
      <c r="T203" s="77" t="s">
        <v>1019</v>
      </c>
      <c r="U203" s="77" t="s">
        <v>1019</v>
      </c>
      <c r="V203" s="77" t="s">
        <v>1019</v>
      </c>
      <c r="W203" s="77" t="s">
        <v>1019</v>
      </c>
      <c r="X203" s="77" t="s">
        <v>1019</v>
      </c>
      <c r="Y203" s="83" t="s">
        <v>1019</v>
      </c>
      <c r="Z203" s="84" t="s">
        <v>1019</v>
      </c>
      <c r="AA203" s="84" t="s">
        <v>1019</v>
      </c>
      <c r="AB203" s="85">
        <v>0</v>
      </c>
      <c r="AC203" s="85">
        <v>0</v>
      </c>
      <c r="AD203" s="99"/>
      <c r="AE203" s="100"/>
      <c r="AF203" s="100"/>
      <c r="AG203" s="100"/>
      <c r="AH203" s="100"/>
      <c r="AI203" s="100"/>
      <c r="AJ203" s="100"/>
      <c r="AK203" s="100"/>
      <c r="AL203" s="100"/>
      <c r="AM203" s="100"/>
      <c r="AN203" s="100"/>
      <c r="AO203" s="100"/>
      <c r="AP203" s="100"/>
      <c r="AQ203" s="100"/>
      <c r="AR203" s="100"/>
      <c r="AS203" s="100"/>
      <c r="AT203" s="100"/>
      <c r="AU203" s="100"/>
      <c r="AV203" s="100"/>
      <c r="AW203" s="100"/>
      <c r="AX203" s="100"/>
      <c r="AY203" s="100"/>
      <c r="AZ203" s="100"/>
      <c r="BA203" s="100"/>
      <c r="BB203" s="100"/>
      <c r="BC203" s="100"/>
    </row>
    <row r="204" spans="1:55" ht="30" customHeight="1" x14ac:dyDescent="0.25">
      <c r="A204" s="77">
        <v>0</v>
      </c>
      <c r="B204" s="77" t="s">
        <v>1019</v>
      </c>
      <c r="C204" s="77" t="s">
        <v>1265</v>
      </c>
      <c r="D204" s="78" t="e">
        <v>#N/A</v>
      </c>
      <c r="E204" s="79" t="s">
        <v>1019</v>
      </c>
      <c r="F204" s="78" t="s">
        <v>1019</v>
      </c>
      <c r="G204" s="78" t="s">
        <v>1019</v>
      </c>
      <c r="H204" s="78" t="s">
        <v>1019</v>
      </c>
      <c r="I204" s="80" t="s">
        <v>1019</v>
      </c>
      <c r="J204" s="78" t="s">
        <v>1019</v>
      </c>
      <c r="K204" s="81" t="s">
        <v>1019</v>
      </c>
      <c r="L204" s="81" t="s">
        <v>1019</v>
      </c>
      <c r="M204" s="78" t="s">
        <v>1019</v>
      </c>
      <c r="N204" s="78" t="e">
        <v>#N/A</v>
      </c>
      <c r="O204" s="82" t="s">
        <v>1019</v>
      </c>
      <c r="P204" s="82" t="s">
        <v>1019</v>
      </c>
      <c r="Q204" s="78" t="s">
        <v>1019</v>
      </c>
      <c r="R204" s="78" t="s">
        <v>1019</v>
      </c>
      <c r="S204" s="78" t="s">
        <v>1093</v>
      </c>
      <c r="T204" s="77" t="s">
        <v>1019</v>
      </c>
      <c r="U204" s="77" t="s">
        <v>1019</v>
      </c>
      <c r="V204" s="77" t="s">
        <v>1019</v>
      </c>
      <c r="W204" s="77" t="s">
        <v>1019</v>
      </c>
      <c r="X204" s="77" t="s">
        <v>1019</v>
      </c>
      <c r="Y204" s="83" t="s">
        <v>1019</v>
      </c>
      <c r="Z204" s="84" t="s">
        <v>1019</v>
      </c>
      <c r="AA204" s="84" t="s">
        <v>1019</v>
      </c>
      <c r="AB204" s="85">
        <v>0</v>
      </c>
      <c r="AC204" s="85">
        <v>0</v>
      </c>
      <c r="AD204" s="99"/>
      <c r="AE204" s="100"/>
      <c r="AF204" s="100"/>
      <c r="AG204" s="100"/>
      <c r="AH204" s="100"/>
      <c r="AI204" s="100"/>
      <c r="AJ204" s="100"/>
      <c r="AK204" s="100"/>
      <c r="AL204" s="100"/>
      <c r="AM204" s="100"/>
      <c r="AN204" s="100"/>
      <c r="AO204" s="100"/>
      <c r="AP204" s="100"/>
      <c r="AQ204" s="100"/>
      <c r="AR204" s="100"/>
      <c r="AS204" s="100"/>
      <c r="AT204" s="100"/>
      <c r="AU204" s="100"/>
      <c r="AV204" s="100"/>
      <c r="AW204" s="100"/>
      <c r="AX204" s="100"/>
      <c r="AY204" s="100"/>
      <c r="AZ204" s="100"/>
      <c r="BA204" s="100"/>
      <c r="BB204" s="100"/>
      <c r="BC204" s="100"/>
    </row>
    <row r="205" spans="1:55" ht="30" customHeight="1" x14ac:dyDescent="0.25">
      <c r="A205" s="77">
        <v>0</v>
      </c>
      <c r="B205" s="77" t="s">
        <v>1019</v>
      </c>
      <c r="C205" s="77" t="s">
        <v>1265</v>
      </c>
      <c r="D205" s="78" t="e">
        <v>#N/A</v>
      </c>
      <c r="E205" s="79" t="s">
        <v>1019</v>
      </c>
      <c r="F205" s="78" t="s">
        <v>1019</v>
      </c>
      <c r="G205" s="78" t="s">
        <v>1019</v>
      </c>
      <c r="H205" s="78" t="s">
        <v>1019</v>
      </c>
      <c r="I205" s="80" t="s">
        <v>1019</v>
      </c>
      <c r="J205" s="78" t="s">
        <v>1019</v>
      </c>
      <c r="K205" s="81" t="s">
        <v>1019</v>
      </c>
      <c r="L205" s="81" t="s">
        <v>1019</v>
      </c>
      <c r="M205" s="78" t="s">
        <v>1019</v>
      </c>
      <c r="N205" s="78" t="e">
        <v>#N/A</v>
      </c>
      <c r="O205" s="82" t="s">
        <v>1019</v>
      </c>
      <c r="P205" s="82" t="s">
        <v>1019</v>
      </c>
      <c r="Q205" s="78" t="s">
        <v>1019</v>
      </c>
      <c r="R205" s="78" t="s">
        <v>1019</v>
      </c>
      <c r="S205" s="78" t="s">
        <v>1093</v>
      </c>
      <c r="T205" s="77" t="s">
        <v>1019</v>
      </c>
      <c r="U205" s="77" t="s">
        <v>1019</v>
      </c>
      <c r="V205" s="77" t="s">
        <v>1019</v>
      </c>
      <c r="W205" s="77" t="s">
        <v>1019</v>
      </c>
      <c r="X205" s="77" t="s">
        <v>1019</v>
      </c>
      <c r="Y205" s="83" t="s">
        <v>1019</v>
      </c>
      <c r="Z205" s="84" t="s">
        <v>1019</v>
      </c>
      <c r="AA205" s="84" t="s">
        <v>1019</v>
      </c>
      <c r="AB205" s="85">
        <v>0</v>
      </c>
      <c r="AC205" s="85">
        <v>0</v>
      </c>
      <c r="AD205" s="99"/>
      <c r="AE205" s="100"/>
      <c r="AF205" s="100"/>
      <c r="AG205" s="100"/>
      <c r="AH205" s="100"/>
      <c r="AI205" s="100"/>
      <c r="AJ205" s="100"/>
      <c r="AK205" s="100"/>
      <c r="AL205" s="100"/>
      <c r="AM205" s="100"/>
      <c r="AN205" s="100"/>
      <c r="AO205" s="100"/>
      <c r="AP205" s="100"/>
      <c r="AQ205" s="100"/>
      <c r="AR205" s="100"/>
      <c r="AS205" s="100"/>
      <c r="AT205" s="100"/>
      <c r="AU205" s="100"/>
      <c r="AV205" s="100"/>
      <c r="AW205" s="100"/>
      <c r="AX205" s="100"/>
      <c r="AY205" s="100"/>
      <c r="AZ205" s="100"/>
      <c r="BA205" s="100"/>
      <c r="BB205" s="100"/>
      <c r="BC205" s="100"/>
    </row>
    <row r="206" spans="1:55" ht="30" customHeight="1" x14ac:dyDescent="0.25">
      <c r="A206" s="77">
        <v>0</v>
      </c>
      <c r="B206" s="77" t="s">
        <v>1019</v>
      </c>
      <c r="C206" s="77" t="s">
        <v>1265</v>
      </c>
      <c r="D206" s="78" t="e">
        <v>#N/A</v>
      </c>
      <c r="E206" s="79" t="s">
        <v>1019</v>
      </c>
      <c r="F206" s="78" t="s">
        <v>1019</v>
      </c>
      <c r="G206" s="78" t="s">
        <v>1019</v>
      </c>
      <c r="H206" s="78" t="s">
        <v>1019</v>
      </c>
      <c r="I206" s="80" t="s">
        <v>1019</v>
      </c>
      <c r="J206" s="78" t="s">
        <v>1019</v>
      </c>
      <c r="K206" s="81" t="s">
        <v>1019</v>
      </c>
      <c r="L206" s="81" t="s">
        <v>1019</v>
      </c>
      <c r="M206" s="78" t="s">
        <v>1019</v>
      </c>
      <c r="N206" s="78" t="e">
        <v>#N/A</v>
      </c>
      <c r="O206" s="82" t="s">
        <v>1019</v>
      </c>
      <c r="P206" s="82" t="s">
        <v>1019</v>
      </c>
      <c r="Q206" s="78" t="s">
        <v>1019</v>
      </c>
      <c r="R206" s="78" t="s">
        <v>1019</v>
      </c>
      <c r="S206" s="78" t="s">
        <v>1093</v>
      </c>
      <c r="T206" s="77" t="s">
        <v>1019</v>
      </c>
      <c r="U206" s="77" t="s">
        <v>1019</v>
      </c>
      <c r="V206" s="77" t="s">
        <v>1019</v>
      </c>
      <c r="W206" s="77" t="s">
        <v>1019</v>
      </c>
      <c r="X206" s="77" t="s">
        <v>1019</v>
      </c>
      <c r="Y206" s="83" t="s">
        <v>1019</v>
      </c>
      <c r="Z206" s="84" t="s">
        <v>1019</v>
      </c>
      <c r="AA206" s="84" t="s">
        <v>1019</v>
      </c>
      <c r="AB206" s="85">
        <v>0</v>
      </c>
      <c r="AC206" s="85">
        <v>0</v>
      </c>
      <c r="AD206" s="99"/>
      <c r="AE206" s="100"/>
      <c r="AF206" s="100"/>
      <c r="AG206" s="100"/>
      <c r="AH206" s="100"/>
      <c r="AI206" s="100"/>
      <c r="AJ206" s="100"/>
      <c r="AK206" s="100"/>
      <c r="AL206" s="100"/>
      <c r="AM206" s="100"/>
      <c r="AN206" s="100"/>
      <c r="AO206" s="100"/>
      <c r="AP206" s="100"/>
      <c r="AQ206" s="100"/>
      <c r="AR206" s="100"/>
      <c r="AS206" s="100"/>
      <c r="AT206" s="100"/>
      <c r="AU206" s="100"/>
      <c r="AV206" s="100"/>
      <c r="AW206" s="100"/>
      <c r="AX206" s="100"/>
      <c r="AY206" s="100"/>
      <c r="AZ206" s="100"/>
      <c r="BA206" s="100"/>
      <c r="BB206" s="100"/>
      <c r="BC206" s="100"/>
    </row>
    <row r="207" spans="1:55" ht="30" customHeight="1" x14ac:dyDescent="0.25">
      <c r="A207" s="77">
        <v>0</v>
      </c>
      <c r="B207" s="77" t="s">
        <v>1019</v>
      </c>
      <c r="C207" s="77" t="s">
        <v>1265</v>
      </c>
      <c r="D207" s="78" t="e">
        <v>#N/A</v>
      </c>
      <c r="E207" s="79" t="s">
        <v>1019</v>
      </c>
      <c r="F207" s="78" t="s">
        <v>1019</v>
      </c>
      <c r="G207" s="78" t="s">
        <v>1019</v>
      </c>
      <c r="H207" s="78" t="s">
        <v>1019</v>
      </c>
      <c r="I207" s="80" t="s">
        <v>1019</v>
      </c>
      <c r="J207" s="78" t="s">
        <v>1019</v>
      </c>
      <c r="K207" s="81" t="s">
        <v>1019</v>
      </c>
      <c r="L207" s="81" t="s">
        <v>1019</v>
      </c>
      <c r="M207" s="78" t="s">
        <v>1019</v>
      </c>
      <c r="N207" s="78" t="e">
        <v>#N/A</v>
      </c>
      <c r="O207" s="82" t="s">
        <v>1019</v>
      </c>
      <c r="P207" s="82" t="s">
        <v>1019</v>
      </c>
      <c r="Q207" s="78" t="s">
        <v>1019</v>
      </c>
      <c r="R207" s="78" t="s">
        <v>1019</v>
      </c>
      <c r="S207" s="78" t="s">
        <v>1093</v>
      </c>
      <c r="T207" s="77" t="s">
        <v>1019</v>
      </c>
      <c r="U207" s="77" t="s">
        <v>1019</v>
      </c>
      <c r="V207" s="77" t="s">
        <v>1019</v>
      </c>
      <c r="W207" s="77" t="s">
        <v>1019</v>
      </c>
      <c r="X207" s="77" t="s">
        <v>1019</v>
      </c>
      <c r="Y207" s="83" t="s">
        <v>1019</v>
      </c>
      <c r="Z207" s="84" t="s">
        <v>1019</v>
      </c>
      <c r="AA207" s="84" t="s">
        <v>1019</v>
      </c>
      <c r="AB207" s="85">
        <v>0</v>
      </c>
      <c r="AC207" s="85">
        <v>0</v>
      </c>
      <c r="AD207" s="99"/>
      <c r="AE207" s="100"/>
      <c r="AF207" s="100"/>
      <c r="AG207" s="100"/>
      <c r="AH207" s="100"/>
      <c r="AI207" s="100"/>
      <c r="AJ207" s="100"/>
      <c r="AK207" s="100"/>
      <c r="AL207" s="100"/>
      <c r="AM207" s="100"/>
      <c r="AN207" s="100"/>
      <c r="AO207" s="100"/>
      <c r="AP207" s="100"/>
      <c r="AQ207" s="100"/>
      <c r="AR207" s="100"/>
      <c r="AS207" s="100"/>
      <c r="AT207" s="100"/>
      <c r="AU207" s="100"/>
      <c r="AV207" s="100"/>
      <c r="AW207" s="100"/>
      <c r="AX207" s="100"/>
      <c r="AY207" s="100"/>
      <c r="AZ207" s="100"/>
      <c r="BA207" s="100"/>
      <c r="BB207" s="100"/>
      <c r="BC207" s="100"/>
    </row>
    <row r="208" spans="1:55" ht="30" customHeight="1" x14ac:dyDescent="0.25">
      <c r="A208" s="77">
        <v>0</v>
      </c>
      <c r="B208" s="77" t="s">
        <v>1019</v>
      </c>
      <c r="C208" s="77" t="s">
        <v>1265</v>
      </c>
      <c r="D208" s="78" t="e">
        <v>#N/A</v>
      </c>
      <c r="E208" s="79" t="s">
        <v>1019</v>
      </c>
      <c r="F208" s="78" t="s">
        <v>1019</v>
      </c>
      <c r="G208" s="78" t="s">
        <v>1019</v>
      </c>
      <c r="H208" s="78" t="s">
        <v>1019</v>
      </c>
      <c r="I208" s="80" t="s">
        <v>1019</v>
      </c>
      <c r="J208" s="78" t="s">
        <v>1019</v>
      </c>
      <c r="K208" s="81" t="s">
        <v>1019</v>
      </c>
      <c r="L208" s="81" t="s">
        <v>1019</v>
      </c>
      <c r="M208" s="78" t="s">
        <v>1019</v>
      </c>
      <c r="N208" s="78" t="e">
        <v>#N/A</v>
      </c>
      <c r="O208" s="82" t="s">
        <v>1019</v>
      </c>
      <c r="P208" s="82" t="s">
        <v>1019</v>
      </c>
      <c r="Q208" s="78" t="s">
        <v>1019</v>
      </c>
      <c r="R208" s="78" t="s">
        <v>1019</v>
      </c>
      <c r="S208" s="78" t="s">
        <v>1093</v>
      </c>
      <c r="T208" s="77" t="s">
        <v>1019</v>
      </c>
      <c r="U208" s="77" t="s">
        <v>1019</v>
      </c>
      <c r="V208" s="77" t="s">
        <v>1019</v>
      </c>
      <c r="W208" s="77" t="s">
        <v>1019</v>
      </c>
      <c r="X208" s="77" t="s">
        <v>1019</v>
      </c>
      <c r="Y208" s="83" t="s">
        <v>1019</v>
      </c>
      <c r="Z208" s="84" t="s">
        <v>1019</v>
      </c>
      <c r="AA208" s="84" t="s">
        <v>1019</v>
      </c>
      <c r="AB208" s="85">
        <v>0</v>
      </c>
      <c r="AC208" s="85">
        <v>0</v>
      </c>
      <c r="AD208" s="99"/>
      <c r="AE208" s="100"/>
      <c r="AF208" s="100"/>
      <c r="AG208" s="100"/>
      <c r="AH208" s="100"/>
      <c r="AI208" s="100"/>
      <c r="AJ208" s="100"/>
      <c r="AK208" s="100"/>
      <c r="AL208" s="100"/>
      <c r="AM208" s="100"/>
      <c r="AN208" s="100"/>
      <c r="AO208" s="100"/>
      <c r="AP208" s="100"/>
      <c r="AQ208" s="100"/>
      <c r="AR208" s="100"/>
      <c r="AS208" s="100"/>
      <c r="AT208" s="100"/>
      <c r="AU208" s="100"/>
      <c r="AV208" s="100"/>
      <c r="AW208" s="100"/>
      <c r="AX208" s="100"/>
      <c r="AY208" s="100"/>
      <c r="AZ208" s="100"/>
      <c r="BA208" s="100"/>
      <c r="BB208" s="100"/>
      <c r="BC208" s="100"/>
    </row>
    <row r="209" spans="1:55" ht="30" customHeight="1" x14ac:dyDescent="0.25">
      <c r="A209" s="77">
        <v>0</v>
      </c>
      <c r="B209" s="77" t="s">
        <v>1019</v>
      </c>
      <c r="C209" s="77" t="s">
        <v>1265</v>
      </c>
      <c r="D209" s="78" t="e">
        <v>#N/A</v>
      </c>
      <c r="E209" s="79" t="s">
        <v>1019</v>
      </c>
      <c r="F209" s="78" t="s">
        <v>1019</v>
      </c>
      <c r="G209" s="78" t="s">
        <v>1019</v>
      </c>
      <c r="H209" s="78" t="s">
        <v>1019</v>
      </c>
      <c r="I209" s="80" t="s">
        <v>1019</v>
      </c>
      <c r="J209" s="78" t="s">
        <v>1019</v>
      </c>
      <c r="K209" s="81" t="s">
        <v>1019</v>
      </c>
      <c r="L209" s="81" t="s">
        <v>1019</v>
      </c>
      <c r="M209" s="78" t="s">
        <v>1019</v>
      </c>
      <c r="N209" s="78" t="e">
        <v>#N/A</v>
      </c>
      <c r="O209" s="82" t="s">
        <v>1019</v>
      </c>
      <c r="P209" s="82" t="s">
        <v>1019</v>
      </c>
      <c r="Q209" s="78" t="s">
        <v>1019</v>
      </c>
      <c r="R209" s="78" t="s">
        <v>1019</v>
      </c>
      <c r="S209" s="78" t="s">
        <v>1093</v>
      </c>
      <c r="T209" s="77" t="s">
        <v>1019</v>
      </c>
      <c r="U209" s="77" t="s">
        <v>1019</v>
      </c>
      <c r="V209" s="77" t="s">
        <v>1019</v>
      </c>
      <c r="W209" s="77" t="s">
        <v>1019</v>
      </c>
      <c r="X209" s="77" t="s">
        <v>1019</v>
      </c>
      <c r="Y209" s="83" t="s">
        <v>1019</v>
      </c>
      <c r="Z209" s="84" t="s">
        <v>1019</v>
      </c>
      <c r="AA209" s="84" t="s">
        <v>1019</v>
      </c>
      <c r="AB209" s="85">
        <v>0</v>
      </c>
      <c r="AC209" s="85">
        <v>0</v>
      </c>
      <c r="AD209" s="99"/>
      <c r="AE209" s="100"/>
      <c r="AF209" s="100"/>
      <c r="AG209" s="100"/>
      <c r="AH209" s="100"/>
      <c r="AI209" s="100"/>
      <c r="AJ209" s="100"/>
      <c r="AK209" s="100"/>
      <c r="AL209" s="100"/>
      <c r="AM209" s="100"/>
      <c r="AN209" s="100"/>
      <c r="AO209" s="100"/>
      <c r="AP209" s="100"/>
      <c r="AQ209" s="100"/>
      <c r="AR209" s="100"/>
      <c r="AS209" s="100"/>
      <c r="AT209" s="100"/>
      <c r="AU209" s="100"/>
      <c r="AV209" s="100"/>
      <c r="AW209" s="100"/>
      <c r="AX209" s="100"/>
      <c r="AY209" s="100"/>
      <c r="AZ209" s="100"/>
      <c r="BA209" s="100"/>
      <c r="BB209" s="100"/>
      <c r="BC209" s="100"/>
    </row>
    <row r="210" spans="1:55" ht="30" customHeight="1" x14ac:dyDescent="0.25">
      <c r="A210" s="77">
        <v>0</v>
      </c>
      <c r="B210" s="77" t="s">
        <v>1019</v>
      </c>
      <c r="C210" s="77" t="s">
        <v>1265</v>
      </c>
      <c r="D210" s="78" t="e">
        <v>#N/A</v>
      </c>
      <c r="E210" s="79" t="s">
        <v>1019</v>
      </c>
      <c r="F210" s="78" t="s">
        <v>1019</v>
      </c>
      <c r="G210" s="78" t="s">
        <v>1019</v>
      </c>
      <c r="H210" s="78" t="s">
        <v>1019</v>
      </c>
      <c r="I210" s="80" t="s">
        <v>1019</v>
      </c>
      <c r="J210" s="78" t="s">
        <v>1019</v>
      </c>
      <c r="K210" s="81" t="s">
        <v>1019</v>
      </c>
      <c r="L210" s="81" t="s">
        <v>1019</v>
      </c>
      <c r="M210" s="78" t="s">
        <v>1019</v>
      </c>
      <c r="N210" s="78" t="e">
        <v>#N/A</v>
      </c>
      <c r="O210" s="82" t="s">
        <v>1019</v>
      </c>
      <c r="P210" s="82" t="s">
        <v>1019</v>
      </c>
      <c r="Q210" s="78" t="s">
        <v>1019</v>
      </c>
      <c r="R210" s="78" t="s">
        <v>1019</v>
      </c>
      <c r="S210" s="78" t="s">
        <v>1093</v>
      </c>
      <c r="T210" s="77" t="s">
        <v>1019</v>
      </c>
      <c r="U210" s="77" t="s">
        <v>1019</v>
      </c>
      <c r="V210" s="77" t="s">
        <v>1019</v>
      </c>
      <c r="W210" s="77" t="s">
        <v>1019</v>
      </c>
      <c r="X210" s="77" t="s">
        <v>1019</v>
      </c>
      <c r="Y210" s="83" t="s">
        <v>1019</v>
      </c>
      <c r="Z210" s="84" t="s">
        <v>1019</v>
      </c>
      <c r="AA210" s="84" t="s">
        <v>1019</v>
      </c>
      <c r="AB210" s="85">
        <v>0</v>
      </c>
      <c r="AC210" s="85">
        <v>0</v>
      </c>
      <c r="AD210" s="99"/>
      <c r="AE210" s="100"/>
      <c r="AF210" s="100"/>
      <c r="AG210" s="100"/>
      <c r="AH210" s="100"/>
      <c r="AI210" s="100"/>
      <c r="AJ210" s="100"/>
      <c r="AK210" s="100"/>
      <c r="AL210" s="100"/>
      <c r="AM210" s="100"/>
      <c r="AN210" s="100"/>
      <c r="AO210" s="100"/>
      <c r="AP210" s="100"/>
      <c r="AQ210" s="100"/>
      <c r="AR210" s="100"/>
      <c r="AS210" s="100"/>
      <c r="AT210" s="100"/>
      <c r="AU210" s="100"/>
      <c r="AV210" s="100"/>
      <c r="AW210" s="100"/>
      <c r="AX210" s="100"/>
      <c r="AY210" s="100"/>
      <c r="AZ210" s="100"/>
      <c r="BA210" s="100"/>
      <c r="BB210" s="100"/>
      <c r="BC210" s="100"/>
    </row>
    <row r="211" spans="1:55" ht="30" customHeight="1" x14ac:dyDescent="0.25">
      <c r="A211" s="77">
        <v>0</v>
      </c>
      <c r="B211" s="77" t="s">
        <v>1019</v>
      </c>
      <c r="C211" s="77" t="s">
        <v>1265</v>
      </c>
      <c r="D211" s="78" t="e">
        <v>#N/A</v>
      </c>
      <c r="E211" s="79" t="s">
        <v>1019</v>
      </c>
      <c r="F211" s="78" t="s">
        <v>1019</v>
      </c>
      <c r="G211" s="78" t="s">
        <v>1019</v>
      </c>
      <c r="H211" s="78" t="s">
        <v>1019</v>
      </c>
      <c r="I211" s="80" t="s">
        <v>1019</v>
      </c>
      <c r="J211" s="78" t="s">
        <v>1019</v>
      </c>
      <c r="K211" s="81" t="s">
        <v>1019</v>
      </c>
      <c r="L211" s="81" t="s">
        <v>1019</v>
      </c>
      <c r="M211" s="78" t="s">
        <v>1019</v>
      </c>
      <c r="N211" s="78" t="e">
        <v>#N/A</v>
      </c>
      <c r="O211" s="82" t="s">
        <v>1019</v>
      </c>
      <c r="P211" s="82" t="s">
        <v>1019</v>
      </c>
      <c r="Q211" s="78" t="s">
        <v>1019</v>
      </c>
      <c r="R211" s="78" t="s">
        <v>1019</v>
      </c>
      <c r="S211" s="78" t="s">
        <v>1093</v>
      </c>
      <c r="T211" s="77" t="s">
        <v>1019</v>
      </c>
      <c r="U211" s="77" t="s">
        <v>1019</v>
      </c>
      <c r="V211" s="77" t="s">
        <v>1019</v>
      </c>
      <c r="W211" s="77" t="s">
        <v>1019</v>
      </c>
      <c r="X211" s="77" t="s">
        <v>1019</v>
      </c>
      <c r="Y211" s="83" t="s">
        <v>1019</v>
      </c>
      <c r="Z211" s="84" t="s">
        <v>1019</v>
      </c>
      <c r="AA211" s="84" t="s">
        <v>1019</v>
      </c>
      <c r="AB211" s="85">
        <v>0</v>
      </c>
      <c r="AC211" s="85">
        <v>0</v>
      </c>
      <c r="AD211" s="99"/>
      <c r="AE211" s="100"/>
      <c r="AF211" s="100"/>
      <c r="AG211" s="100"/>
      <c r="AH211" s="100"/>
      <c r="AI211" s="100"/>
      <c r="AJ211" s="100"/>
      <c r="AK211" s="100"/>
      <c r="AL211" s="100"/>
      <c r="AM211" s="100"/>
      <c r="AN211" s="100"/>
      <c r="AO211" s="100"/>
      <c r="AP211" s="100"/>
      <c r="AQ211" s="100"/>
      <c r="AR211" s="100"/>
      <c r="AS211" s="100"/>
      <c r="AT211" s="100"/>
      <c r="AU211" s="100"/>
      <c r="AV211" s="100"/>
      <c r="AW211" s="100"/>
      <c r="AX211" s="100"/>
      <c r="AY211" s="100"/>
      <c r="AZ211" s="100"/>
      <c r="BA211" s="100"/>
      <c r="BB211" s="100"/>
      <c r="BC211" s="100"/>
    </row>
    <row r="212" spans="1:55" ht="30" customHeight="1" x14ac:dyDescent="0.25">
      <c r="A212" s="77">
        <v>0</v>
      </c>
      <c r="B212" s="77" t="s">
        <v>1019</v>
      </c>
      <c r="C212" s="77" t="s">
        <v>1265</v>
      </c>
      <c r="D212" s="78" t="e">
        <v>#N/A</v>
      </c>
      <c r="E212" s="79" t="s">
        <v>1019</v>
      </c>
      <c r="F212" s="78" t="s">
        <v>1019</v>
      </c>
      <c r="G212" s="78" t="s">
        <v>1019</v>
      </c>
      <c r="H212" s="78" t="s">
        <v>1019</v>
      </c>
      <c r="I212" s="80" t="s">
        <v>1019</v>
      </c>
      <c r="J212" s="78" t="s">
        <v>1019</v>
      </c>
      <c r="K212" s="81" t="s">
        <v>1019</v>
      </c>
      <c r="L212" s="81" t="s">
        <v>1019</v>
      </c>
      <c r="M212" s="78" t="s">
        <v>1019</v>
      </c>
      <c r="N212" s="78" t="e">
        <v>#N/A</v>
      </c>
      <c r="O212" s="82" t="s">
        <v>1019</v>
      </c>
      <c r="P212" s="82" t="s">
        <v>1019</v>
      </c>
      <c r="Q212" s="78" t="s">
        <v>1019</v>
      </c>
      <c r="R212" s="78" t="s">
        <v>1019</v>
      </c>
      <c r="S212" s="78" t="s">
        <v>1093</v>
      </c>
      <c r="T212" s="77" t="s">
        <v>1019</v>
      </c>
      <c r="U212" s="77" t="s">
        <v>1019</v>
      </c>
      <c r="V212" s="77" t="s">
        <v>1019</v>
      </c>
      <c r="W212" s="77" t="s">
        <v>1019</v>
      </c>
      <c r="X212" s="77" t="s">
        <v>1019</v>
      </c>
      <c r="Y212" s="83" t="s">
        <v>1019</v>
      </c>
      <c r="Z212" s="84" t="s">
        <v>1019</v>
      </c>
      <c r="AA212" s="84" t="s">
        <v>1019</v>
      </c>
      <c r="AB212" s="85">
        <v>0</v>
      </c>
      <c r="AC212" s="85">
        <v>0</v>
      </c>
      <c r="AD212" s="99"/>
      <c r="AE212" s="100"/>
      <c r="AF212" s="100"/>
      <c r="AG212" s="100"/>
      <c r="AH212" s="100"/>
      <c r="AI212" s="100"/>
      <c r="AJ212" s="100"/>
      <c r="AK212" s="100"/>
      <c r="AL212" s="100"/>
      <c r="AM212" s="100"/>
      <c r="AN212" s="100"/>
      <c r="AO212" s="100"/>
      <c r="AP212" s="100"/>
      <c r="AQ212" s="100"/>
      <c r="AR212" s="100"/>
      <c r="AS212" s="100"/>
      <c r="AT212" s="100"/>
      <c r="AU212" s="100"/>
      <c r="AV212" s="100"/>
      <c r="AW212" s="100"/>
      <c r="AX212" s="100"/>
      <c r="AY212" s="100"/>
      <c r="AZ212" s="100"/>
      <c r="BA212" s="100"/>
      <c r="BB212" s="100"/>
      <c r="BC212" s="100"/>
    </row>
    <row r="213" spans="1:55" ht="30" customHeight="1" x14ac:dyDescent="0.25">
      <c r="A213" s="77">
        <v>0</v>
      </c>
      <c r="B213" s="77" t="s">
        <v>1019</v>
      </c>
      <c r="C213" s="77" t="s">
        <v>1265</v>
      </c>
      <c r="D213" s="78" t="e">
        <v>#N/A</v>
      </c>
      <c r="E213" s="79" t="s">
        <v>1019</v>
      </c>
      <c r="F213" s="78" t="s">
        <v>1019</v>
      </c>
      <c r="G213" s="78" t="s">
        <v>1019</v>
      </c>
      <c r="H213" s="78" t="s">
        <v>1019</v>
      </c>
      <c r="I213" s="80" t="s">
        <v>1019</v>
      </c>
      <c r="J213" s="78" t="s">
        <v>1019</v>
      </c>
      <c r="K213" s="81" t="s">
        <v>1019</v>
      </c>
      <c r="L213" s="81" t="s">
        <v>1019</v>
      </c>
      <c r="M213" s="78" t="s">
        <v>1019</v>
      </c>
      <c r="N213" s="78" t="e">
        <v>#N/A</v>
      </c>
      <c r="O213" s="82" t="s">
        <v>1019</v>
      </c>
      <c r="P213" s="82" t="s">
        <v>1019</v>
      </c>
      <c r="Q213" s="78" t="s">
        <v>1019</v>
      </c>
      <c r="R213" s="78" t="s">
        <v>1019</v>
      </c>
      <c r="S213" s="78" t="s">
        <v>1068</v>
      </c>
      <c r="T213" s="77" t="s">
        <v>1019</v>
      </c>
      <c r="U213" s="77" t="s">
        <v>1019</v>
      </c>
      <c r="V213" s="77" t="s">
        <v>1019</v>
      </c>
      <c r="W213" s="77" t="s">
        <v>1019</v>
      </c>
      <c r="X213" s="77" t="s">
        <v>1019</v>
      </c>
      <c r="Y213" s="83" t="s">
        <v>1019</v>
      </c>
      <c r="Z213" s="84" t="s">
        <v>1019</v>
      </c>
      <c r="AA213" s="84" t="s">
        <v>1019</v>
      </c>
      <c r="AB213" s="85">
        <v>0</v>
      </c>
      <c r="AC213" s="85">
        <v>0</v>
      </c>
      <c r="AD213" s="99"/>
      <c r="AE213" s="100"/>
      <c r="AF213" s="100"/>
      <c r="AG213" s="100"/>
      <c r="AH213" s="100"/>
      <c r="AI213" s="100"/>
      <c r="AJ213" s="100"/>
      <c r="AK213" s="100"/>
      <c r="AL213" s="100"/>
      <c r="AM213" s="100"/>
      <c r="AN213" s="100"/>
      <c r="AO213" s="100"/>
      <c r="AP213" s="100"/>
      <c r="AQ213" s="100"/>
      <c r="AR213" s="100"/>
      <c r="AS213" s="100"/>
      <c r="AT213" s="100"/>
      <c r="AU213" s="100"/>
      <c r="AV213" s="100"/>
      <c r="AW213" s="100"/>
      <c r="AX213" s="100"/>
      <c r="AY213" s="100"/>
      <c r="AZ213" s="100"/>
      <c r="BA213" s="100"/>
      <c r="BB213" s="100"/>
      <c r="BC213" s="100"/>
    </row>
    <row r="214" spans="1:55" ht="30" customHeight="1" x14ac:dyDescent="0.25">
      <c r="A214" s="77">
        <v>0</v>
      </c>
      <c r="B214" s="77" t="s">
        <v>1019</v>
      </c>
      <c r="C214" s="77" t="s">
        <v>1265</v>
      </c>
      <c r="D214" s="78" t="e">
        <v>#N/A</v>
      </c>
      <c r="E214" s="79" t="s">
        <v>1019</v>
      </c>
      <c r="F214" s="78" t="s">
        <v>1019</v>
      </c>
      <c r="G214" s="78" t="s">
        <v>1019</v>
      </c>
      <c r="H214" s="78" t="s">
        <v>1019</v>
      </c>
      <c r="I214" s="80" t="s">
        <v>1019</v>
      </c>
      <c r="J214" s="78" t="s">
        <v>1019</v>
      </c>
      <c r="K214" s="81" t="s">
        <v>1019</v>
      </c>
      <c r="L214" s="81" t="s">
        <v>1019</v>
      </c>
      <c r="M214" s="78" t="s">
        <v>1019</v>
      </c>
      <c r="N214" s="78" t="e">
        <v>#N/A</v>
      </c>
      <c r="O214" s="82" t="s">
        <v>1019</v>
      </c>
      <c r="P214" s="82" t="s">
        <v>1019</v>
      </c>
      <c r="Q214" s="78" t="s">
        <v>1019</v>
      </c>
      <c r="R214" s="78" t="s">
        <v>1019</v>
      </c>
      <c r="S214" s="78" t="s">
        <v>1068</v>
      </c>
      <c r="T214" s="77" t="s">
        <v>1019</v>
      </c>
      <c r="U214" s="77" t="s">
        <v>1019</v>
      </c>
      <c r="V214" s="77" t="s">
        <v>1019</v>
      </c>
      <c r="W214" s="77" t="s">
        <v>1019</v>
      </c>
      <c r="X214" s="77" t="s">
        <v>1019</v>
      </c>
      <c r="Y214" s="83" t="s">
        <v>1019</v>
      </c>
      <c r="Z214" s="84" t="s">
        <v>1019</v>
      </c>
      <c r="AA214" s="84" t="s">
        <v>1019</v>
      </c>
      <c r="AB214" s="85">
        <v>0</v>
      </c>
      <c r="AC214" s="85">
        <v>0</v>
      </c>
      <c r="AD214" s="99"/>
      <c r="AE214" s="100"/>
      <c r="AF214" s="100"/>
      <c r="AG214" s="100"/>
      <c r="AH214" s="100"/>
      <c r="AI214" s="100"/>
      <c r="AJ214" s="100"/>
      <c r="AK214" s="100"/>
      <c r="AL214" s="100"/>
      <c r="AM214" s="100"/>
      <c r="AN214" s="100"/>
      <c r="AO214" s="100"/>
      <c r="AP214" s="100"/>
      <c r="AQ214" s="100"/>
      <c r="AR214" s="100"/>
      <c r="AS214" s="100"/>
      <c r="AT214" s="100"/>
      <c r="AU214" s="100"/>
      <c r="AV214" s="100"/>
      <c r="AW214" s="100"/>
      <c r="AX214" s="100"/>
      <c r="AY214" s="100"/>
      <c r="AZ214" s="100"/>
      <c r="BA214" s="100"/>
      <c r="BB214" s="100"/>
      <c r="BC214" s="100"/>
    </row>
    <row r="215" spans="1:55" ht="30" customHeight="1" x14ac:dyDescent="0.25">
      <c r="A215" s="77">
        <v>0</v>
      </c>
      <c r="B215" s="77" t="s">
        <v>1019</v>
      </c>
      <c r="C215" s="77" t="s">
        <v>1265</v>
      </c>
      <c r="D215" s="78" t="e">
        <v>#N/A</v>
      </c>
      <c r="E215" s="79" t="s">
        <v>1019</v>
      </c>
      <c r="F215" s="78" t="s">
        <v>1019</v>
      </c>
      <c r="G215" s="78" t="s">
        <v>1019</v>
      </c>
      <c r="H215" s="78" t="s">
        <v>1019</v>
      </c>
      <c r="I215" s="80" t="s">
        <v>1019</v>
      </c>
      <c r="J215" s="78" t="s">
        <v>1019</v>
      </c>
      <c r="K215" s="81" t="s">
        <v>1019</v>
      </c>
      <c r="L215" s="81" t="s">
        <v>1019</v>
      </c>
      <c r="M215" s="78" t="s">
        <v>1019</v>
      </c>
      <c r="N215" s="78" t="e">
        <v>#N/A</v>
      </c>
      <c r="O215" s="82" t="s">
        <v>1019</v>
      </c>
      <c r="P215" s="82" t="s">
        <v>1019</v>
      </c>
      <c r="Q215" s="78" t="s">
        <v>1019</v>
      </c>
      <c r="R215" s="78" t="s">
        <v>1019</v>
      </c>
      <c r="S215" s="78" t="s">
        <v>1068</v>
      </c>
      <c r="T215" s="77" t="s">
        <v>1019</v>
      </c>
      <c r="U215" s="77" t="s">
        <v>1019</v>
      </c>
      <c r="V215" s="77" t="s">
        <v>1019</v>
      </c>
      <c r="W215" s="77" t="s">
        <v>1019</v>
      </c>
      <c r="X215" s="77" t="s">
        <v>1019</v>
      </c>
      <c r="Y215" s="83" t="s">
        <v>1019</v>
      </c>
      <c r="Z215" s="84" t="s">
        <v>1019</v>
      </c>
      <c r="AA215" s="84" t="s">
        <v>1019</v>
      </c>
      <c r="AB215" s="85">
        <v>0</v>
      </c>
      <c r="AC215" s="85">
        <v>0</v>
      </c>
      <c r="AD215" s="99"/>
      <c r="AE215" s="100"/>
      <c r="AF215" s="100"/>
      <c r="AG215" s="100"/>
      <c r="AH215" s="100"/>
      <c r="AI215" s="100"/>
      <c r="AJ215" s="100"/>
      <c r="AK215" s="100"/>
      <c r="AL215" s="100"/>
      <c r="AM215" s="100"/>
      <c r="AN215" s="100"/>
      <c r="AO215" s="100"/>
      <c r="AP215" s="100"/>
      <c r="AQ215" s="100"/>
      <c r="AR215" s="100"/>
      <c r="AS215" s="100"/>
      <c r="AT215" s="100"/>
      <c r="AU215" s="100"/>
      <c r="AV215" s="100"/>
      <c r="AW215" s="100"/>
      <c r="AX215" s="100"/>
      <c r="AY215" s="100"/>
      <c r="AZ215" s="100"/>
      <c r="BA215" s="100"/>
      <c r="BB215" s="100"/>
      <c r="BC215" s="100"/>
    </row>
    <row r="216" spans="1:55" ht="30" customHeight="1" x14ac:dyDescent="0.25">
      <c r="A216" s="77">
        <v>0</v>
      </c>
      <c r="B216" s="77" t="s">
        <v>1019</v>
      </c>
      <c r="C216" s="77" t="s">
        <v>1265</v>
      </c>
      <c r="D216" s="78" t="e">
        <v>#N/A</v>
      </c>
      <c r="E216" s="79" t="s">
        <v>1019</v>
      </c>
      <c r="F216" s="78" t="s">
        <v>1019</v>
      </c>
      <c r="G216" s="78" t="s">
        <v>1019</v>
      </c>
      <c r="H216" s="78" t="s">
        <v>1019</v>
      </c>
      <c r="I216" s="80" t="s">
        <v>1019</v>
      </c>
      <c r="J216" s="78" t="s">
        <v>1019</v>
      </c>
      <c r="K216" s="81" t="s">
        <v>1019</v>
      </c>
      <c r="L216" s="81" t="s">
        <v>1019</v>
      </c>
      <c r="M216" s="78" t="s">
        <v>1019</v>
      </c>
      <c r="N216" s="78" t="e">
        <v>#N/A</v>
      </c>
      <c r="O216" s="82" t="s">
        <v>1019</v>
      </c>
      <c r="P216" s="82" t="s">
        <v>1019</v>
      </c>
      <c r="Q216" s="78" t="s">
        <v>1019</v>
      </c>
      <c r="R216" s="78" t="s">
        <v>1019</v>
      </c>
      <c r="S216" s="78" t="s">
        <v>1068</v>
      </c>
      <c r="T216" s="77" t="s">
        <v>1019</v>
      </c>
      <c r="U216" s="77" t="s">
        <v>1019</v>
      </c>
      <c r="V216" s="77" t="s">
        <v>1019</v>
      </c>
      <c r="W216" s="77" t="s">
        <v>1019</v>
      </c>
      <c r="X216" s="77" t="s">
        <v>1019</v>
      </c>
      <c r="Y216" s="83" t="s">
        <v>1019</v>
      </c>
      <c r="Z216" s="84" t="s">
        <v>1019</v>
      </c>
      <c r="AA216" s="84" t="s">
        <v>1019</v>
      </c>
      <c r="AB216" s="85">
        <v>0</v>
      </c>
      <c r="AC216" s="85">
        <v>0</v>
      </c>
      <c r="AD216" s="99"/>
      <c r="AE216" s="100"/>
      <c r="AF216" s="100"/>
      <c r="AG216" s="100"/>
      <c r="AH216" s="100"/>
      <c r="AI216" s="100"/>
      <c r="AJ216" s="100"/>
      <c r="AK216" s="100"/>
      <c r="AL216" s="100"/>
      <c r="AM216" s="100"/>
      <c r="AN216" s="100"/>
      <c r="AO216" s="100"/>
      <c r="AP216" s="100"/>
      <c r="AQ216" s="100"/>
      <c r="AR216" s="100"/>
      <c r="AS216" s="100"/>
      <c r="AT216" s="100"/>
      <c r="AU216" s="100"/>
      <c r="AV216" s="100"/>
      <c r="AW216" s="100"/>
      <c r="AX216" s="100"/>
      <c r="AY216" s="100"/>
      <c r="AZ216" s="100"/>
      <c r="BA216" s="100"/>
      <c r="BB216" s="100"/>
      <c r="BC216" s="100"/>
    </row>
    <row r="217" spans="1:55" ht="30" customHeight="1" x14ac:dyDescent="0.25">
      <c r="A217" s="77">
        <v>0</v>
      </c>
      <c r="B217" s="77" t="s">
        <v>1019</v>
      </c>
      <c r="C217" s="77" t="s">
        <v>1265</v>
      </c>
      <c r="D217" s="78" t="e">
        <v>#N/A</v>
      </c>
      <c r="E217" s="79" t="s">
        <v>1019</v>
      </c>
      <c r="F217" s="78" t="s">
        <v>1019</v>
      </c>
      <c r="G217" s="78" t="s">
        <v>1019</v>
      </c>
      <c r="H217" s="78" t="s">
        <v>1019</v>
      </c>
      <c r="I217" s="80" t="s">
        <v>1019</v>
      </c>
      <c r="J217" s="78" t="s">
        <v>1019</v>
      </c>
      <c r="K217" s="81" t="s">
        <v>1019</v>
      </c>
      <c r="L217" s="81" t="s">
        <v>1019</v>
      </c>
      <c r="M217" s="78" t="s">
        <v>1019</v>
      </c>
      <c r="N217" s="78" t="e">
        <v>#N/A</v>
      </c>
      <c r="O217" s="82" t="s">
        <v>1019</v>
      </c>
      <c r="P217" s="82" t="s">
        <v>1019</v>
      </c>
      <c r="Q217" s="78" t="s">
        <v>1019</v>
      </c>
      <c r="R217" s="78" t="s">
        <v>1019</v>
      </c>
      <c r="S217" s="78" t="s">
        <v>1068</v>
      </c>
      <c r="T217" s="77" t="s">
        <v>1019</v>
      </c>
      <c r="U217" s="77" t="s">
        <v>1019</v>
      </c>
      <c r="V217" s="77" t="s">
        <v>1019</v>
      </c>
      <c r="W217" s="77" t="s">
        <v>1019</v>
      </c>
      <c r="X217" s="77" t="s">
        <v>1019</v>
      </c>
      <c r="Y217" s="83" t="s">
        <v>1019</v>
      </c>
      <c r="Z217" s="84" t="s">
        <v>1019</v>
      </c>
      <c r="AA217" s="84" t="s">
        <v>1019</v>
      </c>
      <c r="AB217" s="85">
        <v>0</v>
      </c>
      <c r="AC217" s="85">
        <v>0</v>
      </c>
      <c r="AD217" s="99"/>
      <c r="AE217" s="100"/>
      <c r="AF217" s="100"/>
      <c r="AG217" s="100"/>
      <c r="AH217" s="100"/>
      <c r="AI217" s="100"/>
      <c r="AJ217" s="100"/>
      <c r="AK217" s="100"/>
      <c r="AL217" s="100"/>
      <c r="AM217" s="100"/>
      <c r="AN217" s="100"/>
      <c r="AO217" s="100"/>
      <c r="AP217" s="100"/>
      <c r="AQ217" s="100"/>
      <c r="AR217" s="100"/>
      <c r="AS217" s="100"/>
      <c r="AT217" s="100"/>
      <c r="AU217" s="100"/>
      <c r="AV217" s="100"/>
      <c r="AW217" s="100"/>
      <c r="AX217" s="100"/>
      <c r="AY217" s="100"/>
      <c r="AZ217" s="100"/>
      <c r="BA217" s="100"/>
      <c r="BB217" s="100"/>
      <c r="BC217" s="100"/>
    </row>
    <row r="218" spans="1:55" ht="30" customHeight="1" x14ac:dyDescent="0.25">
      <c r="A218" s="77">
        <v>0</v>
      </c>
      <c r="B218" s="77" t="s">
        <v>1019</v>
      </c>
      <c r="C218" s="77" t="s">
        <v>1265</v>
      </c>
      <c r="D218" s="78" t="e">
        <v>#N/A</v>
      </c>
      <c r="E218" s="79" t="s">
        <v>1019</v>
      </c>
      <c r="F218" s="78" t="s">
        <v>1019</v>
      </c>
      <c r="G218" s="78" t="s">
        <v>1019</v>
      </c>
      <c r="H218" s="78" t="s">
        <v>1019</v>
      </c>
      <c r="I218" s="80" t="s">
        <v>1019</v>
      </c>
      <c r="J218" s="78" t="s">
        <v>1019</v>
      </c>
      <c r="K218" s="81" t="s">
        <v>1019</v>
      </c>
      <c r="L218" s="81" t="s">
        <v>1019</v>
      </c>
      <c r="M218" s="78" t="s">
        <v>1019</v>
      </c>
      <c r="N218" s="78" t="e">
        <v>#N/A</v>
      </c>
      <c r="O218" s="82" t="s">
        <v>1019</v>
      </c>
      <c r="P218" s="82" t="s">
        <v>1019</v>
      </c>
      <c r="Q218" s="78" t="s">
        <v>1019</v>
      </c>
      <c r="R218" s="78" t="s">
        <v>1019</v>
      </c>
      <c r="S218" s="78" t="s">
        <v>1068</v>
      </c>
      <c r="T218" s="77" t="s">
        <v>1019</v>
      </c>
      <c r="U218" s="77" t="s">
        <v>1019</v>
      </c>
      <c r="V218" s="77" t="s">
        <v>1019</v>
      </c>
      <c r="W218" s="77" t="s">
        <v>1019</v>
      </c>
      <c r="X218" s="77" t="s">
        <v>1019</v>
      </c>
      <c r="Y218" s="83" t="s">
        <v>1019</v>
      </c>
      <c r="Z218" s="84" t="s">
        <v>1019</v>
      </c>
      <c r="AA218" s="84" t="s">
        <v>1019</v>
      </c>
      <c r="AB218" s="85">
        <v>0</v>
      </c>
      <c r="AC218" s="85">
        <v>0</v>
      </c>
      <c r="AD218" s="99"/>
      <c r="AE218" s="100"/>
      <c r="AF218" s="100"/>
      <c r="AG218" s="100"/>
      <c r="AH218" s="100"/>
      <c r="AI218" s="100"/>
      <c r="AJ218" s="100"/>
      <c r="AK218" s="100"/>
      <c r="AL218" s="100"/>
      <c r="AM218" s="100"/>
      <c r="AN218" s="100"/>
      <c r="AO218" s="100"/>
      <c r="AP218" s="100"/>
      <c r="AQ218" s="100"/>
      <c r="AR218" s="100"/>
      <c r="AS218" s="100"/>
      <c r="AT218" s="100"/>
      <c r="AU218" s="100"/>
      <c r="AV218" s="100"/>
      <c r="AW218" s="100"/>
      <c r="AX218" s="100"/>
      <c r="AY218" s="100"/>
      <c r="AZ218" s="100"/>
      <c r="BA218" s="100"/>
      <c r="BB218" s="100"/>
      <c r="BC218" s="100"/>
    </row>
    <row r="219" spans="1:55" ht="30" customHeight="1" x14ac:dyDescent="0.25">
      <c r="A219" s="77">
        <v>0</v>
      </c>
      <c r="B219" s="77" t="s">
        <v>1019</v>
      </c>
      <c r="C219" s="77" t="s">
        <v>1265</v>
      </c>
      <c r="D219" s="78" t="e">
        <v>#N/A</v>
      </c>
      <c r="E219" s="79" t="s">
        <v>1019</v>
      </c>
      <c r="F219" s="78" t="s">
        <v>1019</v>
      </c>
      <c r="G219" s="78" t="s">
        <v>1019</v>
      </c>
      <c r="H219" s="78" t="s">
        <v>1019</v>
      </c>
      <c r="I219" s="80" t="s">
        <v>1019</v>
      </c>
      <c r="J219" s="78" t="s">
        <v>1019</v>
      </c>
      <c r="K219" s="81" t="s">
        <v>1019</v>
      </c>
      <c r="L219" s="81" t="s">
        <v>1019</v>
      </c>
      <c r="M219" s="78" t="s">
        <v>1019</v>
      </c>
      <c r="N219" s="78" t="e">
        <v>#N/A</v>
      </c>
      <c r="O219" s="82" t="s">
        <v>1019</v>
      </c>
      <c r="P219" s="82" t="s">
        <v>1019</v>
      </c>
      <c r="Q219" s="78" t="s">
        <v>1019</v>
      </c>
      <c r="R219" s="78" t="s">
        <v>1019</v>
      </c>
      <c r="S219" s="78" t="s">
        <v>1068</v>
      </c>
      <c r="T219" s="77" t="s">
        <v>1019</v>
      </c>
      <c r="U219" s="77" t="s">
        <v>1019</v>
      </c>
      <c r="V219" s="77" t="s">
        <v>1019</v>
      </c>
      <c r="W219" s="77" t="s">
        <v>1019</v>
      </c>
      <c r="X219" s="77" t="s">
        <v>1019</v>
      </c>
      <c r="Y219" s="83" t="s">
        <v>1019</v>
      </c>
      <c r="Z219" s="84" t="s">
        <v>1019</v>
      </c>
      <c r="AA219" s="84" t="s">
        <v>1019</v>
      </c>
      <c r="AB219" s="85">
        <v>0</v>
      </c>
      <c r="AC219" s="85">
        <v>0</v>
      </c>
      <c r="AD219" s="99"/>
      <c r="AE219" s="100"/>
      <c r="AF219" s="100"/>
      <c r="AG219" s="100"/>
      <c r="AH219" s="100"/>
      <c r="AI219" s="100"/>
      <c r="AJ219" s="100"/>
      <c r="AK219" s="100"/>
      <c r="AL219" s="100"/>
      <c r="AM219" s="100"/>
      <c r="AN219" s="100"/>
      <c r="AO219" s="100"/>
      <c r="AP219" s="100"/>
      <c r="AQ219" s="100"/>
      <c r="AR219" s="100"/>
      <c r="AS219" s="100"/>
      <c r="AT219" s="100"/>
      <c r="AU219" s="100"/>
      <c r="AV219" s="100"/>
      <c r="AW219" s="100"/>
      <c r="AX219" s="100"/>
      <c r="AY219" s="100"/>
      <c r="AZ219" s="100"/>
      <c r="BA219" s="100"/>
      <c r="BB219" s="100"/>
      <c r="BC219" s="100"/>
    </row>
    <row r="220" spans="1:55" ht="30" customHeight="1" x14ac:dyDescent="0.25">
      <c r="A220" s="77">
        <v>0</v>
      </c>
      <c r="B220" s="77" t="s">
        <v>1019</v>
      </c>
      <c r="C220" s="77" t="s">
        <v>1265</v>
      </c>
      <c r="D220" s="78" t="e">
        <v>#N/A</v>
      </c>
      <c r="E220" s="79" t="s">
        <v>1019</v>
      </c>
      <c r="F220" s="78" t="s">
        <v>1019</v>
      </c>
      <c r="G220" s="78" t="s">
        <v>1019</v>
      </c>
      <c r="H220" s="78" t="s">
        <v>1019</v>
      </c>
      <c r="I220" s="80" t="s">
        <v>1019</v>
      </c>
      <c r="J220" s="78" t="s">
        <v>1019</v>
      </c>
      <c r="K220" s="81" t="s">
        <v>1019</v>
      </c>
      <c r="L220" s="81" t="s">
        <v>1019</v>
      </c>
      <c r="M220" s="78" t="s">
        <v>1019</v>
      </c>
      <c r="N220" s="78" t="e">
        <v>#N/A</v>
      </c>
      <c r="O220" s="82" t="s">
        <v>1019</v>
      </c>
      <c r="P220" s="82" t="s">
        <v>1019</v>
      </c>
      <c r="Q220" s="78" t="s">
        <v>1019</v>
      </c>
      <c r="R220" s="78" t="s">
        <v>1019</v>
      </c>
      <c r="S220" s="78" t="s">
        <v>1068</v>
      </c>
      <c r="T220" s="77" t="s">
        <v>1019</v>
      </c>
      <c r="U220" s="77" t="s">
        <v>1019</v>
      </c>
      <c r="V220" s="77" t="s">
        <v>1019</v>
      </c>
      <c r="W220" s="77" t="s">
        <v>1019</v>
      </c>
      <c r="X220" s="77" t="s">
        <v>1019</v>
      </c>
      <c r="Y220" s="83" t="s">
        <v>1019</v>
      </c>
      <c r="Z220" s="84" t="s">
        <v>1019</v>
      </c>
      <c r="AA220" s="84" t="s">
        <v>1019</v>
      </c>
      <c r="AB220" s="85">
        <v>0</v>
      </c>
      <c r="AC220" s="85">
        <v>0</v>
      </c>
      <c r="AD220" s="99"/>
      <c r="AE220" s="100"/>
      <c r="AF220" s="100"/>
      <c r="AG220" s="100"/>
      <c r="AH220" s="100"/>
      <c r="AI220" s="100"/>
      <c r="AJ220" s="100"/>
      <c r="AK220" s="100"/>
      <c r="AL220" s="100"/>
      <c r="AM220" s="100"/>
      <c r="AN220" s="100"/>
      <c r="AO220" s="100"/>
      <c r="AP220" s="100"/>
      <c r="AQ220" s="100"/>
      <c r="AR220" s="100"/>
      <c r="AS220" s="100"/>
      <c r="AT220" s="100"/>
      <c r="AU220" s="100"/>
      <c r="AV220" s="100"/>
      <c r="AW220" s="100"/>
      <c r="AX220" s="100"/>
      <c r="AY220" s="100"/>
      <c r="AZ220" s="100"/>
      <c r="BA220" s="100"/>
      <c r="BB220" s="100"/>
      <c r="BC220" s="100"/>
    </row>
    <row r="221" spans="1:55" ht="30" customHeight="1" x14ac:dyDescent="0.25">
      <c r="A221" s="77">
        <v>0</v>
      </c>
      <c r="B221" s="77" t="s">
        <v>1019</v>
      </c>
      <c r="C221" s="77" t="s">
        <v>1265</v>
      </c>
      <c r="D221" s="78" t="e">
        <v>#N/A</v>
      </c>
      <c r="E221" s="79" t="s">
        <v>1019</v>
      </c>
      <c r="F221" s="78" t="s">
        <v>1019</v>
      </c>
      <c r="G221" s="78" t="s">
        <v>1019</v>
      </c>
      <c r="H221" s="78" t="s">
        <v>1019</v>
      </c>
      <c r="I221" s="80" t="s">
        <v>1019</v>
      </c>
      <c r="J221" s="78" t="s">
        <v>1019</v>
      </c>
      <c r="K221" s="81" t="s">
        <v>1019</v>
      </c>
      <c r="L221" s="81" t="s">
        <v>1019</v>
      </c>
      <c r="M221" s="78" t="s">
        <v>1019</v>
      </c>
      <c r="N221" s="78" t="e">
        <v>#N/A</v>
      </c>
      <c r="O221" s="82" t="s">
        <v>1019</v>
      </c>
      <c r="P221" s="82" t="s">
        <v>1019</v>
      </c>
      <c r="Q221" s="78" t="s">
        <v>1019</v>
      </c>
      <c r="R221" s="78" t="s">
        <v>1019</v>
      </c>
      <c r="S221" s="78" t="s">
        <v>1190</v>
      </c>
      <c r="T221" s="77" t="s">
        <v>1019</v>
      </c>
      <c r="U221" s="77" t="s">
        <v>1019</v>
      </c>
      <c r="V221" s="77" t="s">
        <v>1019</v>
      </c>
      <c r="W221" s="77" t="s">
        <v>1019</v>
      </c>
      <c r="X221" s="77" t="s">
        <v>1019</v>
      </c>
      <c r="Y221" s="83" t="s">
        <v>1019</v>
      </c>
      <c r="Z221" s="84" t="s">
        <v>1019</v>
      </c>
      <c r="AA221" s="84" t="s">
        <v>1019</v>
      </c>
      <c r="AB221" s="85">
        <v>0</v>
      </c>
      <c r="AC221" s="85">
        <v>0</v>
      </c>
      <c r="AD221" s="99"/>
      <c r="AE221" s="100"/>
      <c r="AF221" s="100"/>
      <c r="AG221" s="100"/>
      <c r="AH221" s="100"/>
      <c r="AI221" s="100"/>
      <c r="AJ221" s="100"/>
      <c r="AK221" s="100"/>
      <c r="AL221" s="100"/>
      <c r="AM221" s="100"/>
      <c r="AN221" s="100"/>
      <c r="AO221" s="100"/>
      <c r="AP221" s="100"/>
      <c r="AQ221" s="100"/>
      <c r="AR221" s="100"/>
      <c r="AS221" s="100"/>
      <c r="AT221" s="100"/>
      <c r="AU221" s="100"/>
      <c r="AV221" s="100"/>
      <c r="AW221" s="100"/>
      <c r="AX221" s="100"/>
      <c r="AY221" s="100"/>
      <c r="AZ221" s="100"/>
      <c r="BA221" s="100"/>
      <c r="BB221" s="100"/>
      <c r="BC221" s="100"/>
    </row>
    <row r="222" spans="1:55" ht="30" customHeight="1" x14ac:dyDescent="0.25">
      <c r="A222" s="77">
        <v>0</v>
      </c>
      <c r="B222" s="77" t="s">
        <v>1019</v>
      </c>
      <c r="C222" s="77" t="s">
        <v>1265</v>
      </c>
      <c r="D222" s="78" t="e">
        <v>#N/A</v>
      </c>
      <c r="E222" s="79" t="s">
        <v>1019</v>
      </c>
      <c r="F222" s="78" t="s">
        <v>1019</v>
      </c>
      <c r="G222" s="78" t="s">
        <v>1019</v>
      </c>
      <c r="H222" s="78" t="s">
        <v>1019</v>
      </c>
      <c r="I222" s="80" t="s">
        <v>1019</v>
      </c>
      <c r="J222" s="78" t="s">
        <v>1019</v>
      </c>
      <c r="K222" s="81" t="s">
        <v>1019</v>
      </c>
      <c r="L222" s="81" t="s">
        <v>1019</v>
      </c>
      <c r="M222" s="78" t="s">
        <v>1019</v>
      </c>
      <c r="N222" s="78" t="e">
        <v>#N/A</v>
      </c>
      <c r="O222" s="82" t="s">
        <v>1019</v>
      </c>
      <c r="P222" s="82" t="s">
        <v>1019</v>
      </c>
      <c r="Q222" s="78" t="s">
        <v>1019</v>
      </c>
      <c r="R222" s="78" t="s">
        <v>1019</v>
      </c>
      <c r="S222" s="78" t="s">
        <v>1190</v>
      </c>
      <c r="T222" s="77" t="s">
        <v>1019</v>
      </c>
      <c r="U222" s="77" t="s">
        <v>1019</v>
      </c>
      <c r="V222" s="77" t="s">
        <v>1019</v>
      </c>
      <c r="W222" s="77" t="s">
        <v>1019</v>
      </c>
      <c r="X222" s="77" t="s">
        <v>1019</v>
      </c>
      <c r="Y222" s="83" t="s">
        <v>1019</v>
      </c>
      <c r="Z222" s="84" t="s">
        <v>1019</v>
      </c>
      <c r="AA222" s="84" t="s">
        <v>1019</v>
      </c>
      <c r="AB222" s="85">
        <v>0</v>
      </c>
      <c r="AC222" s="85">
        <v>0</v>
      </c>
      <c r="AD222" s="99"/>
      <c r="AE222" s="100"/>
      <c r="AF222" s="100"/>
      <c r="AG222" s="100"/>
      <c r="AH222" s="100"/>
      <c r="AI222" s="100"/>
      <c r="AJ222" s="100"/>
      <c r="AK222" s="100"/>
      <c r="AL222" s="100"/>
      <c r="AM222" s="100"/>
      <c r="AN222" s="100"/>
      <c r="AO222" s="100"/>
      <c r="AP222" s="100"/>
      <c r="AQ222" s="100"/>
      <c r="AR222" s="100"/>
      <c r="AS222" s="100"/>
      <c r="AT222" s="100"/>
      <c r="AU222" s="100"/>
      <c r="AV222" s="100"/>
      <c r="AW222" s="100"/>
      <c r="AX222" s="100"/>
      <c r="AY222" s="100"/>
      <c r="AZ222" s="100"/>
      <c r="BA222" s="100"/>
      <c r="BB222" s="100"/>
      <c r="BC222" s="100"/>
    </row>
    <row r="223" spans="1:55" ht="30" customHeight="1" x14ac:dyDescent="0.25">
      <c r="A223" s="77">
        <v>0</v>
      </c>
      <c r="B223" s="77" t="s">
        <v>1019</v>
      </c>
      <c r="C223" s="77" t="s">
        <v>1265</v>
      </c>
      <c r="D223" s="78" t="e">
        <v>#N/A</v>
      </c>
      <c r="E223" s="79" t="s">
        <v>1019</v>
      </c>
      <c r="F223" s="78" t="s">
        <v>1019</v>
      </c>
      <c r="G223" s="78" t="s">
        <v>1019</v>
      </c>
      <c r="H223" s="78" t="s">
        <v>1019</v>
      </c>
      <c r="I223" s="80" t="s">
        <v>1019</v>
      </c>
      <c r="J223" s="78" t="s">
        <v>1019</v>
      </c>
      <c r="K223" s="81" t="s">
        <v>1019</v>
      </c>
      <c r="L223" s="81" t="s">
        <v>1019</v>
      </c>
      <c r="M223" s="78" t="s">
        <v>1019</v>
      </c>
      <c r="N223" s="78" t="e">
        <v>#N/A</v>
      </c>
      <c r="O223" s="82" t="s">
        <v>1019</v>
      </c>
      <c r="P223" s="82" t="s">
        <v>1019</v>
      </c>
      <c r="Q223" s="78" t="s">
        <v>1019</v>
      </c>
      <c r="R223" s="78" t="s">
        <v>1019</v>
      </c>
      <c r="S223" s="78" t="s">
        <v>1190</v>
      </c>
      <c r="T223" s="77" t="s">
        <v>1019</v>
      </c>
      <c r="U223" s="77" t="s">
        <v>1019</v>
      </c>
      <c r="V223" s="77" t="s">
        <v>1019</v>
      </c>
      <c r="W223" s="77" t="s">
        <v>1019</v>
      </c>
      <c r="X223" s="77" t="s">
        <v>1019</v>
      </c>
      <c r="Y223" s="83" t="s">
        <v>1019</v>
      </c>
      <c r="Z223" s="84" t="s">
        <v>1019</v>
      </c>
      <c r="AA223" s="84" t="s">
        <v>1019</v>
      </c>
      <c r="AB223" s="85">
        <v>0</v>
      </c>
      <c r="AC223" s="85">
        <v>0</v>
      </c>
      <c r="AD223" s="99"/>
      <c r="AE223" s="100"/>
      <c r="AF223" s="100"/>
      <c r="AG223" s="100"/>
      <c r="AH223" s="100"/>
      <c r="AI223" s="100"/>
      <c r="AJ223" s="100"/>
      <c r="AK223" s="100"/>
      <c r="AL223" s="100"/>
      <c r="AM223" s="100"/>
      <c r="AN223" s="100"/>
      <c r="AO223" s="100"/>
      <c r="AP223" s="100"/>
      <c r="AQ223" s="100"/>
      <c r="AR223" s="100"/>
      <c r="AS223" s="100"/>
      <c r="AT223" s="100"/>
      <c r="AU223" s="100"/>
      <c r="AV223" s="100"/>
      <c r="AW223" s="100"/>
      <c r="AX223" s="100"/>
      <c r="AY223" s="100"/>
      <c r="AZ223" s="100"/>
      <c r="BA223" s="100"/>
      <c r="BB223" s="100"/>
      <c r="BC223" s="100"/>
    </row>
    <row r="224" spans="1:55" ht="30" customHeight="1" x14ac:dyDescent="0.25">
      <c r="A224" s="77">
        <v>0</v>
      </c>
      <c r="B224" s="77" t="s">
        <v>1019</v>
      </c>
      <c r="C224" s="77" t="s">
        <v>1265</v>
      </c>
      <c r="D224" s="78" t="e">
        <v>#N/A</v>
      </c>
      <c r="E224" s="79" t="s">
        <v>1019</v>
      </c>
      <c r="F224" s="78" t="s">
        <v>1019</v>
      </c>
      <c r="G224" s="78" t="s">
        <v>1019</v>
      </c>
      <c r="H224" s="78" t="s">
        <v>1019</v>
      </c>
      <c r="I224" s="80" t="s">
        <v>1019</v>
      </c>
      <c r="J224" s="78" t="s">
        <v>1019</v>
      </c>
      <c r="K224" s="81" t="s">
        <v>1019</v>
      </c>
      <c r="L224" s="81" t="s">
        <v>1019</v>
      </c>
      <c r="M224" s="78" t="s">
        <v>1019</v>
      </c>
      <c r="N224" s="78" t="e">
        <v>#N/A</v>
      </c>
      <c r="O224" s="82" t="s">
        <v>1019</v>
      </c>
      <c r="P224" s="82" t="s">
        <v>1019</v>
      </c>
      <c r="Q224" s="78" t="s">
        <v>1019</v>
      </c>
      <c r="R224" s="78" t="s">
        <v>1019</v>
      </c>
      <c r="S224" s="78" t="s">
        <v>1190</v>
      </c>
      <c r="T224" s="77" t="s">
        <v>1019</v>
      </c>
      <c r="U224" s="77" t="s">
        <v>1019</v>
      </c>
      <c r="V224" s="77" t="s">
        <v>1019</v>
      </c>
      <c r="W224" s="77" t="s">
        <v>1019</v>
      </c>
      <c r="X224" s="77" t="s">
        <v>1019</v>
      </c>
      <c r="Y224" s="83" t="s">
        <v>1019</v>
      </c>
      <c r="Z224" s="84" t="s">
        <v>1019</v>
      </c>
      <c r="AA224" s="84" t="s">
        <v>1019</v>
      </c>
      <c r="AB224" s="85">
        <v>0</v>
      </c>
      <c r="AC224" s="85">
        <v>0</v>
      </c>
      <c r="AD224" s="99"/>
      <c r="AE224" s="100"/>
      <c r="AF224" s="100"/>
      <c r="AG224" s="100"/>
      <c r="AH224" s="100"/>
      <c r="AI224" s="100"/>
      <c r="AJ224" s="100"/>
      <c r="AK224" s="100"/>
      <c r="AL224" s="100"/>
      <c r="AM224" s="100"/>
      <c r="AN224" s="100"/>
      <c r="AO224" s="100"/>
      <c r="AP224" s="100"/>
      <c r="AQ224" s="100"/>
      <c r="AR224" s="100"/>
      <c r="AS224" s="100"/>
      <c r="AT224" s="100"/>
      <c r="AU224" s="100"/>
      <c r="AV224" s="100"/>
      <c r="AW224" s="100"/>
      <c r="AX224" s="100"/>
      <c r="AY224" s="100"/>
      <c r="AZ224" s="100"/>
      <c r="BA224" s="100"/>
      <c r="BB224" s="100"/>
      <c r="BC224" s="100"/>
    </row>
    <row r="225" spans="1:55" ht="30" customHeight="1" x14ac:dyDescent="0.25">
      <c r="A225" s="77">
        <v>0</v>
      </c>
      <c r="B225" s="77" t="s">
        <v>1019</v>
      </c>
      <c r="C225" s="77" t="s">
        <v>1265</v>
      </c>
      <c r="D225" s="78" t="e">
        <v>#N/A</v>
      </c>
      <c r="E225" s="79" t="s">
        <v>1019</v>
      </c>
      <c r="F225" s="78" t="s">
        <v>1019</v>
      </c>
      <c r="G225" s="78" t="s">
        <v>1019</v>
      </c>
      <c r="H225" s="78" t="s">
        <v>1019</v>
      </c>
      <c r="I225" s="80" t="s">
        <v>1019</v>
      </c>
      <c r="J225" s="78" t="s">
        <v>1019</v>
      </c>
      <c r="K225" s="81" t="s">
        <v>1019</v>
      </c>
      <c r="L225" s="81" t="s">
        <v>1019</v>
      </c>
      <c r="M225" s="78" t="s">
        <v>1019</v>
      </c>
      <c r="N225" s="78" t="e">
        <v>#N/A</v>
      </c>
      <c r="O225" s="82" t="s">
        <v>1019</v>
      </c>
      <c r="P225" s="82" t="s">
        <v>1019</v>
      </c>
      <c r="Q225" s="78" t="s">
        <v>1019</v>
      </c>
      <c r="R225" s="78" t="s">
        <v>1019</v>
      </c>
      <c r="S225" s="78" t="s">
        <v>1190</v>
      </c>
      <c r="T225" s="77" t="s">
        <v>1019</v>
      </c>
      <c r="U225" s="77" t="s">
        <v>1019</v>
      </c>
      <c r="V225" s="77" t="s">
        <v>1019</v>
      </c>
      <c r="W225" s="77" t="s">
        <v>1019</v>
      </c>
      <c r="X225" s="77" t="s">
        <v>1019</v>
      </c>
      <c r="Y225" s="83" t="s">
        <v>1019</v>
      </c>
      <c r="Z225" s="84" t="s">
        <v>1019</v>
      </c>
      <c r="AA225" s="84" t="s">
        <v>1019</v>
      </c>
      <c r="AB225" s="85">
        <v>0</v>
      </c>
      <c r="AC225" s="85">
        <v>0</v>
      </c>
      <c r="AD225" s="99"/>
      <c r="AE225" s="100"/>
      <c r="AF225" s="100"/>
      <c r="AG225" s="100"/>
      <c r="AH225" s="100"/>
      <c r="AI225" s="100"/>
      <c r="AJ225" s="100"/>
      <c r="AK225" s="100"/>
      <c r="AL225" s="100"/>
      <c r="AM225" s="100"/>
      <c r="AN225" s="100"/>
      <c r="AO225" s="100"/>
      <c r="AP225" s="100"/>
      <c r="AQ225" s="100"/>
      <c r="AR225" s="100"/>
      <c r="AS225" s="100"/>
      <c r="AT225" s="100"/>
      <c r="AU225" s="100"/>
      <c r="AV225" s="100"/>
      <c r="AW225" s="100"/>
      <c r="AX225" s="100"/>
      <c r="AY225" s="100"/>
      <c r="AZ225" s="100"/>
      <c r="BA225" s="100"/>
      <c r="BB225" s="100"/>
      <c r="BC225" s="100"/>
    </row>
    <row r="226" spans="1:55" ht="30" customHeight="1" x14ac:dyDescent="0.25">
      <c r="A226" s="77">
        <v>0</v>
      </c>
      <c r="B226" s="77" t="s">
        <v>1019</v>
      </c>
      <c r="C226" s="77" t="s">
        <v>1265</v>
      </c>
      <c r="D226" s="78" t="e">
        <v>#N/A</v>
      </c>
      <c r="E226" s="79" t="s">
        <v>1019</v>
      </c>
      <c r="F226" s="78" t="s">
        <v>1019</v>
      </c>
      <c r="G226" s="78" t="s">
        <v>1019</v>
      </c>
      <c r="H226" s="78" t="s">
        <v>1019</v>
      </c>
      <c r="I226" s="80" t="s">
        <v>1019</v>
      </c>
      <c r="J226" s="78" t="s">
        <v>1019</v>
      </c>
      <c r="K226" s="81" t="s">
        <v>1019</v>
      </c>
      <c r="L226" s="81" t="s">
        <v>1019</v>
      </c>
      <c r="M226" s="78" t="s">
        <v>1019</v>
      </c>
      <c r="N226" s="78" t="e">
        <v>#N/A</v>
      </c>
      <c r="O226" s="82" t="s">
        <v>1019</v>
      </c>
      <c r="P226" s="82" t="s">
        <v>1019</v>
      </c>
      <c r="Q226" s="78" t="s">
        <v>1019</v>
      </c>
      <c r="R226" s="78" t="s">
        <v>1019</v>
      </c>
      <c r="S226" s="78" t="s">
        <v>1190</v>
      </c>
      <c r="T226" s="77" t="s">
        <v>1019</v>
      </c>
      <c r="U226" s="77" t="s">
        <v>1019</v>
      </c>
      <c r="V226" s="77" t="s">
        <v>1019</v>
      </c>
      <c r="W226" s="77" t="s">
        <v>1019</v>
      </c>
      <c r="X226" s="77" t="s">
        <v>1019</v>
      </c>
      <c r="Y226" s="83" t="s">
        <v>1019</v>
      </c>
      <c r="Z226" s="84" t="s">
        <v>1019</v>
      </c>
      <c r="AA226" s="84" t="s">
        <v>1019</v>
      </c>
      <c r="AB226" s="85">
        <v>0</v>
      </c>
      <c r="AC226" s="85">
        <v>0</v>
      </c>
      <c r="AD226" s="99"/>
      <c r="AE226" s="100"/>
      <c r="AF226" s="100"/>
      <c r="AG226" s="100"/>
      <c r="AH226" s="100"/>
      <c r="AI226" s="100"/>
      <c r="AJ226" s="100"/>
      <c r="AK226" s="100"/>
      <c r="AL226" s="100"/>
      <c r="AM226" s="100"/>
      <c r="AN226" s="100"/>
      <c r="AO226" s="100"/>
      <c r="AP226" s="100"/>
      <c r="AQ226" s="100"/>
      <c r="AR226" s="100"/>
      <c r="AS226" s="100"/>
      <c r="AT226" s="100"/>
      <c r="AU226" s="100"/>
      <c r="AV226" s="100"/>
      <c r="AW226" s="100"/>
      <c r="AX226" s="100"/>
      <c r="AY226" s="100"/>
      <c r="AZ226" s="100"/>
      <c r="BA226" s="100"/>
      <c r="BB226" s="100"/>
      <c r="BC226" s="100"/>
    </row>
    <row r="227" spans="1:55" ht="30" customHeight="1" x14ac:dyDescent="0.25">
      <c r="A227" s="77">
        <v>0</v>
      </c>
      <c r="B227" s="77" t="s">
        <v>1019</v>
      </c>
      <c r="C227" s="77" t="s">
        <v>1265</v>
      </c>
      <c r="D227" s="78" t="e">
        <v>#N/A</v>
      </c>
      <c r="E227" s="79" t="s">
        <v>1019</v>
      </c>
      <c r="F227" s="78" t="s">
        <v>1019</v>
      </c>
      <c r="G227" s="78" t="s">
        <v>1019</v>
      </c>
      <c r="H227" s="78" t="s">
        <v>1019</v>
      </c>
      <c r="I227" s="80" t="s">
        <v>1019</v>
      </c>
      <c r="J227" s="78" t="s">
        <v>1019</v>
      </c>
      <c r="K227" s="81" t="s">
        <v>1019</v>
      </c>
      <c r="L227" s="81" t="s">
        <v>1019</v>
      </c>
      <c r="M227" s="78" t="s">
        <v>1019</v>
      </c>
      <c r="N227" s="78" t="e">
        <v>#N/A</v>
      </c>
      <c r="O227" s="82" t="s">
        <v>1019</v>
      </c>
      <c r="P227" s="82" t="s">
        <v>1019</v>
      </c>
      <c r="Q227" s="78" t="s">
        <v>1019</v>
      </c>
      <c r="R227" s="78" t="s">
        <v>1019</v>
      </c>
      <c r="S227" s="78" t="s">
        <v>1190</v>
      </c>
      <c r="T227" s="77" t="s">
        <v>1019</v>
      </c>
      <c r="U227" s="77" t="s">
        <v>1019</v>
      </c>
      <c r="V227" s="77" t="s">
        <v>1019</v>
      </c>
      <c r="W227" s="77" t="s">
        <v>1019</v>
      </c>
      <c r="X227" s="77" t="s">
        <v>1019</v>
      </c>
      <c r="Y227" s="83" t="s">
        <v>1019</v>
      </c>
      <c r="Z227" s="84" t="s">
        <v>1019</v>
      </c>
      <c r="AA227" s="84" t="s">
        <v>1019</v>
      </c>
      <c r="AB227" s="85">
        <v>0</v>
      </c>
      <c r="AC227" s="85">
        <v>0</v>
      </c>
      <c r="AD227" s="99"/>
      <c r="AE227" s="100"/>
      <c r="AF227" s="100"/>
      <c r="AG227" s="100"/>
      <c r="AH227" s="100"/>
      <c r="AI227" s="100"/>
      <c r="AJ227" s="100"/>
      <c r="AK227" s="100"/>
      <c r="AL227" s="100"/>
      <c r="AM227" s="100"/>
      <c r="AN227" s="100"/>
      <c r="AO227" s="100"/>
      <c r="AP227" s="100"/>
      <c r="AQ227" s="100"/>
      <c r="AR227" s="100"/>
      <c r="AS227" s="100"/>
      <c r="AT227" s="100"/>
      <c r="AU227" s="100"/>
      <c r="AV227" s="100"/>
      <c r="AW227" s="100"/>
      <c r="AX227" s="100"/>
      <c r="AY227" s="100"/>
      <c r="AZ227" s="100"/>
      <c r="BA227" s="100"/>
      <c r="BB227" s="100"/>
      <c r="BC227" s="100"/>
    </row>
    <row r="228" spans="1:55" ht="30" customHeight="1" x14ac:dyDescent="0.25">
      <c r="A228" s="77">
        <v>0</v>
      </c>
      <c r="B228" s="77" t="s">
        <v>1019</v>
      </c>
      <c r="C228" s="77" t="s">
        <v>1265</v>
      </c>
      <c r="D228" s="78" t="e">
        <v>#N/A</v>
      </c>
      <c r="E228" s="79" t="s">
        <v>1019</v>
      </c>
      <c r="F228" s="78" t="s">
        <v>1019</v>
      </c>
      <c r="G228" s="78" t="s">
        <v>1019</v>
      </c>
      <c r="H228" s="78" t="s">
        <v>1019</v>
      </c>
      <c r="I228" s="80" t="s">
        <v>1019</v>
      </c>
      <c r="J228" s="78" t="s">
        <v>1019</v>
      </c>
      <c r="K228" s="81" t="s">
        <v>1019</v>
      </c>
      <c r="L228" s="81" t="s">
        <v>1019</v>
      </c>
      <c r="M228" s="78" t="s">
        <v>1019</v>
      </c>
      <c r="N228" s="78" t="e">
        <v>#N/A</v>
      </c>
      <c r="O228" s="82" t="s">
        <v>1019</v>
      </c>
      <c r="P228" s="82" t="s">
        <v>1019</v>
      </c>
      <c r="Q228" s="78" t="s">
        <v>1019</v>
      </c>
      <c r="R228" s="78" t="s">
        <v>1019</v>
      </c>
      <c r="S228" s="78" t="s">
        <v>1190</v>
      </c>
      <c r="T228" s="77" t="s">
        <v>1019</v>
      </c>
      <c r="U228" s="77" t="s">
        <v>1019</v>
      </c>
      <c r="V228" s="77" t="s">
        <v>1019</v>
      </c>
      <c r="W228" s="77" t="s">
        <v>1019</v>
      </c>
      <c r="X228" s="77" t="s">
        <v>1019</v>
      </c>
      <c r="Y228" s="83" t="s">
        <v>1019</v>
      </c>
      <c r="Z228" s="84" t="s">
        <v>1019</v>
      </c>
      <c r="AA228" s="84" t="s">
        <v>1019</v>
      </c>
      <c r="AB228" s="85">
        <v>0</v>
      </c>
      <c r="AC228" s="85">
        <v>0</v>
      </c>
      <c r="AD228" s="99"/>
      <c r="AE228" s="100"/>
      <c r="AF228" s="100"/>
      <c r="AG228" s="100"/>
      <c r="AH228" s="100"/>
      <c r="AI228" s="100"/>
      <c r="AJ228" s="100"/>
      <c r="AK228" s="100"/>
      <c r="AL228" s="100"/>
      <c r="AM228" s="100"/>
      <c r="AN228" s="100"/>
      <c r="AO228" s="100"/>
      <c r="AP228" s="100"/>
      <c r="AQ228" s="100"/>
      <c r="AR228" s="100"/>
      <c r="AS228" s="100"/>
      <c r="AT228" s="100"/>
      <c r="AU228" s="100"/>
      <c r="AV228" s="100"/>
      <c r="AW228" s="100"/>
      <c r="AX228" s="100"/>
      <c r="AY228" s="100"/>
      <c r="AZ228" s="100"/>
      <c r="BA228" s="100"/>
      <c r="BB228" s="100"/>
      <c r="BC228" s="100"/>
    </row>
    <row r="229" spans="1:55" ht="30" customHeight="1" x14ac:dyDescent="0.25">
      <c r="A229" s="77">
        <v>0</v>
      </c>
      <c r="B229" s="77" t="s">
        <v>1019</v>
      </c>
      <c r="C229" s="77" t="s">
        <v>1265</v>
      </c>
      <c r="D229" s="78" t="e">
        <v>#N/A</v>
      </c>
      <c r="E229" s="79" t="s">
        <v>1019</v>
      </c>
      <c r="F229" s="78" t="s">
        <v>1019</v>
      </c>
      <c r="G229" s="78" t="s">
        <v>1019</v>
      </c>
      <c r="H229" s="78" t="s">
        <v>1019</v>
      </c>
      <c r="I229" s="80" t="s">
        <v>1019</v>
      </c>
      <c r="J229" s="78" t="s">
        <v>1019</v>
      </c>
      <c r="K229" s="81" t="s">
        <v>1019</v>
      </c>
      <c r="L229" s="81" t="s">
        <v>1019</v>
      </c>
      <c r="M229" s="78" t="s">
        <v>1019</v>
      </c>
      <c r="N229" s="78" t="e">
        <v>#N/A</v>
      </c>
      <c r="O229" s="82" t="s">
        <v>1019</v>
      </c>
      <c r="P229" s="82" t="s">
        <v>1019</v>
      </c>
      <c r="Q229" s="78" t="s">
        <v>1019</v>
      </c>
      <c r="R229" s="78" t="s">
        <v>1019</v>
      </c>
      <c r="S229" s="78" t="s">
        <v>1190</v>
      </c>
      <c r="T229" s="77" t="s">
        <v>1019</v>
      </c>
      <c r="U229" s="77" t="s">
        <v>1019</v>
      </c>
      <c r="V229" s="77" t="s">
        <v>1019</v>
      </c>
      <c r="W229" s="77" t="s">
        <v>1019</v>
      </c>
      <c r="X229" s="77" t="s">
        <v>1019</v>
      </c>
      <c r="Y229" s="83" t="s">
        <v>1019</v>
      </c>
      <c r="Z229" s="84" t="s">
        <v>1019</v>
      </c>
      <c r="AA229" s="84" t="s">
        <v>1019</v>
      </c>
      <c r="AB229" s="85">
        <v>0</v>
      </c>
      <c r="AC229" s="85">
        <v>0</v>
      </c>
      <c r="AD229" s="99"/>
      <c r="AE229" s="100"/>
      <c r="AF229" s="100"/>
      <c r="AG229" s="100"/>
      <c r="AH229" s="100"/>
      <c r="AI229" s="100"/>
      <c r="AJ229" s="100"/>
      <c r="AK229" s="100"/>
      <c r="AL229" s="100"/>
      <c r="AM229" s="100"/>
      <c r="AN229" s="100"/>
      <c r="AO229" s="100"/>
      <c r="AP229" s="100"/>
      <c r="AQ229" s="100"/>
      <c r="AR229" s="100"/>
      <c r="AS229" s="100"/>
      <c r="AT229" s="100"/>
      <c r="AU229" s="100"/>
      <c r="AV229" s="100"/>
      <c r="AW229" s="100"/>
      <c r="AX229" s="100"/>
      <c r="AY229" s="100"/>
      <c r="AZ229" s="100"/>
      <c r="BA229" s="100"/>
      <c r="BB229" s="100"/>
      <c r="BC229" s="100"/>
    </row>
    <row r="230" spans="1:55" ht="30" customHeight="1" x14ac:dyDescent="0.25">
      <c r="A230" s="77">
        <v>0</v>
      </c>
      <c r="B230" s="77" t="s">
        <v>1019</v>
      </c>
      <c r="C230" s="77" t="s">
        <v>1265</v>
      </c>
      <c r="D230" s="78" t="e">
        <v>#N/A</v>
      </c>
      <c r="E230" s="79" t="s">
        <v>1019</v>
      </c>
      <c r="F230" s="78" t="s">
        <v>1019</v>
      </c>
      <c r="G230" s="78" t="s">
        <v>1019</v>
      </c>
      <c r="H230" s="78" t="s">
        <v>1019</v>
      </c>
      <c r="I230" s="80" t="s">
        <v>1019</v>
      </c>
      <c r="J230" s="78" t="s">
        <v>1019</v>
      </c>
      <c r="K230" s="81" t="s">
        <v>1019</v>
      </c>
      <c r="L230" s="81" t="s">
        <v>1019</v>
      </c>
      <c r="M230" s="78" t="s">
        <v>1019</v>
      </c>
      <c r="N230" s="78" t="e">
        <v>#N/A</v>
      </c>
      <c r="O230" s="82" t="s">
        <v>1019</v>
      </c>
      <c r="P230" s="82" t="s">
        <v>1019</v>
      </c>
      <c r="Q230" s="78" t="s">
        <v>1019</v>
      </c>
      <c r="R230" s="78" t="s">
        <v>1019</v>
      </c>
      <c r="S230" s="78" t="s">
        <v>1190</v>
      </c>
      <c r="T230" s="77" t="s">
        <v>1019</v>
      </c>
      <c r="U230" s="77" t="s">
        <v>1019</v>
      </c>
      <c r="V230" s="77" t="s">
        <v>1019</v>
      </c>
      <c r="W230" s="77" t="s">
        <v>1019</v>
      </c>
      <c r="X230" s="77" t="s">
        <v>1019</v>
      </c>
      <c r="Y230" s="83" t="s">
        <v>1019</v>
      </c>
      <c r="Z230" s="84" t="s">
        <v>1019</v>
      </c>
      <c r="AA230" s="84" t="s">
        <v>1019</v>
      </c>
      <c r="AB230" s="85">
        <v>0</v>
      </c>
      <c r="AC230" s="85">
        <v>0</v>
      </c>
      <c r="AD230" s="99"/>
      <c r="AE230" s="100"/>
      <c r="AF230" s="100"/>
      <c r="AG230" s="100"/>
      <c r="AH230" s="100"/>
      <c r="AI230" s="100"/>
      <c r="AJ230" s="100"/>
      <c r="AK230" s="100"/>
      <c r="AL230" s="100"/>
      <c r="AM230" s="100"/>
      <c r="AN230" s="100"/>
      <c r="AO230" s="100"/>
      <c r="AP230" s="100"/>
      <c r="AQ230" s="100"/>
      <c r="AR230" s="100"/>
      <c r="AS230" s="100"/>
      <c r="AT230" s="100"/>
      <c r="AU230" s="100"/>
      <c r="AV230" s="100"/>
      <c r="AW230" s="100"/>
      <c r="AX230" s="100"/>
      <c r="AY230" s="100"/>
      <c r="AZ230" s="100"/>
      <c r="BA230" s="100"/>
      <c r="BB230" s="100"/>
      <c r="BC230" s="100"/>
    </row>
    <row r="231" spans="1:55" ht="30" customHeight="1" x14ac:dyDescent="0.25">
      <c r="A231" s="77">
        <v>0</v>
      </c>
      <c r="B231" s="77" t="s">
        <v>1019</v>
      </c>
      <c r="C231" s="77" t="s">
        <v>1265</v>
      </c>
      <c r="D231" s="78" t="e">
        <v>#N/A</v>
      </c>
      <c r="E231" s="79" t="s">
        <v>1019</v>
      </c>
      <c r="F231" s="78" t="s">
        <v>1019</v>
      </c>
      <c r="G231" s="78" t="s">
        <v>1019</v>
      </c>
      <c r="H231" s="78" t="s">
        <v>1019</v>
      </c>
      <c r="I231" s="80" t="s">
        <v>1019</v>
      </c>
      <c r="J231" s="78" t="s">
        <v>1019</v>
      </c>
      <c r="K231" s="81" t="s">
        <v>1019</v>
      </c>
      <c r="L231" s="81" t="s">
        <v>1019</v>
      </c>
      <c r="M231" s="78" t="s">
        <v>1019</v>
      </c>
      <c r="N231" s="78" t="e">
        <v>#N/A</v>
      </c>
      <c r="O231" s="82" t="s">
        <v>1019</v>
      </c>
      <c r="P231" s="82" t="s">
        <v>1019</v>
      </c>
      <c r="Q231" s="78" t="s">
        <v>1019</v>
      </c>
      <c r="R231" s="78" t="s">
        <v>1019</v>
      </c>
      <c r="S231" s="78" t="s">
        <v>1190</v>
      </c>
      <c r="T231" s="77" t="s">
        <v>1019</v>
      </c>
      <c r="U231" s="77" t="s">
        <v>1019</v>
      </c>
      <c r="V231" s="77" t="s">
        <v>1019</v>
      </c>
      <c r="W231" s="77" t="s">
        <v>1019</v>
      </c>
      <c r="X231" s="77" t="s">
        <v>1019</v>
      </c>
      <c r="Y231" s="83" t="s">
        <v>1019</v>
      </c>
      <c r="Z231" s="84" t="s">
        <v>1019</v>
      </c>
      <c r="AA231" s="84" t="s">
        <v>1019</v>
      </c>
      <c r="AB231" s="85">
        <v>0</v>
      </c>
      <c r="AC231" s="85">
        <v>0</v>
      </c>
      <c r="AD231" s="99"/>
      <c r="AE231" s="100"/>
      <c r="AF231" s="100"/>
      <c r="AG231" s="100"/>
      <c r="AH231" s="100"/>
      <c r="AI231" s="100"/>
      <c r="AJ231" s="100"/>
      <c r="AK231" s="100"/>
      <c r="AL231" s="100"/>
      <c r="AM231" s="100"/>
      <c r="AN231" s="100"/>
      <c r="AO231" s="100"/>
      <c r="AP231" s="100"/>
      <c r="AQ231" s="100"/>
      <c r="AR231" s="100"/>
      <c r="AS231" s="100"/>
      <c r="AT231" s="100"/>
      <c r="AU231" s="100"/>
      <c r="AV231" s="100"/>
      <c r="AW231" s="100"/>
      <c r="AX231" s="100"/>
      <c r="AY231" s="100"/>
      <c r="AZ231" s="100"/>
      <c r="BA231" s="100"/>
      <c r="BB231" s="100"/>
      <c r="BC231" s="100"/>
    </row>
    <row r="232" spans="1:55" ht="30" customHeight="1" x14ac:dyDescent="0.25">
      <c r="A232" s="77">
        <v>0</v>
      </c>
      <c r="B232" s="77" t="s">
        <v>1019</v>
      </c>
      <c r="C232" s="77" t="s">
        <v>1265</v>
      </c>
      <c r="D232" s="78" t="e">
        <v>#N/A</v>
      </c>
      <c r="E232" s="79" t="s">
        <v>1019</v>
      </c>
      <c r="F232" s="78" t="s">
        <v>1019</v>
      </c>
      <c r="G232" s="78" t="s">
        <v>1019</v>
      </c>
      <c r="H232" s="78" t="s">
        <v>1019</v>
      </c>
      <c r="I232" s="80" t="s">
        <v>1019</v>
      </c>
      <c r="J232" s="78" t="s">
        <v>1019</v>
      </c>
      <c r="K232" s="81" t="s">
        <v>1019</v>
      </c>
      <c r="L232" s="81" t="s">
        <v>1019</v>
      </c>
      <c r="M232" s="78" t="s">
        <v>1019</v>
      </c>
      <c r="N232" s="78" t="e">
        <v>#N/A</v>
      </c>
      <c r="O232" s="82" t="s">
        <v>1019</v>
      </c>
      <c r="P232" s="82" t="s">
        <v>1019</v>
      </c>
      <c r="Q232" s="78" t="s">
        <v>1019</v>
      </c>
      <c r="R232" s="78" t="s">
        <v>1019</v>
      </c>
      <c r="S232" s="78" t="s">
        <v>1190</v>
      </c>
      <c r="T232" s="77" t="s">
        <v>1019</v>
      </c>
      <c r="U232" s="77" t="s">
        <v>1019</v>
      </c>
      <c r="V232" s="77" t="s">
        <v>1019</v>
      </c>
      <c r="W232" s="77" t="s">
        <v>1019</v>
      </c>
      <c r="X232" s="77" t="s">
        <v>1019</v>
      </c>
      <c r="Y232" s="83" t="s">
        <v>1019</v>
      </c>
      <c r="Z232" s="84" t="s">
        <v>1019</v>
      </c>
      <c r="AA232" s="84" t="s">
        <v>1019</v>
      </c>
      <c r="AB232" s="85">
        <v>0</v>
      </c>
      <c r="AC232" s="85">
        <v>0</v>
      </c>
      <c r="AD232" s="99"/>
      <c r="AE232" s="100"/>
      <c r="AF232" s="100"/>
      <c r="AG232" s="100"/>
      <c r="AH232" s="100"/>
      <c r="AI232" s="100"/>
      <c r="AJ232" s="100"/>
      <c r="AK232" s="100"/>
      <c r="AL232" s="100"/>
      <c r="AM232" s="100"/>
      <c r="AN232" s="100"/>
      <c r="AO232" s="100"/>
      <c r="AP232" s="100"/>
      <c r="AQ232" s="100"/>
      <c r="AR232" s="100"/>
      <c r="AS232" s="100"/>
      <c r="AT232" s="100"/>
      <c r="AU232" s="100"/>
      <c r="AV232" s="100"/>
      <c r="AW232" s="100"/>
      <c r="AX232" s="100"/>
      <c r="AY232" s="100"/>
      <c r="AZ232" s="100"/>
      <c r="BA232" s="100"/>
      <c r="BB232" s="100"/>
      <c r="BC232" s="100"/>
    </row>
    <row r="233" spans="1:55" ht="30" customHeight="1" x14ac:dyDescent="0.25">
      <c r="A233" s="77">
        <v>0</v>
      </c>
      <c r="B233" s="77" t="s">
        <v>1019</v>
      </c>
      <c r="C233" s="77" t="s">
        <v>1265</v>
      </c>
      <c r="D233" s="78" t="e">
        <v>#N/A</v>
      </c>
      <c r="E233" s="79" t="s">
        <v>1019</v>
      </c>
      <c r="F233" s="78" t="s">
        <v>1019</v>
      </c>
      <c r="G233" s="78" t="s">
        <v>1019</v>
      </c>
      <c r="H233" s="78" t="s">
        <v>1019</v>
      </c>
      <c r="I233" s="80" t="s">
        <v>1019</v>
      </c>
      <c r="J233" s="78" t="s">
        <v>1019</v>
      </c>
      <c r="K233" s="81" t="s">
        <v>1019</v>
      </c>
      <c r="L233" s="81" t="s">
        <v>1019</v>
      </c>
      <c r="M233" s="78" t="s">
        <v>1019</v>
      </c>
      <c r="N233" s="78" t="e">
        <v>#N/A</v>
      </c>
      <c r="O233" s="82" t="s">
        <v>1019</v>
      </c>
      <c r="P233" s="82" t="s">
        <v>1019</v>
      </c>
      <c r="Q233" s="78" t="s">
        <v>1019</v>
      </c>
      <c r="R233" s="78" t="s">
        <v>1019</v>
      </c>
      <c r="S233" s="78" t="s">
        <v>1190</v>
      </c>
      <c r="T233" s="77" t="s">
        <v>1019</v>
      </c>
      <c r="U233" s="77" t="s">
        <v>1019</v>
      </c>
      <c r="V233" s="77" t="s">
        <v>1019</v>
      </c>
      <c r="W233" s="77" t="s">
        <v>1019</v>
      </c>
      <c r="X233" s="77" t="s">
        <v>1019</v>
      </c>
      <c r="Y233" s="83" t="s">
        <v>1019</v>
      </c>
      <c r="Z233" s="84" t="s">
        <v>1019</v>
      </c>
      <c r="AA233" s="84" t="s">
        <v>1019</v>
      </c>
      <c r="AB233" s="85">
        <v>0</v>
      </c>
      <c r="AC233" s="85">
        <v>0</v>
      </c>
      <c r="AD233" s="99"/>
      <c r="AE233" s="100"/>
      <c r="AF233" s="100"/>
      <c r="AG233" s="100"/>
      <c r="AH233" s="100"/>
      <c r="AI233" s="100"/>
      <c r="AJ233" s="100"/>
      <c r="AK233" s="100"/>
      <c r="AL233" s="100"/>
      <c r="AM233" s="100"/>
      <c r="AN233" s="100"/>
      <c r="AO233" s="100"/>
      <c r="AP233" s="100"/>
      <c r="AQ233" s="100"/>
      <c r="AR233" s="100"/>
      <c r="AS233" s="100"/>
      <c r="AT233" s="100"/>
      <c r="AU233" s="100"/>
      <c r="AV233" s="100"/>
      <c r="AW233" s="100"/>
      <c r="AX233" s="100"/>
      <c r="AY233" s="100"/>
      <c r="AZ233" s="100"/>
      <c r="BA233" s="100"/>
      <c r="BB233" s="100"/>
      <c r="BC233" s="100"/>
    </row>
    <row r="234" spans="1:55" ht="30" customHeight="1" x14ac:dyDescent="0.25">
      <c r="A234" s="77">
        <v>0</v>
      </c>
      <c r="B234" s="77" t="s">
        <v>1019</v>
      </c>
      <c r="C234" s="77" t="s">
        <v>1265</v>
      </c>
      <c r="D234" s="78" t="e">
        <v>#N/A</v>
      </c>
      <c r="E234" s="79" t="s">
        <v>1019</v>
      </c>
      <c r="F234" s="78" t="s">
        <v>1019</v>
      </c>
      <c r="G234" s="78" t="s">
        <v>1019</v>
      </c>
      <c r="H234" s="78" t="s">
        <v>1019</v>
      </c>
      <c r="I234" s="80" t="s">
        <v>1019</v>
      </c>
      <c r="J234" s="78" t="s">
        <v>1019</v>
      </c>
      <c r="K234" s="81" t="s">
        <v>1019</v>
      </c>
      <c r="L234" s="81" t="s">
        <v>1019</v>
      </c>
      <c r="M234" s="78" t="s">
        <v>1019</v>
      </c>
      <c r="N234" s="78" t="e">
        <v>#N/A</v>
      </c>
      <c r="O234" s="82" t="s">
        <v>1019</v>
      </c>
      <c r="P234" s="82" t="s">
        <v>1019</v>
      </c>
      <c r="Q234" s="78" t="s">
        <v>1019</v>
      </c>
      <c r="R234" s="78" t="s">
        <v>1019</v>
      </c>
      <c r="S234" s="78" t="s">
        <v>1190</v>
      </c>
      <c r="T234" s="77" t="s">
        <v>1019</v>
      </c>
      <c r="U234" s="77" t="s">
        <v>1019</v>
      </c>
      <c r="V234" s="77" t="s">
        <v>1019</v>
      </c>
      <c r="W234" s="77" t="s">
        <v>1019</v>
      </c>
      <c r="X234" s="77" t="s">
        <v>1019</v>
      </c>
      <c r="Y234" s="83" t="s">
        <v>1019</v>
      </c>
      <c r="Z234" s="84" t="s">
        <v>1019</v>
      </c>
      <c r="AA234" s="84" t="s">
        <v>1019</v>
      </c>
      <c r="AB234" s="85">
        <v>0</v>
      </c>
      <c r="AC234" s="85">
        <v>0</v>
      </c>
      <c r="AD234" s="99"/>
      <c r="AE234" s="100"/>
      <c r="AF234" s="100"/>
      <c r="AG234" s="100"/>
      <c r="AH234" s="100"/>
      <c r="AI234" s="100"/>
      <c r="AJ234" s="100"/>
      <c r="AK234" s="100"/>
      <c r="AL234" s="100"/>
      <c r="AM234" s="100"/>
      <c r="AN234" s="100"/>
      <c r="AO234" s="100"/>
      <c r="AP234" s="100"/>
      <c r="AQ234" s="100"/>
      <c r="AR234" s="100"/>
      <c r="AS234" s="100"/>
      <c r="AT234" s="100"/>
      <c r="AU234" s="100"/>
      <c r="AV234" s="100"/>
      <c r="AW234" s="100"/>
      <c r="AX234" s="100"/>
      <c r="AY234" s="100"/>
      <c r="AZ234" s="100"/>
      <c r="BA234" s="100"/>
      <c r="BB234" s="100"/>
      <c r="BC234" s="100"/>
    </row>
    <row r="235" spans="1:55" ht="30" customHeight="1" x14ac:dyDescent="0.25">
      <c r="A235" s="77">
        <v>0</v>
      </c>
      <c r="B235" s="77" t="s">
        <v>1019</v>
      </c>
      <c r="C235" s="77" t="s">
        <v>1265</v>
      </c>
      <c r="D235" s="78" t="e">
        <v>#N/A</v>
      </c>
      <c r="E235" s="79" t="s">
        <v>1019</v>
      </c>
      <c r="F235" s="78" t="s">
        <v>1019</v>
      </c>
      <c r="G235" s="78" t="s">
        <v>1019</v>
      </c>
      <c r="H235" s="78" t="s">
        <v>1019</v>
      </c>
      <c r="I235" s="80" t="s">
        <v>1019</v>
      </c>
      <c r="J235" s="78" t="s">
        <v>1019</v>
      </c>
      <c r="K235" s="81" t="s">
        <v>1019</v>
      </c>
      <c r="L235" s="81" t="s">
        <v>1019</v>
      </c>
      <c r="M235" s="78" t="s">
        <v>1019</v>
      </c>
      <c r="N235" s="78" t="e">
        <v>#N/A</v>
      </c>
      <c r="O235" s="82" t="s">
        <v>1019</v>
      </c>
      <c r="P235" s="82" t="s">
        <v>1019</v>
      </c>
      <c r="Q235" s="78" t="s">
        <v>1019</v>
      </c>
      <c r="R235" s="78" t="s">
        <v>1019</v>
      </c>
      <c r="S235" s="78" t="s">
        <v>1190</v>
      </c>
      <c r="T235" s="77" t="s">
        <v>1019</v>
      </c>
      <c r="U235" s="77" t="s">
        <v>1019</v>
      </c>
      <c r="V235" s="77" t="s">
        <v>1019</v>
      </c>
      <c r="W235" s="77" t="s">
        <v>1019</v>
      </c>
      <c r="X235" s="77" t="s">
        <v>1019</v>
      </c>
      <c r="Y235" s="83" t="s">
        <v>1019</v>
      </c>
      <c r="Z235" s="84" t="s">
        <v>1019</v>
      </c>
      <c r="AA235" s="84" t="s">
        <v>1019</v>
      </c>
      <c r="AB235" s="85">
        <v>0</v>
      </c>
      <c r="AC235" s="85">
        <v>0</v>
      </c>
      <c r="AD235" s="99"/>
      <c r="AE235" s="100"/>
      <c r="AF235" s="100"/>
      <c r="AG235" s="100"/>
      <c r="AH235" s="100"/>
      <c r="AI235" s="100"/>
      <c r="AJ235" s="100"/>
      <c r="AK235" s="100"/>
      <c r="AL235" s="100"/>
      <c r="AM235" s="100"/>
      <c r="AN235" s="100"/>
      <c r="AO235" s="100"/>
      <c r="AP235" s="100"/>
      <c r="AQ235" s="100"/>
      <c r="AR235" s="100"/>
      <c r="AS235" s="100"/>
      <c r="AT235" s="100"/>
      <c r="AU235" s="100"/>
      <c r="AV235" s="100"/>
      <c r="AW235" s="100"/>
      <c r="AX235" s="100"/>
      <c r="AY235" s="100"/>
      <c r="AZ235" s="100"/>
      <c r="BA235" s="100"/>
      <c r="BB235" s="100"/>
      <c r="BC235" s="100"/>
    </row>
    <row r="236" spans="1:55" ht="30" customHeight="1" x14ac:dyDescent="0.25">
      <c r="A236" s="77">
        <v>0</v>
      </c>
      <c r="B236" s="77" t="s">
        <v>1019</v>
      </c>
      <c r="C236" s="77" t="s">
        <v>1265</v>
      </c>
      <c r="D236" s="78" t="e">
        <v>#N/A</v>
      </c>
      <c r="E236" s="79" t="s">
        <v>1019</v>
      </c>
      <c r="F236" s="78" t="s">
        <v>1019</v>
      </c>
      <c r="G236" s="78" t="s">
        <v>1019</v>
      </c>
      <c r="H236" s="78" t="s">
        <v>1019</v>
      </c>
      <c r="I236" s="80" t="s">
        <v>1019</v>
      </c>
      <c r="J236" s="78" t="s">
        <v>1019</v>
      </c>
      <c r="K236" s="81" t="s">
        <v>1019</v>
      </c>
      <c r="L236" s="81" t="s">
        <v>1019</v>
      </c>
      <c r="M236" s="78" t="s">
        <v>1019</v>
      </c>
      <c r="N236" s="78" t="e">
        <v>#N/A</v>
      </c>
      <c r="O236" s="82" t="s">
        <v>1019</v>
      </c>
      <c r="P236" s="82" t="s">
        <v>1019</v>
      </c>
      <c r="Q236" s="78" t="s">
        <v>1019</v>
      </c>
      <c r="R236" s="78" t="s">
        <v>1019</v>
      </c>
      <c r="S236" s="78" t="s">
        <v>1190</v>
      </c>
      <c r="T236" s="77" t="s">
        <v>1019</v>
      </c>
      <c r="U236" s="77" t="s">
        <v>1019</v>
      </c>
      <c r="V236" s="77" t="s">
        <v>1019</v>
      </c>
      <c r="W236" s="77" t="s">
        <v>1019</v>
      </c>
      <c r="X236" s="77" t="s">
        <v>1019</v>
      </c>
      <c r="Y236" s="83" t="s">
        <v>1019</v>
      </c>
      <c r="Z236" s="84" t="s">
        <v>1019</v>
      </c>
      <c r="AA236" s="84" t="s">
        <v>1019</v>
      </c>
      <c r="AB236" s="85">
        <v>0</v>
      </c>
      <c r="AC236" s="85">
        <v>0</v>
      </c>
      <c r="AD236" s="99"/>
      <c r="AE236" s="100"/>
      <c r="AF236" s="100"/>
      <c r="AG236" s="100"/>
      <c r="AH236" s="100"/>
      <c r="AI236" s="100"/>
      <c r="AJ236" s="100"/>
      <c r="AK236" s="100"/>
      <c r="AL236" s="100"/>
      <c r="AM236" s="100"/>
      <c r="AN236" s="100"/>
      <c r="AO236" s="100"/>
      <c r="AP236" s="100"/>
      <c r="AQ236" s="100"/>
      <c r="AR236" s="100"/>
      <c r="AS236" s="100"/>
      <c r="AT236" s="100"/>
      <c r="AU236" s="100"/>
      <c r="AV236" s="100"/>
      <c r="AW236" s="100"/>
      <c r="AX236" s="100"/>
      <c r="AY236" s="100"/>
      <c r="AZ236" s="100"/>
      <c r="BA236" s="100"/>
      <c r="BB236" s="100"/>
      <c r="BC236" s="100"/>
    </row>
    <row r="237" spans="1:55" ht="30" customHeight="1" x14ac:dyDescent="0.25">
      <c r="A237" s="77">
        <v>0</v>
      </c>
      <c r="B237" s="77" t="s">
        <v>1019</v>
      </c>
      <c r="C237" s="77" t="s">
        <v>1265</v>
      </c>
      <c r="D237" s="78" t="e">
        <v>#N/A</v>
      </c>
      <c r="E237" s="79" t="s">
        <v>1019</v>
      </c>
      <c r="F237" s="78" t="s">
        <v>1019</v>
      </c>
      <c r="G237" s="78" t="s">
        <v>1019</v>
      </c>
      <c r="H237" s="78" t="s">
        <v>1019</v>
      </c>
      <c r="I237" s="80" t="s">
        <v>1019</v>
      </c>
      <c r="J237" s="78" t="s">
        <v>1019</v>
      </c>
      <c r="K237" s="81" t="s">
        <v>1019</v>
      </c>
      <c r="L237" s="81" t="s">
        <v>1019</v>
      </c>
      <c r="M237" s="78" t="s">
        <v>1019</v>
      </c>
      <c r="N237" s="78" t="e">
        <v>#N/A</v>
      </c>
      <c r="O237" s="82" t="s">
        <v>1019</v>
      </c>
      <c r="P237" s="82" t="s">
        <v>1019</v>
      </c>
      <c r="Q237" s="78" t="s">
        <v>1019</v>
      </c>
      <c r="R237" s="78" t="s">
        <v>1019</v>
      </c>
      <c r="S237" s="78" t="s">
        <v>1190</v>
      </c>
      <c r="T237" s="77" t="s">
        <v>1019</v>
      </c>
      <c r="U237" s="77" t="s">
        <v>1019</v>
      </c>
      <c r="V237" s="77" t="s">
        <v>1019</v>
      </c>
      <c r="W237" s="77" t="s">
        <v>1019</v>
      </c>
      <c r="X237" s="77" t="s">
        <v>1019</v>
      </c>
      <c r="Y237" s="83" t="s">
        <v>1019</v>
      </c>
      <c r="Z237" s="84" t="s">
        <v>1019</v>
      </c>
      <c r="AA237" s="84" t="s">
        <v>1019</v>
      </c>
      <c r="AB237" s="85">
        <v>0</v>
      </c>
      <c r="AC237" s="85">
        <v>0</v>
      </c>
      <c r="AD237" s="99"/>
      <c r="AE237" s="100"/>
      <c r="AF237" s="100"/>
      <c r="AG237" s="100"/>
      <c r="AH237" s="100"/>
      <c r="AI237" s="100"/>
      <c r="AJ237" s="100"/>
      <c r="AK237" s="100"/>
      <c r="AL237" s="100"/>
      <c r="AM237" s="100"/>
      <c r="AN237" s="100"/>
      <c r="AO237" s="100"/>
      <c r="AP237" s="100"/>
      <c r="AQ237" s="100"/>
      <c r="AR237" s="100"/>
      <c r="AS237" s="100"/>
      <c r="AT237" s="100"/>
      <c r="AU237" s="100"/>
      <c r="AV237" s="100"/>
      <c r="AW237" s="100"/>
      <c r="AX237" s="100"/>
      <c r="AY237" s="100"/>
      <c r="AZ237" s="100"/>
      <c r="BA237" s="100"/>
      <c r="BB237" s="100"/>
      <c r="BC237" s="100"/>
    </row>
    <row r="238" spans="1:55" ht="30" customHeight="1" x14ac:dyDescent="0.25">
      <c r="A238" s="77">
        <v>0</v>
      </c>
      <c r="B238" s="77" t="s">
        <v>1019</v>
      </c>
      <c r="C238" s="77" t="s">
        <v>1265</v>
      </c>
      <c r="D238" s="78" t="e">
        <v>#N/A</v>
      </c>
      <c r="E238" s="79" t="s">
        <v>1019</v>
      </c>
      <c r="F238" s="78" t="s">
        <v>1019</v>
      </c>
      <c r="G238" s="78" t="s">
        <v>1019</v>
      </c>
      <c r="H238" s="78" t="s">
        <v>1019</v>
      </c>
      <c r="I238" s="80" t="s">
        <v>1019</v>
      </c>
      <c r="J238" s="78" t="s">
        <v>1019</v>
      </c>
      <c r="K238" s="81" t="s">
        <v>1019</v>
      </c>
      <c r="L238" s="81" t="s">
        <v>1019</v>
      </c>
      <c r="M238" s="78" t="s">
        <v>1019</v>
      </c>
      <c r="N238" s="78" t="e">
        <v>#N/A</v>
      </c>
      <c r="O238" s="82" t="s">
        <v>1019</v>
      </c>
      <c r="P238" s="82" t="s">
        <v>1019</v>
      </c>
      <c r="Q238" s="78" t="s">
        <v>1019</v>
      </c>
      <c r="R238" s="78" t="s">
        <v>1019</v>
      </c>
      <c r="S238" s="78" t="s">
        <v>1190</v>
      </c>
      <c r="T238" s="77" t="s">
        <v>1019</v>
      </c>
      <c r="U238" s="77" t="s">
        <v>1019</v>
      </c>
      <c r="V238" s="77" t="s">
        <v>1019</v>
      </c>
      <c r="W238" s="77" t="s">
        <v>1019</v>
      </c>
      <c r="X238" s="77" t="s">
        <v>1019</v>
      </c>
      <c r="Y238" s="83" t="s">
        <v>1019</v>
      </c>
      <c r="Z238" s="84" t="s">
        <v>1019</v>
      </c>
      <c r="AA238" s="84" t="s">
        <v>1019</v>
      </c>
      <c r="AB238" s="85">
        <v>0</v>
      </c>
      <c r="AC238" s="85">
        <v>0</v>
      </c>
      <c r="AD238" s="99"/>
      <c r="AE238" s="100"/>
      <c r="AF238" s="100"/>
      <c r="AG238" s="100"/>
      <c r="AH238" s="100"/>
      <c r="AI238" s="100"/>
      <c r="AJ238" s="100"/>
      <c r="AK238" s="100"/>
      <c r="AL238" s="100"/>
      <c r="AM238" s="100"/>
      <c r="AN238" s="100"/>
      <c r="AO238" s="100"/>
      <c r="AP238" s="100"/>
      <c r="AQ238" s="100"/>
      <c r="AR238" s="100"/>
      <c r="AS238" s="100"/>
      <c r="AT238" s="100"/>
      <c r="AU238" s="100"/>
      <c r="AV238" s="100"/>
      <c r="AW238" s="100"/>
      <c r="AX238" s="100"/>
      <c r="AY238" s="100"/>
      <c r="AZ238" s="100"/>
      <c r="BA238" s="100"/>
      <c r="BB238" s="100"/>
      <c r="BC238" s="100"/>
    </row>
    <row r="239" spans="1:55" ht="30" customHeight="1" x14ac:dyDescent="0.25">
      <c r="A239" s="77">
        <v>0</v>
      </c>
      <c r="B239" s="77" t="s">
        <v>1019</v>
      </c>
      <c r="C239" s="77" t="s">
        <v>1265</v>
      </c>
      <c r="D239" s="78" t="e">
        <v>#N/A</v>
      </c>
      <c r="E239" s="79" t="s">
        <v>1019</v>
      </c>
      <c r="F239" s="78" t="s">
        <v>1019</v>
      </c>
      <c r="G239" s="78" t="s">
        <v>1019</v>
      </c>
      <c r="H239" s="78" t="s">
        <v>1019</v>
      </c>
      <c r="I239" s="80" t="s">
        <v>1019</v>
      </c>
      <c r="J239" s="78" t="s">
        <v>1019</v>
      </c>
      <c r="K239" s="81" t="s">
        <v>1019</v>
      </c>
      <c r="L239" s="81" t="s">
        <v>1019</v>
      </c>
      <c r="M239" s="78" t="s">
        <v>1019</v>
      </c>
      <c r="N239" s="78" t="e">
        <v>#N/A</v>
      </c>
      <c r="O239" s="82" t="s">
        <v>1019</v>
      </c>
      <c r="P239" s="82" t="s">
        <v>1019</v>
      </c>
      <c r="Q239" s="78" t="s">
        <v>1019</v>
      </c>
      <c r="R239" s="78" t="s">
        <v>1019</v>
      </c>
      <c r="S239" s="78" t="s">
        <v>1190</v>
      </c>
      <c r="T239" s="77" t="s">
        <v>1019</v>
      </c>
      <c r="U239" s="77" t="s">
        <v>1019</v>
      </c>
      <c r="V239" s="77" t="s">
        <v>1019</v>
      </c>
      <c r="W239" s="77" t="s">
        <v>1019</v>
      </c>
      <c r="X239" s="77" t="s">
        <v>1019</v>
      </c>
      <c r="Y239" s="83" t="s">
        <v>1019</v>
      </c>
      <c r="Z239" s="84" t="s">
        <v>1019</v>
      </c>
      <c r="AA239" s="84" t="s">
        <v>1019</v>
      </c>
      <c r="AB239" s="85">
        <v>0</v>
      </c>
      <c r="AC239" s="85">
        <v>0</v>
      </c>
      <c r="AD239" s="99"/>
      <c r="AE239" s="100"/>
      <c r="AF239" s="100"/>
      <c r="AG239" s="100"/>
      <c r="AH239" s="100"/>
      <c r="AI239" s="100"/>
      <c r="AJ239" s="100"/>
      <c r="AK239" s="100"/>
      <c r="AL239" s="100"/>
      <c r="AM239" s="100"/>
      <c r="AN239" s="100"/>
      <c r="AO239" s="100"/>
      <c r="AP239" s="100"/>
      <c r="AQ239" s="100"/>
      <c r="AR239" s="100"/>
      <c r="AS239" s="100"/>
      <c r="AT239" s="100"/>
      <c r="AU239" s="100"/>
      <c r="AV239" s="100"/>
      <c r="AW239" s="100"/>
      <c r="AX239" s="100"/>
      <c r="AY239" s="100"/>
      <c r="AZ239" s="100"/>
      <c r="BA239" s="100"/>
      <c r="BB239" s="100"/>
      <c r="BC239" s="100"/>
    </row>
    <row r="240" spans="1:55" ht="30" customHeight="1" x14ac:dyDescent="0.25">
      <c r="A240" s="77">
        <v>0</v>
      </c>
      <c r="B240" s="77" t="s">
        <v>1019</v>
      </c>
      <c r="C240" s="77" t="s">
        <v>1265</v>
      </c>
      <c r="D240" s="78" t="e">
        <v>#N/A</v>
      </c>
      <c r="E240" s="79" t="s">
        <v>1019</v>
      </c>
      <c r="F240" s="78" t="s">
        <v>1019</v>
      </c>
      <c r="G240" s="78" t="s">
        <v>1019</v>
      </c>
      <c r="H240" s="78" t="s">
        <v>1019</v>
      </c>
      <c r="I240" s="80" t="s">
        <v>1019</v>
      </c>
      <c r="J240" s="78" t="s">
        <v>1019</v>
      </c>
      <c r="K240" s="81" t="s">
        <v>1019</v>
      </c>
      <c r="L240" s="81" t="s">
        <v>1019</v>
      </c>
      <c r="M240" s="78" t="s">
        <v>1019</v>
      </c>
      <c r="N240" s="78" t="e">
        <v>#N/A</v>
      </c>
      <c r="O240" s="82" t="s">
        <v>1019</v>
      </c>
      <c r="P240" s="82" t="s">
        <v>1019</v>
      </c>
      <c r="Q240" s="78" t="s">
        <v>1019</v>
      </c>
      <c r="R240" s="78" t="s">
        <v>1019</v>
      </c>
      <c r="S240" s="78" t="s">
        <v>1190</v>
      </c>
      <c r="T240" s="77" t="s">
        <v>1019</v>
      </c>
      <c r="U240" s="77" t="s">
        <v>1019</v>
      </c>
      <c r="V240" s="77" t="s">
        <v>1019</v>
      </c>
      <c r="W240" s="77" t="s">
        <v>1019</v>
      </c>
      <c r="X240" s="77" t="s">
        <v>1019</v>
      </c>
      <c r="Y240" s="83" t="s">
        <v>1019</v>
      </c>
      <c r="Z240" s="84" t="s">
        <v>1019</v>
      </c>
      <c r="AA240" s="84" t="s">
        <v>1019</v>
      </c>
      <c r="AB240" s="85">
        <v>0</v>
      </c>
      <c r="AC240" s="85">
        <v>0</v>
      </c>
      <c r="AD240" s="99"/>
      <c r="AE240" s="100"/>
      <c r="AF240" s="100"/>
      <c r="AG240" s="100"/>
      <c r="AH240" s="100"/>
      <c r="AI240" s="100"/>
      <c r="AJ240" s="100"/>
      <c r="AK240" s="100"/>
      <c r="AL240" s="100"/>
      <c r="AM240" s="100"/>
      <c r="AN240" s="100"/>
      <c r="AO240" s="100"/>
      <c r="AP240" s="100"/>
      <c r="AQ240" s="100"/>
      <c r="AR240" s="100"/>
      <c r="AS240" s="100"/>
      <c r="AT240" s="100"/>
      <c r="AU240" s="100"/>
      <c r="AV240" s="100"/>
      <c r="AW240" s="100"/>
      <c r="AX240" s="100"/>
      <c r="AY240" s="100"/>
      <c r="AZ240" s="100"/>
      <c r="BA240" s="100"/>
      <c r="BB240" s="100"/>
      <c r="BC240" s="100"/>
    </row>
    <row r="241" spans="1:55" ht="30" customHeight="1" x14ac:dyDescent="0.25">
      <c r="A241" s="77">
        <v>0</v>
      </c>
      <c r="B241" s="77" t="s">
        <v>1019</v>
      </c>
      <c r="C241" s="77" t="s">
        <v>1265</v>
      </c>
      <c r="D241" s="78" t="e">
        <v>#N/A</v>
      </c>
      <c r="E241" s="79" t="s">
        <v>1019</v>
      </c>
      <c r="F241" s="78" t="s">
        <v>1019</v>
      </c>
      <c r="G241" s="78" t="s">
        <v>1019</v>
      </c>
      <c r="H241" s="78" t="s">
        <v>1019</v>
      </c>
      <c r="I241" s="80" t="s">
        <v>1019</v>
      </c>
      <c r="J241" s="78" t="s">
        <v>1019</v>
      </c>
      <c r="K241" s="81" t="s">
        <v>1019</v>
      </c>
      <c r="L241" s="81" t="s">
        <v>1019</v>
      </c>
      <c r="M241" s="78" t="s">
        <v>1019</v>
      </c>
      <c r="N241" s="78" t="e">
        <v>#N/A</v>
      </c>
      <c r="O241" s="82" t="s">
        <v>1019</v>
      </c>
      <c r="P241" s="82" t="s">
        <v>1019</v>
      </c>
      <c r="Q241" s="78" t="s">
        <v>1019</v>
      </c>
      <c r="R241" s="78" t="s">
        <v>1019</v>
      </c>
      <c r="S241" s="78" t="s">
        <v>1190</v>
      </c>
      <c r="T241" s="77" t="s">
        <v>1019</v>
      </c>
      <c r="U241" s="77" t="s">
        <v>1019</v>
      </c>
      <c r="V241" s="77" t="s">
        <v>1019</v>
      </c>
      <c r="W241" s="77" t="s">
        <v>1019</v>
      </c>
      <c r="X241" s="77" t="s">
        <v>1019</v>
      </c>
      <c r="Y241" s="83" t="s">
        <v>1019</v>
      </c>
      <c r="Z241" s="84" t="s">
        <v>1019</v>
      </c>
      <c r="AA241" s="84" t="s">
        <v>1019</v>
      </c>
      <c r="AB241" s="85">
        <v>0</v>
      </c>
      <c r="AC241" s="85">
        <v>0</v>
      </c>
      <c r="AD241" s="99"/>
      <c r="AE241" s="100"/>
      <c r="AF241" s="100"/>
      <c r="AG241" s="100"/>
      <c r="AH241" s="100"/>
      <c r="AI241" s="100"/>
      <c r="AJ241" s="100"/>
      <c r="AK241" s="100"/>
      <c r="AL241" s="100"/>
      <c r="AM241" s="100"/>
      <c r="AN241" s="100"/>
      <c r="AO241" s="100"/>
      <c r="AP241" s="100"/>
      <c r="AQ241" s="100"/>
      <c r="AR241" s="100"/>
      <c r="AS241" s="100"/>
      <c r="AT241" s="100"/>
      <c r="AU241" s="100"/>
      <c r="AV241" s="100"/>
      <c r="AW241" s="100"/>
      <c r="AX241" s="100"/>
      <c r="AY241" s="100"/>
      <c r="AZ241" s="100"/>
      <c r="BA241" s="100"/>
      <c r="BB241" s="100"/>
      <c r="BC241" s="100"/>
    </row>
    <row r="242" spans="1:55" ht="30" customHeight="1" x14ac:dyDescent="0.25">
      <c r="A242" s="77">
        <v>0</v>
      </c>
      <c r="B242" s="77" t="s">
        <v>1019</v>
      </c>
      <c r="C242" s="77" t="s">
        <v>1265</v>
      </c>
      <c r="D242" s="78" t="e">
        <v>#N/A</v>
      </c>
      <c r="E242" s="79" t="s">
        <v>1019</v>
      </c>
      <c r="F242" s="78" t="s">
        <v>1019</v>
      </c>
      <c r="G242" s="78" t="s">
        <v>1019</v>
      </c>
      <c r="H242" s="78" t="s">
        <v>1019</v>
      </c>
      <c r="I242" s="80" t="s">
        <v>1019</v>
      </c>
      <c r="J242" s="78" t="s">
        <v>1019</v>
      </c>
      <c r="K242" s="81" t="s">
        <v>1019</v>
      </c>
      <c r="L242" s="81" t="s">
        <v>1019</v>
      </c>
      <c r="M242" s="78" t="s">
        <v>1019</v>
      </c>
      <c r="N242" s="78" t="e">
        <v>#N/A</v>
      </c>
      <c r="O242" s="82" t="s">
        <v>1019</v>
      </c>
      <c r="P242" s="82" t="s">
        <v>1019</v>
      </c>
      <c r="Q242" s="78" t="s">
        <v>1019</v>
      </c>
      <c r="R242" s="78" t="s">
        <v>1019</v>
      </c>
      <c r="S242" s="78" t="s">
        <v>1190</v>
      </c>
      <c r="T242" s="77" t="s">
        <v>1019</v>
      </c>
      <c r="U242" s="77" t="s">
        <v>1019</v>
      </c>
      <c r="V242" s="77" t="s">
        <v>1019</v>
      </c>
      <c r="W242" s="77" t="s">
        <v>1019</v>
      </c>
      <c r="X242" s="77" t="s">
        <v>1019</v>
      </c>
      <c r="Y242" s="83" t="s">
        <v>1019</v>
      </c>
      <c r="Z242" s="84" t="s">
        <v>1019</v>
      </c>
      <c r="AA242" s="84" t="s">
        <v>1019</v>
      </c>
      <c r="AB242" s="85">
        <v>0</v>
      </c>
      <c r="AC242" s="85">
        <v>0</v>
      </c>
      <c r="AD242" s="99"/>
      <c r="AE242" s="100"/>
      <c r="AF242" s="100"/>
      <c r="AG242" s="100"/>
      <c r="AH242" s="100"/>
      <c r="AI242" s="100"/>
      <c r="AJ242" s="100"/>
      <c r="AK242" s="100"/>
      <c r="AL242" s="100"/>
      <c r="AM242" s="100"/>
      <c r="AN242" s="100"/>
      <c r="AO242" s="100"/>
      <c r="AP242" s="100"/>
      <c r="AQ242" s="100"/>
      <c r="AR242" s="100"/>
      <c r="AS242" s="100"/>
      <c r="AT242" s="100"/>
      <c r="AU242" s="100"/>
      <c r="AV242" s="100"/>
      <c r="AW242" s="100"/>
      <c r="AX242" s="100"/>
      <c r="AY242" s="100"/>
      <c r="AZ242" s="100"/>
      <c r="BA242" s="100"/>
      <c r="BB242" s="100"/>
      <c r="BC242" s="100"/>
    </row>
    <row r="243" spans="1:55" ht="30" customHeight="1" x14ac:dyDescent="0.25">
      <c r="A243" s="77">
        <v>0</v>
      </c>
      <c r="B243" s="77" t="s">
        <v>1019</v>
      </c>
      <c r="C243" s="77" t="s">
        <v>1265</v>
      </c>
      <c r="D243" s="78" t="e">
        <v>#N/A</v>
      </c>
      <c r="E243" s="79" t="s">
        <v>1019</v>
      </c>
      <c r="F243" s="78" t="s">
        <v>1019</v>
      </c>
      <c r="G243" s="78" t="s">
        <v>1019</v>
      </c>
      <c r="H243" s="78" t="s">
        <v>1019</v>
      </c>
      <c r="I243" s="80" t="s">
        <v>1019</v>
      </c>
      <c r="J243" s="78" t="s">
        <v>1019</v>
      </c>
      <c r="K243" s="81" t="s">
        <v>1019</v>
      </c>
      <c r="L243" s="81" t="s">
        <v>1019</v>
      </c>
      <c r="M243" s="78" t="s">
        <v>1019</v>
      </c>
      <c r="N243" s="78" t="e">
        <v>#N/A</v>
      </c>
      <c r="O243" s="82" t="s">
        <v>1019</v>
      </c>
      <c r="P243" s="82" t="s">
        <v>1019</v>
      </c>
      <c r="Q243" s="78" t="s">
        <v>1019</v>
      </c>
      <c r="R243" s="78" t="s">
        <v>1019</v>
      </c>
      <c r="S243" s="78" t="s">
        <v>1190</v>
      </c>
      <c r="T243" s="77" t="s">
        <v>1019</v>
      </c>
      <c r="U243" s="77" t="s">
        <v>1019</v>
      </c>
      <c r="V243" s="77" t="s">
        <v>1019</v>
      </c>
      <c r="W243" s="77" t="s">
        <v>1019</v>
      </c>
      <c r="X243" s="77" t="s">
        <v>1019</v>
      </c>
      <c r="Y243" s="83" t="s">
        <v>1019</v>
      </c>
      <c r="Z243" s="84" t="s">
        <v>1019</v>
      </c>
      <c r="AA243" s="84" t="s">
        <v>1019</v>
      </c>
      <c r="AB243" s="85">
        <v>0</v>
      </c>
      <c r="AC243" s="85">
        <v>0</v>
      </c>
      <c r="AD243" s="99"/>
      <c r="AE243" s="100"/>
      <c r="AF243" s="100"/>
      <c r="AG243" s="100"/>
      <c r="AH243" s="100"/>
      <c r="AI243" s="100"/>
      <c r="AJ243" s="100"/>
      <c r="AK243" s="100"/>
      <c r="AL243" s="100"/>
      <c r="AM243" s="100"/>
      <c r="AN243" s="100"/>
      <c r="AO243" s="100"/>
      <c r="AP243" s="100"/>
      <c r="AQ243" s="100"/>
      <c r="AR243" s="100"/>
      <c r="AS243" s="100"/>
      <c r="AT243" s="100"/>
      <c r="AU243" s="100"/>
      <c r="AV243" s="100"/>
      <c r="AW243" s="100"/>
      <c r="AX243" s="100"/>
      <c r="AY243" s="100"/>
      <c r="AZ243" s="100"/>
      <c r="BA243" s="100"/>
      <c r="BB243" s="100"/>
      <c r="BC243" s="100"/>
    </row>
    <row r="244" spans="1:55" ht="30" customHeight="1" x14ac:dyDescent="0.25">
      <c r="A244" s="77">
        <v>0</v>
      </c>
      <c r="B244" s="77" t="s">
        <v>1019</v>
      </c>
      <c r="C244" s="77" t="s">
        <v>1265</v>
      </c>
      <c r="D244" s="78" t="e">
        <v>#N/A</v>
      </c>
      <c r="E244" s="79" t="s">
        <v>1019</v>
      </c>
      <c r="F244" s="78" t="s">
        <v>1019</v>
      </c>
      <c r="G244" s="78" t="s">
        <v>1019</v>
      </c>
      <c r="H244" s="78" t="s">
        <v>1019</v>
      </c>
      <c r="I244" s="80" t="s">
        <v>1019</v>
      </c>
      <c r="J244" s="78" t="s">
        <v>1019</v>
      </c>
      <c r="K244" s="81" t="s">
        <v>1019</v>
      </c>
      <c r="L244" s="81" t="s">
        <v>1019</v>
      </c>
      <c r="M244" s="78" t="s">
        <v>1019</v>
      </c>
      <c r="N244" s="78" t="e">
        <v>#N/A</v>
      </c>
      <c r="O244" s="82" t="s">
        <v>1019</v>
      </c>
      <c r="P244" s="82" t="s">
        <v>1019</v>
      </c>
      <c r="Q244" s="78" t="s">
        <v>1019</v>
      </c>
      <c r="R244" s="78" t="s">
        <v>1019</v>
      </c>
      <c r="S244" s="78" t="s">
        <v>1190</v>
      </c>
      <c r="T244" s="77" t="s">
        <v>1019</v>
      </c>
      <c r="U244" s="77" t="s">
        <v>1019</v>
      </c>
      <c r="V244" s="77" t="s">
        <v>1019</v>
      </c>
      <c r="W244" s="77" t="s">
        <v>1019</v>
      </c>
      <c r="X244" s="77" t="s">
        <v>1019</v>
      </c>
      <c r="Y244" s="83" t="s">
        <v>1019</v>
      </c>
      <c r="Z244" s="84" t="s">
        <v>1019</v>
      </c>
      <c r="AA244" s="84" t="s">
        <v>1019</v>
      </c>
      <c r="AB244" s="85">
        <v>0</v>
      </c>
      <c r="AC244" s="85">
        <v>0</v>
      </c>
      <c r="AD244" s="99"/>
      <c r="AE244" s="100"/>
      <c r="AF244" s="100"/>
      <c r="AG244" s="100"/>
      <c r="AH244" s="100"/>
      <c r="AI244" s="100"/>
      <c r="AJ244" s="100"/>
      <c r="AK244" s="100"/>
      <c r="AL244" s="100"/>
      <c r="AM244" s="100"/>
      <c r="AN244" s="100"/>
      <c r="AO244" s="100"/>
      <c r="AP244" s="100"/>
      <c r="AQ244" s="100"/>
      <c r="AR244" s="100"/>
      <c r="AS244" s="100"/>
      <c r="AT244" s="100"/>
      <c r="AU244" s="100"/>
      <c r="AV244" s="100"/>
      <c r="AW244" s="100"/>
      <c r="AX244" s="100"/>
      <c r="AY244" s="100"/>
      <c r="AZ244" s="100"/>
      <c r="BA244" s="100"/>
      <c r="BB244" s="100"/>
      <c r="BC244" s="100"/>
    </row>
    <row r="245" spans="1:55" ht="30" customHeight="1" x14ac:dyDescent="0.25">
      <c r="A245" s="77">
        <v>0</v>
      </c>
      <c r="B245" s="77" t="s">
        <v>1019</v>
      </c>
      <c r="C245" s="77" t="s">
        <v>1265</v>
      </c>
      <c r="D245" s="78" t="e">
        <v>#N/A</v>
      </c>
      <c r="E245" s="79" t="s">
        <v>1019</v>
      </c>
      <c r="F245" s="78" t="s">
        <v>1019</v>
      </c>
      <c r="G245" s="78" t="s">
        <v>1019</v>
      </c>
      <c r="H245" s="78" t="s">
        <v>1019</v>
      </c>
      <c r="I245" s="80" t="s">
        <v>1019</v>
      </c>
      <c r="J245" s="78" t="s">
        <v>1019</v>
      </c>
      <c r="K245" s="81" t="s">
        <v>1019</v>
      </c>
      <c r="L245" s="81" t="s">
        <v>1019</v>
      </c>
      <c r="M245" s="78" t="s">
        <v>1019</v>
      </c>
      <c r="N245" s="78" t="e">
        <v>#N/A</v>
      </c>
      <c r="O245" s="82" t="s">
        <v>1019</v>
      </c>
      <c r="P245" s="82" t="s">
        <v>1019</v>
      </c>
      <c r="Q245" s="78" t="s">
        <v>1019</v>
      </c>
      <c r="R245" s="78" t="s">
        <v>1019</v>
      </c>
      <c r="S245" s="78" t="s">
        <v>1190</v>
      </c>
      <c r="T245" s="77" t="s">
        <v>1019</v>
      </c>
      <c r="U245" s="77" t="s">
        <v>1019</v>
      </c>
      <c r="V245" s="77" t="s">
        <v>1019</v>
      </c>
      <c r="W245" s="77" t="s">
        <v>1019</v>
      </c>
      <c r="X245" s="77" t="s">
        <v>1019</v>
      </c>
      <c r="Y245" s="83" t="s">
        <v>1019</v>
      </c>
      <c r="Z245" s="84" t="s">
        <v>1019</v>
      </c>
      <c r="AA245" s="84" t="s">
        <v>1019</v>
      </c>
      <c r="AB245" s="85">
        <v>0</v>
      </c>
      <c r="AC245" s="85">
        <v>0</v>
      </c>
      <c r="AD245" s="99"/>
      <c r="AE245" s="100"/>
      <c r="AF245" s="100"/>
      <c r="AG245" s="100"/>
      <c r="AH245" s="100"/>
      <c r="AI245" s="100"/>
      <c r="AJ245" s="100"/>
      <c r="AK245" s="100"/>
      <c r="AL245" s="100"/>
      <c r="AM245" s="100"/>
      <c r="AN245" s="100"/>
      <c r="AO245" s="100"/>
      <c r="AP245" s="100"/>
      <c r="AQ245" s="100"/>
      <c r="AR245" s="100"/>
      <c r="AS245" s="100"/>
      <c r="AT245" s="100"/>
      <c r="AU245" s="100"/>
      <c r="AV245" s="100"/>
      <c r="AW245" s="100"/>
      <c r="AX245" s="100"/>
      <c r="AY245" s="100"/>
      <c r="AZ245" s="100"/>
      <c r="BA245" s="100"/>
      <c r="BB245" s="100"/>
      <c r="BC245" s="100"/>
    </row>
    <row r="246" spans="1:55" ht="30" customHeight="1" x14ac:dyDescent="0.25">
      <c r="A246" s="77">
        <v>0</v>
      </c>
      <c r="B246" s="77" t="s">
        <v>1019</v>
      </c>
      <c r="C246" s="77" t="s">
        <v>1265</v>
      </c>
      <c r="D246" s="78" t="e">
        <v>#N/A</v>
      </c>
      <c r="E246" s="79" t="s">
        <v>1019</v>
      </c>
      <c r="F246" s="78" t="s">
        <v>1019</v>
      </c>
      <c r="G246" s="78" t="s">
        <v>1019</v>
      </c>
      <c r="H246" s="78" t="s">
        <v>1019</v>
      </c>
      <c r="I246" s="80" t="s">
        <v>1019</v>
      </c>
      <c r="J246" s="78" t="s">
        <v>1019</v>
      </c>
      <c r="K246" s="81" t="s">
        <v>1019</v>
      </c>
      <c r="L246" s="81" t="s">
        <v>1019</v>
      </c>
      <c r="M246" s="78" t="s">
        <v>1019</v>
      </c>
      <c r="N246" s="78" t="e">
        <v>#N/A</v>
      </c>
      <c r="O246" s="82" t="s">
        <v>1019</v>
      </c>
      <c r="P246" s="82" t="s">
        <v>1019</v>
      </c>
      <c r="Q246" s="78" t="s">
        <v>1019</v>
      </c>
      <c r="R246" s="78" t="s">
        <v>1019</v>
      </c>
      <c r="S246" s="78" t="s">
        <v>1190</v>
      </c>
      <c r="T246" s="77" t="s">
        <v>1019</v>
      </c>
      <c r="U246" s="77" t="s">
        <v>1019</v>
      </c>
      <c r="V246" s="77" t="s">
        <v>1019</v>
      </c>
      <c r="W246" s="77" t="s">
        <v>1019</v>
      </c>
      <c r="X246" s="77" t="s">
        <v>1019</v>
      </c>
      <c r="Y246" s="83" t="s">
        <v>1019</v>
      </c>
      <c r="Z246" s="84" t="s">
        <v>1019</v>
      </c>
      <c r="AA246" s="84" t="s">
        <v>1019</v>
      </c>
      <c r="AB246" s="85">
        <v>0</v>
      </c>
      <c r="AC246" s="85">
        <v>0</v>
      </c>
      <c r="AD246" s="99"/>
      <c r="AE246" s="100"/>
      <c r="AF246" s="100"/>
      <c r="AG246" s="100"/>
      <c r="AH246" s="100"/>
      <c r="AI246" s="100"/>
      <c r="AJ246" s="100"/>
      <c r="AK246" s="100"/>
      <c r="AL246" s="100"/>
      <c r="AM246" s="100"/>
      <c r="AN246" s="100"/>
      <c r="AO246" s="100"/>
      <c r="AP246" s="100"/>
      <c r="AQ246" s="100"/>
      <c r="AR246" s="100"/>
      <c r="AS246" s="100"/>
      <c r="AT246" s="100"/>
      <c r="AU246" s="100"/>
      <c r="AV246" s="100"/>
      <c r="AW246" s="100"/>
      <c r="AX246" s="100"/>
      <c r="AY246" s="100"/>
      <c r="AZ246" s="100"/>
      <c r="BA246" s="100"/>
      <c r="BB246" s="100"/>
      <c r="BC246" s="100"/>
    </row>
    <row r="247" spans="1:55" ht="30" customHeight="1" x14ac:dyDescent="0.25">
      <c r="A247" s="77">
        <v>0</v>
      </c>
      <c r="B247" s="77" t="s">
        <v>1019</v>
      </c>
      <c r="C247" s="77" t="s">
        <v>1265</v>
      </c>
      <c r="D247" s="78" t="e">
        <v>#N/A</v>
      </c>
      <c r="E247" s="79" t="s">
        <v>1019</v>
      </c>
      <c r="F247" s="78" t="s">
        <v>1019</v>
      </c>
      <c r="G247" s="78" t="s">
        <v>1019</v>
      </c>
      <c r="H247" s="78" t="s">
        <v>1019</v>
      </c>
      <c r="I247" s="80" t="s">
        <v>1019</v>
      </c>
      <c r="J247" s="78" t="s">
        <v>1019</v>
      </c>
      <c r="K247" s="81" t="s">
        <v>1019</v>
      </c>
      <c r="L247" s="81" t="s">
        <v>1019</v>
      </c>
      <c r="M247" s="78" t="s">
        <v>1019</v>
      </c>
      <c r="N247" s="78" t="e">
        <v>#N/A</v>
      </c>
      <c r="O247" s="82" t="s">
        <v>1019</v>
      </c>
      <c r="P247" s="82" t="s">
        <v>1019</v>
      </c>
      <c r="Q247" s="78" t="s">
        <v>1019</v>
      </c>
      <c r="R247" s="78" t="s">
        <v>1019</v>
      </c>
      <c r="S247" s="78" t="s">
        <v>1190</v>
      </c>
      <c r="T247" s="77" t="s">
        <v>1019</v>
      </c>
      <c r="U247" s="77" t="s">
        <v>1019</v>
      </c>
      <c r="V247" s="77" t="s">
        <v>1019</v>
      </c>
      <c r="W247" s="77" t="s">
        <v>1019</v>
      </c>
      <c r="X247" s="77" t="s">
        <v>1019</v>
      </c>
      <c r="Y247" s="83" t="s">
        <v>1019</v>
      </c>
      <c r="Z247" s="84" t="s">
        <v>1019</v>
      </c>
      <c r="AA247" s="84" t="s">
        <v>1019</v>
      </c>
      <c r="AB247" s="85">
        <v>0</v>
      </c>
      <c r="AC247" s="85">
        <v>0</v>
      </c>
      <c r="AD247" s="99"/>
      <c r="AE247" s="100"/>
      <c r="AF247" s="100"/>
      <c r="AG247" s="100"/>
      <c r="AH247" s="100"/>
      <c r="AI247" s="100"/>
      <c r="AJ247" s="100"/>
      <c r="AK247" s="100"/>
      <c r="AL247" s="100"/>
      <c r="AM247" s="100"/>
      <c r="AN247" s="100"/>
      <c r="AO247" s="100"/>
      <c r="AP247" s="100"/>
      <c r="AQ247" s="100"/>
      <c r="AR247" s="100"/>
      <c r="AS247" s="100"/>
      <c r="AT247" s="100"/>
      <c r="AU247" s="100"/>
      <c r="AV247" s="100"/>
      <c r="AW247" s="100"/>
      <c r="AX247" s="100"/>
      <c r="AY247" s="100"/>
      <c r="AZ247" s="100"/>
      <c r="BA247" s="100"/>
      <c r="BB247" s="100"/>
      <c r="BC247" s="100"/>
    </row>
    <row r="248" spans="1:55" ht="30" customHeight="1" x14ac:dyDescent="0.25">
      <c r="A248" s="77">
        <v>0</v>
      </c>
      <c r="B248" s="77" t="s">
        <v>1019</v>
      </c>
      <c r="C248" s="77" t="s">
        <v>1265</v>
      </c>
      <c r="D248" s="78" t="e">
        <v>#N/A</v>
      </c>
      <c r="E248" s="79" t="s">
        <v>1019</v>
      </c>
      <c r="F248" s="78" t="s">
        <v>1019</v>
      </c>
      <c r="G248" s="78" t="s">
        <v>1019</v>
      </c>
      <c r="H248" s="78" t="s">
        <v>1019</v>
      </c>
      <c r="I248" s="80" t="s">
        <v>1019</v>
      </c>
      <c r="J248" s="78" t="s">
        <v>1019</v>
      </c>
      <c r="K248" s="81" t="s">
        <v>1019</v>
      </c>
      <c r="L248" s="81" t="s">
        <v>1019</v>
      </c>
      <c r="M248" s="78" t="s">
        <v>1019</v>
      </c>
      <c r="N248" s="78" t="e">
        <v>#N/A</v>
      </c>
      <c r="O248" s="82" t="s">
        <v>1019</v>
      </c>
      <c r="P248" s="82" t="s">
        <v>1019</v>
      </c>
      <c r="Q248" s="78" t="s">
        <v>1019</v>
      </c>
      <c r="R248" s="78" t="s">
        <v>1019</v>
      </c>
      <c r="S248" s="78" t="s">
        <v>1190</v>
      </c>
      <c r="T248" s="77" t="s">
        <v>1019</v>
      </c>
      <c r="U248" s="77" t="s">
        <v>1019</v>
      </c>
      <c r="V248" s="77" t="s">
        <v>1019</v>
      </c>
      <c r="W248" s="77" t="s">
        <v>1019</v>
      </c>
      <c r="X248" s="77" t="s">
        <v>1019</v>
      </c>
      <c r="Y248" s="83" t="s">
        <v>1019</v>
      </c>
      <c r="Z248" s="84" t="s">
        <v>1019</v>
      </c>
      <c r="AA248" s="84" t="s">
        <v>1019</v>
      </c>
      <c r="AB248" s="85">
        <v>0</v>
      </c>
      <c r="AC248" s="85">
        <v>0</v>
      </c>
      <c r="AD248" s="99"/>
      <c r="AE248" s="100"/>
      <c r="AF248" s="100"/>
      <c r="AG248" s="100"/>
      <c r="AH248" s="100"/>
      <c r="AI248" s="100"/>
      <c r="AJ248" s="100"/>
      <c r="AK248" s="100"/>
      <c r="AL248" s="100"/>
      <c r="AM248" s="100"/>
      <c r="AN248" s="100"/>
      <c r="AO248" s="100"/>
      <c r="AP248" s="100"/>
      <c r="AQ248" s="100"/>
      <c r="AR248" s="100"/>
      <c r="AS248" s="100"/>
      <c r="AT248" s="100"/>
      <c r="AU248" s="100"/>
      <c r="AV248" s="100"/>
      <c r="AW248" s="100"/>
      <c r="AX248" s="100"/>
      <c r="AY248" s="100"/>
      <c r="AZ248" s="100"/>
      <c r="BA248" s="100"/>
      <c r="BB248" s="100"/>
      <c r="BC248" s="100"/>
    </row>
    <row r="249" spans="1:55" ht="30" customHeight="1" x14ac:dyDescent="0.25">
      <c r="A249" s="77">
        <v>0</v>
      </c>
      <c r="B249" s="77" t="s">
        <v>1019</v>
      </c>
      <c r="C249" s="77" t="s">
        <v>1265</v>
      </c>
      <c r="D249" s="78" t="e">
        <v>#N/A</v>
      </c>
      <c r="E249" s="79" t="s">
        <v>1019</v>
      </c>
      <c r="F249" s="78" t="s">
        <v>1019</v>
      </c>
      <c r="G249" s="78" t="s">
        <v>1019</v>
      </c>
      <c r="H249" s="78" t="s">
        <v>1019</v>
      </c>
      <c r="I249" s="80" t="s">
        <v>1019</v>
      </c>
      <c r="J249" s="78" t="s">
        <v>1019</v>
      </c>
      <c r="K249" s="81" t="s">
        <v>1019</v>
      </c>
      <c r="L249" s="81" t="s">
        <v>1019</v>
      </c>
      <c r="M249" s="78" t="s">
        <v>1019</v>
      </c>
      <c r="N249" s="78" t="e">
        <v>#N/A</v>
      </c>
      <c r="O249" s="82" t="s">
        <v>1019</v>
      </c>
      <c r="P249" s="82" t="s">
        <v>1019</v>
      </c>
      <c r="Q249" s="78" t="s">
        <v>1019</v>
      </c>
      <c r="R249" s="78" t="s">
        <v>1019</v>
      </c>
      <c r="S249" s="78" t="s">
        <v>1190</v>
      </c>
      <c r="T249" s="77" t="s">
        <v>1019</v>
      </c>
      <c r="U249" s="77" t="s">
        <v>1019</v>
      </c>
      <c r="V249" s="77" t="s">
        <v>1019</v>
      </c>
      <c r="W249" s="77" t="s">
        <v>1019</v>
      </c>
      <c r="X249" s="77" t="s">
        <v>1019</v>
      </c>
      <c r="Y249" s="83" t="s">
        <v>1019</v>
      </c>
      <c r="Z249" s="84" t="s">
        <v>1019</v>
      </c>
      <c r="AA249" s="84" t="s">
        <v>1019</v>
      </c>
      <c r="AB249" s="85">
        <v>0</v>
      </c>
      <c r="AC249" s="85">
        <v>0</v>
      </c>
      <c r="AD249" s="99"/>
      <c r="AE249" s="100"/>
      <c r="AF249" s="100"/>
      <c r="AG249" s="100"/>
      <c r="AH249" s="100"/>
      <c r="AI249" s="100"/>
      <c r="AJ249" s="100"/>
      <c r="AK249" s="100"/>
      <c r="AL249" s="100"/>
      <c r="AM249" s="100"/>
      <c r="AN249" s="100"/>
      <c r="AO249" s="100"/>
      <c r="AP249" s="100"/>
      <c r="AQ249" s="100"/>
      <c r="AR249" s="100"/>
      <c r="AS249" s="100"/>
      <c r="AT249" s="100"/>
      <c r="AU249" s="100"/>
      <c r="AV249" s="100"/>
      <c r="AW249" s="100"/>
      <c r="AX249" s="100"/>
      <c r="AY249" s="100"/>
      <c r="AZ249" s="100"/>
      <c r="BA249" s="100"/>
      <c r="BB249" s="100"/>
      <c r="BC249" s="100"/>
    </row>
    <row r="250" spans="1:55" ht="30" customHeight="1" x14ac:dyDescent="0.25">
      <c r="A250" s="77">
        <v>0</v>
      </c>
      <c r="B250" s="77" t="s">
        <v>1019</v>
      </c>
      <c r="C250" s="77" t="s">
        <v>1265</v>
      </c>
      <c r="D250" s="78" t="e">
        <v>#N/A</v>
      </c>
      <c r="E250" s="79" t="s">
        <v>1019</v>
      </c>
      <c r="F250" s="78" t="s">
        <v>1019</v>
      </c>
      <c r="G250" s="78" t="s">
        <v>1019</v>
      </c>
      <c r="H250" s="78" t="s">
        <v>1019</v>
      </c>
      <c r="I250" s="80" t="s">
        <v>1019</v>
      </c>
      <c r="J250" s="78" t="s">
        <v>1019</v>
      </c>
      <c r="K250" s="81" t="s">
        <v>1019</v>
      </c>
      <c r="L250" s="81" t="s">
        <v>1019</v>
      </c>
      <c r="M250" s="78" t="s">
        <v>1019</v>
      </c>
      <c r="N250" s="78" t="e">
        <v>#N/A</v>
      </c>
      <c r="O250" s="82" t="s">
        <v>1019</v>
      </c>
      <c r="P250" s="82" t="s">
        <v>1019</v>
      </c>
      <c r="Q250" s="78" t="s">
        <v>1019</v>
      </c>
      <c r="R250" s="78" t="s">
        <v>1019</v>
      </c>
      <c r="S250" s="78" t="s">
        <v>1190</v>
      </c>
      <c r="T250" s="77" t="s">
        <v>1019</v>
      </c>
      <c r="U250" s="77" t="s">
        <v>1019</v>
      </c>
      <c r="V250" s="77" t="s">
        <v>1019</v>
      </c>
      <c r="W250" s="77" t="s">
        <v>1019</v>
      </c>
      <c r="X250" s="77" t="s">
        <v>1019</v>
      </c>
      <c r="Y250" s="83" t="s">
        <v>1019</v>
      </c>
      <c r="Z250" s="84" t="s">
        <v>1019</v>
      </c>
      <c r="AA250" s="84" t="s">
        <v>1019</v>
      </c>
      <c r="AB250" s="85">
        <v>0</v>
      </c>
      <c r="AC250" s="85">
        <v>0</v>
      </c>
      <c r="AD250" s="99"/>
      <c r="AE250" s="100"/>
      <c r="AF250" s="100"/>
      <c r="AG250" s="100"/>
      <c r="AH250" s="100"/>
      <c r="AI250" s="100"/>
      <c r="AJ250" s="100"/>
      <c r="AK250" s="100"/>
      <c r="AL250" s="100"/>
      <c r="AM250" s="100"/>
      <c r="AN250" s="100"/>
      <c r="AO250" s="100"/>
      <c r="AP250" s="100"/>
      <c r="AQ250" s="100"/>
      <c r="AR250" s="100"/>
      <c r="AS250" s="100"/>
      <c r="AT250" s="100"/>
      <c r="AU250" s="100"/>
      <c r="AV250" s="100"/>
      <c r="AW250" s="100"/>
      <c r="AX250" s="100"/>
      <c r="AY250" s="100"/>
      <c r="AZ250" s="100"/>
      <c r="BA250" s="100"/>
      <c r="BB250" s="100"/>
      <c r="BC250" s="100"/>
    </row>
    <row r="251" spans="1:55" ht="30" customHeight="1" x14ac:dyDescent="0.25">
      <c r="A251" s="77">
        <v>0</v>
      </c>
      <c r="B251" s="77" t="s">
        <v>1019</v>
      </c>
      <c r="C251" s="77" t="s">
        <v>1265</v>
      </c>
      <c r="D251" s="78" t="e">
        <v>#N/A</v>
      </c>
      <c r="E251" s="79" t="s">
        <v>1019</v>
      </c>
      <c r="F251" s="78" t="s">
        <v>1019</v>
      </c>
      <c r="G251" s="78" t="s">
        <v>1019</v>
      </c>
      <c r="H251" s="78" t="s">
        <v>1019</v>
      </c>
      <c r="I251" s="80" t="s">
        <v>1019</v>
      </c>
      <c r="J251" s="78" t="s">
        <v>1019</v>
      </c>
      <c r="K251" s="81" t="s">
        <v>1019</v>
      </c>
      <c r="L251" s="81" t="s">
        <v>1019</v>
      </c>
      <c r="M251" s="78" t="s">
        <v>1019</v>
      </c>
      <c r="N251" s="78" t="e">
        <v>#N/A</v>
      </c>
      <c r="O251" s="82" t="s">
        <v>1019</v>
      </c>
      <c r="P251" s="82" t="s">
        <v>1019</v>
      </c>
      <c r="Q251" s="78" t="s">
        <v>1019</v>
      </c>
      <c r="R251" s="78" t="s">
        <v>1019</v>
      </c>
      <c r="S251" s="78" t="s">
        <v>1190</v>
      </c>
      <c r="T251" s="77" t="s">
        <v>1019</v>
      </c>
      <c r="U251" s="77" t="s">
        <v>1019</v>
      </c>
      <c r="V251" s="77" t="s">
        <v>1019</v>
      </c>
      <c r="W251" s="77" t="s">
        <v>1019</v>
      </c>
      <c r="X251" s="77" t="s">
        <v>1019</v>
      </c>
      <c r="Y251" s="83" t="s">
        <v>1019</v>
      </c>
      <c r="Z251" s="84" t="s">
        <v>1019</v>
      </c>
      <c r="AA251" s="84" t="s">
        <v>1019</v>
      </c>
      <c r="AB251" s="85">
        <v>0</v>
      </c>
      <c r="AC251" s="85">
        <v>0</v>
      </c>
      <c r="AD251" s="99"/>
      <c r="AE251" s="100"/>
      <c r="AF251" s="100"/>
      <c r="AG251" s="100"/>
      <c r="AH251" s="100"/>
      <c r="AI251" s="100"/>
      <c r="AJ251" s="100"/>
      <c r="AK251" s="100"/>
      <c r="AL251" s="100"/>
      <c r="AM251" s="100"/>
      <c r="AN251" s="100"/>
      <c r="AO251" s="100"/>
      <c r="AP251" s="100"/>
      <c r="AQ251" s="100"/>
      <c r="AR251" s="100"/>
      <c r="AS251" s="100"/>
      <c r="AT251" s="100"/>
      <c r="AU251" s="100"/>
      <c r="AV251" s="100"/>
      <c r="AW251" s="100"/>
      <c r="AX251" s="100"/>
      <c r="AY251" s="100"/>
      <c r="AZ251" s="100"/>
      <c r="BA251" s="100"/>
      <c r="BB251" s="100"/>
      <c r="BC251" s="100"/>
    </row>
    <row r="252" spans="1:55" ht="30" customHeight="1" x14ac:dyDescent="0.25">
      <c r="A252" s="77">
        <v>0</v>
      </c>
      <c r="B252" s="77" t="s">
        <v>1019</v>
      </c>
      <c r="C252" s="77" t="s">
        <v>1265</v>
      </c>
      <c r="D252" s="78" t="e">
        <v>#N/A</v>
      </c>
      <c r="E252" s="79" t="s">
        <v>1019</v>
      </c>
      <c r="F252" s="78" t="s">
        <v>1019</v>
      </c>
      <c r="G252" s="78" t="s">
        <v>1019</v>
      </c>
      <c r="H252" s="78" t="s">
        <v>1019</v>
      </c>
      <c r="I252" s="80" t="s">
        <v>1019</v>
      </c>
      <c r="J252" s="78" t="s">
        <v>1019</v>
      </c>
      <c r="K252" s="81" t="s">
        <v>1019</v>
      </c>
      <c r="L252" s="81" t="s">
        <v>1019</v>
      </c>
      <c r="M252" s="78" t="s">
        <v>1019</v>
      </c>
      <c r="N252" s="78" t="e">
        <v>#N/A</v>
      </c>
      <c r="O252" s="82" t="s">
        <v>1019</v>
      </c>
      <c r="P252" s="82" t="s">
        <v>1019</v>
      </c>
      <c r="Q252" s="78" t="s">
        <v>1019</v>
      </c>
      <c r="R252" s="78" t="s">
        <v>1019</v>
      </c>
      <c r="S252" s="78" t="s">
        <v>1190</v>
      </c>
      <c r="T252" s="77" t="s">
        <v>1019</v>
      </c>
      <c r="U252" s="77" t="s">
        <v>1019</v>
      </c>
      <c r="V252" s="77" t="s">
        <v>1019</v>
      </c>
      <c r="W252" s="77" t="s">
        <v>1019</v>
      </c>
      <c r="X252" s="77" t="s">
        <v>1019</v>
      </c>
      <c r="Y252" s="83" t="s">
        <v>1019</v>
      </c>
      <c r="Z252" s="84" t="s">
        <v>1019</v>
      </c>
      <c r="AA252" s="84" t="s">
        <v>1019</v>
      </c>
      <c r="AB252" s="85">
        <v>0</v>
      </c>
      <c r="AC252" s="85">
        <v>0</v>
      </c>
      <c r="AD252" s="99"/>
      <c r="AE252" s="100"/>
      <c r="AF252" s="100"/>
      <c r="AG252" s="100"/>
      <c r="AH252" s="100"/>
      <c r="AI252" s="100"/>
      <c r="AJ252" s="100"/>
      <c r="AK252" s="100"/>
      <c r="AL252" s="100"/>
      <c r="AM252" s="100"/>
      <c r="AN252" s="100"/>
      <c r="AO252" s="100"/>
      <c r="AP252" s="100"/>
      <c r="AQ252" s="100"/>
      <c r="AR252" s="100"/>
      <c r="AS252" s="100"/>
      <c r="AT252" s="100"/>
      <c r="AU252" s="100"/>
      <c r="AV252" s="100"/>
      <c r="AW252" s="100"/>
      <c r="AX252" s="100"/>
      <c r="AY252" s="100"/>
      <c r="AZ252" s="100"/>
      <c r="BA252" s="100"/>
      <c r="BB252" s="100"/>
      <c r="BC252" s="100"/>
    </row>
    <row r="253" spans="1:55" ht="30" customHeight="1" x14ac:dyDescent="0.25">
      <c r="A253" s="77">
        <v>0</v>
      </c>
      <c r="B253" s="77" t="s">
        <v>1019</v>
      </c>
      <c r="C253" s="77" t="s">
        <v>1265</v>
      </c>
      <c r="D253" s="78" t="e">
        <v>#N/A</v>
      </c>
      <c r="E253" s="79" t="s">
        <v>1019</v>
      </c>
      <c r="F253" s="78" t="s">
        <v>1019</v>
      </c>
      <c r="G253" s="78" t="s">
        <v>1019</v>
      </c>
      <c r="H253" s="78" t="s">
        <v>1019</v>
      </c>
      <c r="I253" s="80" t="s">
        <v>1019</v>
      </c>
      <c r="J253" s="78" t="s">
        <v>1019</v>
      </c>
      <c r="K253" s="81" t="s">
        <v>1019</v>
      </c>
      <c r="L253" s="81" t="s">
        <v>1019</v>
      </c>
      <c r="M253" s="78" t="s">
        <v>1019</v>
      </c>
      <c r="N253" s="78" t="e">
        <v>#N/A</v>
      </c>
      <c r="O253" s="82" t="s">
        <v>1019</v>
      </c>
      <c r="P253" s="82" t="s">
        <v>1019</v>
      </c>
      <c r="Q253" s="78" t="s">
        <v>1019</v>
      </c>
      <c r="R253" s="78" t="s">
        <v>1019</v>
      </c>
      <c r="S253" s="78" t="s">
        <v>1190</v>
      </c>
      <c r="T253" s="77" t="s">
        <v>1019</v>
      </c>
      <c r="U253" s="77" t="s">
        <v>1019</v>
      </c>
      <c r="V253" s="77" t="s">
        <v>1019</v>
      </c>
      <c r="W253" s="77" t="s">
        <v>1019</v>
      </c>
      <c r="X253" s="77" t="s">
        <v>1019</v>
      </c>
      <c r="Y253" s="83" t="s">
        <v>1019</v>
      </c>
      <c r="Z253" s="84" t="s">
        <v>1019</v>
      </c>
      <c r="AA253" s="84" t="s">
        <v>1019</v>
      </c>
      <c r="AB253" s="85">
        <v>0</v>
      </c>
      <c r="AC253" s="85">
        <v>0</v>
      </c>
      <c r="AD253" s="99"/>
      <c r="AE253" s="100"/>
      <c r="AF253" s="100"/>
      <c r="AG253" s="100"/>
      <c r="AH253" s="100"/>
      <c r="AI253" s="100"/>
      <c r="AJ253" s="100"/>
      <c r="AK253" s="100"/>
      <c r="AL253" s="100"/>
      <c r="AM253" s="100"/>
      <c r="AN253" s="100"/>
      <c r="AO253" s="100"/>
      <c r="AP253" s="100"/>
      <c r="AQ253" s="100"/>
      <c r="AR253" s="100"/>
      <c r="AS253" s="100"/>
      <c r="AT253" s="100"/>
      <c r="AU253" s="100"/>
      <c r="AV253" s="100"/>
      <c r="AW253" s="100"/>
      <c r="AX253" s="100"/>
      <c r="AY253" s="100"/>
      <c r="AZ253" s="100"/>
      <c r="BA253" s="100"/>
      <c r="BB253" s="100"/>
      <c r="BC253" s="100"/>
    </row>
    <row r="254" spans="1:55" ht="30" customHeight="1" x14ac:dyDescent="0.25">
      <c r="A254" s="77">
        <v>0</v>
      </c>
      <c r="B254" s="77" t="s">
        <v>1019</v>
      </c>
      <c r="C254" s="77" t="s">
        <v>1265</v>
      </c>
      <c r="D254" s="78" t="e">
        <v>#N/A</v>
      </c>
      <c r="E254" s="79" t="s">
        <v>1019</v>
      </c>
      <c r="F254" s="78" t="s">
        <v>1019</v>
      </c>
      <c r="G254" s="78" t="s">
        <v>1019</v>
      </c>
      <c r="H254" s="78" t="s">
        <v>1019</v>
      </c>
      <c r="I254" s="80" t="s">
        <v>1019</v>
      </c>
      <c r="J254" s="78" t="s">
        <v>1019</v>
      </c>
      <c r="K254" s="81" t="s">
        <v>1019</v>
      </c>
      <c r="L254" s="81" t="s">
        <v>1019</v>
      </c>
      <c r="M254" s="78" t="s">
        <v>1019</v>
      </c>
      <c r="N254" s="78" t="e">
        <v>#N/A</v>
      </c>
      <c r="O254" s="82" t="s">
        <v>1019</v>
      </c>
      <c r="P254" s="82" t="s">
        <v>1019</v>
      </c>
      <c r="Q254" s="78" t="s">
        <v>1019</v>
      </c>
      <c r="R254" s="78" t="s">
        <v>1019</v>
      </c>
      <c r="S254" s="78" t="s">
        <v>1190</v>
      </c>
      <c r="T254" s="77" t="s">
        <v>1019</v>
      </c>
      <c r="U254" s="77" t="s">
        <v>1019</v>
      </c>
      <c r="V254" s="77" t="s">
        <v>1019</v>
      </c>
      <c r="W254" s="77" t="s">
        <v>1019</v>
      </c>
      <c r="X254" s="77" t="s">
        <v>1019</v>
      </c>
      <c r="Y254" s="83" t="s">
        <v>1019</v>
      </c>
      <c r="Z254" s="84" t="s">
        <v>1019</v>
      </c>
      <c r="AA254" s="84" t="s">
        <v>1019</v>
      </c>
      <c r="AB254" s="85">
        <v>0</v>
      </c>
      <c r="AC254" s="85">
        <v>0</v>
      </c>
      <c r="AD254" s="99"/>
      <c r="AE254" s="100"/>
      <c r="AF254" s="100"/>
      <c r="AG254" s="100"/>
      <c r="AH254" s="100"/>
      <c r="AI254" s="100"/>
      <c r="AJ254" s="100"/>
      <c r="AK254" s="100"/>
      <c r="AL254" s="100"/>
      <c r="AM254" s="100"/>
      <c r="AN254" s="100"/>
      <c r="AO254" s="100"/>
      <c r="AP254" s="100"/>
      <c r="AQ254" s="100"/>
      <c r="AR254" s="100"/>
      <c r="AS254" s="100"/>
      <c r="AT254" s="100"/>
      <c r="AU254" s="100"/>
      <c r="AV254" s="100"/>
      <c r="AW254" s="100"/>
      <c r="AX254" s="100"/>
      <c r="AY254" s="100"/>
      <c r="AZ254" s="100"/>
      <c r="BA254" s="100"/>
      <c r="BB254" s="100"/>
      <c r="BC254" s="100"/>
    </row>
    <row r="255" spans="1:55" ht="30" customHeight="1" x14ac:dyDescent="0.25">
      <c r="A255" s="77">
        <v>0</v>
      </c>
      <c r="B255" s="77" t="s">
        <v>1019</v>
      </c>
      <c r="C255" s="77" t="s">
        <v>1265</v>
      </c>
      <c r="D255" s="78" t="e">
        <v>#N/A</v>
      </c>
      <c r="E255" s="79" t="s">
        <v>1019</v>
      </c>
      <c r="F255" s="78" t="s">
        <v>1019</v>
      </c>
      <c r="G255" s="78" t="s">
        <v>1019</v>
      </c>
      <c r="H255" s="78" t="s">
        <v>1019</v>
      </c>
      <c r="I255" s="80" t="s">
        <v>1019</v>
      </c>
      <c r="J255" s="78" t="s">
        <v>1019</v>
      </c>
      <c r="K255" s="81" t="s">
        <v>1019</v>
      </c>
      <c r="L255" s="81" t="s">
        <v>1019</v>
      </c>
      <c r="M255" s="78" t="s">
        <v>1019</v>
      </c>
      <c r="N255" s="78" t="e">
        <v>#N/A</v>
      </c>
      <c r="O255" s="82" t="s">
        <v>1019</v>
      </c>
      <c r="P255" s="82" t="s">
        <v>1019</v>
      </c>
      <c r="Q255" s="78" t="s">
        <v>1019</v>
      </c>
      <c r="R255" s="78" t="s">
        <v>1019</v>
      </c>
      <c r="S255" s="78" t="s">
        <v>1190</v>
      </c>
      <c r="T255" s="77" t="s">
        <v>1019</v>
      </c>
      <c r="U255" s="77" t="s">
        <v>1019</v>
      </c>
      <c r="V255" s="77" t="s">
        <v>1019</v>
      </c>
      <c r="W255" s="77" t="s">
        <v>1019</v>
      </c>
      <c r="X255" s="77" t="s">
        <v>1019</v>
      </c>
      <c r="Y255" s="83" t="s">
        <v>1019</v>
      </c>
      <c r="Z255" s="84" t="s">
        <v>1019</v>
      </c>
      <c r="AA255" s="84" t="s">
        <v>1019</v>
      </c>
      <c r="AB255" s="85">
        <v>0</v>
      </c>
      <c r="AC255" s="85">
        <v>0</v>
      </c>
      <c r="AD255" s="99"/>
      <c r="AE255" s="100"/>
      <c r="AF255" s="100"/>
      <c r="AG255" s="100"/>
      <c r="AH255" s="100"/>
      <c r="AI255" s="100"/>
      <c r="AJ255" s="100"/>
      <c r="AK255" s="100"/>
      <c r="AL255" s="100"/>
      <c r="AM255" s="100"/>
      <c r="AN255" s="100"/>
      <c r="AO255" s="100"/>
      <c r="AP255" s="100"/>
      <c r="AQ255" s="100"/>
      <c r="AR255" s="100"/>
      <c r="AS255" s="100"/>
      <c r="AT255" s="100"/>
      <c r="AU255" s="100"/>
      <c r="AV255" s="100"/>
      <c r="AW255" s="100"/>
      <c r="AX255" s="100"/>
      <c r="AY255" s="100"/>
      <c r="AZ255" s="100"/>
      <c r="BA255" s="100"/>
      <c r="BB255" s="100"/>
      <c r="BC255" s="100"/>
    </row>
    <row r="256" spans="1:55" ht="30" customHeight="1" x14ac:dyDescent="0.25">
      <c r="A256" s="77">
        <v>0</v>
      </c>
      <c r="B256" s="77" t="s">
        <v>1019</v>
      </c>
      <c r="C256" s="77" t="s">
        <v>1265</v>
      </c>
      <c r="D256" s="78" t="e">
        <v>#N/A</v>
      </c>
      <c r="E256" s="79" t="s">
        <v>1019</v>
      </c>
      <c r="F256" s="78" t="s">
        <v>1019</v>
      </c>
      <c r="G256" s="78" t="s">
        <v>1019</v>
      </c>
      <c r="H256" s="78" t="s">
        <v>1019</v>
      </c>
      <c r="I256" s="80" t="s">
        <v>1019</v>
      </c>
      <c r="J256" s="78" t="s">
        <v>1019</v>
      </c>
      <c r="K256" s="81" t="s">
        <v>1019</v>
      </c>
      <c r="L256" s="81" t="s">
        <v>1019</v>
      </c>
      <c r="M256" s="78" t="s">
        <v>1019</v>
      </c>
      <c r="N256" s="78" t="e">
        <v>#N/A</v>
      </c>
      <c r="O256" s="82" t="s">
        <v>1019</v>
      </c>
      <c r="P256" s="82" t="s">
        <v>1019</v>
      </c>
      <c r="Q256" s="78" t="s">
        <v>1019</v>
      </c>
      <c r="R256" s="78" t="s">
        <v>1019</v>
      </c>
      <c r="S256" s="78" t="s">
        <v>1190</v>
      </c>
      <c r="T256" s="77" t="s">
        <v>1019</v>
      </c>
      <c r="U256" s="77" t="s">
        <v>1019</v>
      </c>
      <c r="V256" s="77" t="s">
        <v>1019</v>
      </c>
      <c r="W256" s="77" t="s">
        <v>1019</v>
      </c>
      <c r="X256" s="77" t="s">
        <v>1019</v>
      </c>
      <c r="Y256" s="83" t="s">
        <v>1019</v>
      </c>
      <c r="Z256" s="84" t="s">
        <v>1019</v>
      </c>
      <c r="AA256" s="84" t="s">
        <v>1019</v>
      </c>
      <c r="AB256" s="85">
        <v>0</v>
      </c>
      <c r="AC256" s="85">
        <v>0</v>
      </c>
      <c r="AD256" s="99"/>
      <c r="AE256" s="100"/>
      <c r="AF256" s="100"/>
      <c r="AG256" s="100"/>
      <c r="AH256" s="100"/>
      <c r="AI256" s="100"/>
      <c r="AJ256" s="100"/>
      <c r="AK256" s="100"/>
      <c r="AL256" s="100"/>
      <c r="AM256" s="100"/>
      <c r="AN256" s="100"/>
      <c r="AO256" s="100"/>
      <c r="AP256" s="100"/>
      <c r="AQ256" s="100"/>
      <c r="AR256" s="100"/>
      <c r="AS256" s="100"/>
      <c r="AT256" s="100"/>
      <c r="AU256" s="100"/>
      <c r="AV256" s="100"/>
      <c r="AW256" s="100"/>
      <c r="AX256" s="100"/>
      <c r="AY256" s="100"/>
      <c r="AZ256" s="100"/>
      <c r="BA256" s="100"/>
      <c r="BB256" s="100"/>
      <c r="BC256" s="100"/>
    </row>
    <row r="257" spans="1:55" ht="30" customHeight="1" x14ac:dyDescent="0.25">
      <c r="A257" s="77">
        <v>0</v>
      </c>
      <c r="B257" s="77" t="s">
        <v>1019</v>
      </c>
      <c r="C257" s="77" t="s">
        <v>1265</v>
      </c>
      <c r="D257" s="78" t="e">
        <v>#N/A</v>
      </c>
      <c r="E257" s="79" t="s">
        <v>1019</v>
      </c>
      <c r="F257" s="78" t="s">
        <v>1019</v>
      </c>
      <c r="G257" s="78" t="s">
        <v>1019</v>
      </c>
      <c r="H257" s="78" t="s">
        <v>1019</v>
      </c>
      <c r="I257" s="80" t="s">
        <v>1019</v>
      </c>
      <c r="J257" s="78" t="s">
        <v>1019</v>
      </c>
      <c r="K257" s="81" t="s">
        <v>1019</v>
      </c>
      <c r="L257" s="81" t="s">
        <v>1019</v>
      </c>
      <c r="M257" s="78" t="s">
        <v>1019</v>
      </c>
      <c r="N257" s="78" t="e">
        <v>#N/A</v>
      </c>
      <c r="O257" s="82" t="s">
        <v>1019</v>
      </c>
      <c r="P257" s="82" t="s">
        <v>1019</v>
      </c>
      <c r="Q257" s="78" t="s">
        <v>1019</v>
      </c>
      <c r="R257" s="78" t="s">
        <v>1019</v>
      </c>
      <c r="S257" s="78" t="s">
        <v>1190</v>
      </c>
      <c r="T257" s="77" t="s">
        <v>1019</v>
      </c>
      <c r="U257" s="77" t="s">
        <v>1019</v>
      </c>
      <c r="V257" s="77" t="s">
        <v>1019</v>
      </c>
      <c r="W257" s="77" t="s">
        <v>1019</v>
      </c>
      <c r="X257" s="77" t="s">
        <v>1019</v>
      </c>
      <c r="Y257" s="83" t="s">
        <v>1019</v>
      </c>
      <c r="Z257" s="84" t="s">
        <v>1019</v>
      </c>
      <c r="AA257" s="84" t="s">
        <v>1019</v>
      </c>
      <c r="AB257" s="85">
        <v>0</v>
      </c>
      <c r="AC257" s="85">
        <v>0</v>
      </c>
      <c r="AD257" s="99"/>
      <c r="AE257" s="100"/>
      <c r="AF257" s="100"/>
      <c r="AG257" s="100"/>
      <c r="AH257" s="100"/>
      <c r="AI257" s="100"/>
      <c r="AJ257" s="100"/>
      <c r="AK257" s="100"/>
      <c r="AL257" s="100"/>
      <c r="AM257" s="100"/>
      <c r="AN257" s="100"/>
      <c r="AO257" s="100"/>
      <c r="AP257" s="100"/>
      <c r="AQ257" s="100"/>
      <c r="AR257" s="100"/>
      <c r="AS257" s="100"/>
      <c r="AT257" s="100"/>
      <c r="AU257" s="100"/>
      <c r="AV257" s="100"/>
      <c r="AW257" s="100"/>
      <c r="AX257" s="100"/>
      <c r="AY257" s="100"/>
      <c r="AZ257" s="100"/>
      <c r="BA257" s="100"/>
      <c r="BB257" s="100"/>
      <c r="BC257" s="100"/>
    </row>
    <row r="258" spans="1:55" ht="30" customHeight="1" x14ac:dyDescent="0.25">
      <c r="A258" s="77">
        <v>0</v>
      </c>
      <c r="B258" s="77" t="s">
        <v>1019</v>
      </c>
      <c r="C258" s="77" t="s">
        <v>1265</v>
      </c>
      <c r="D258" s="78" t="e">
        <v>#N/A</v>
      </c>
      <c r="E258" s="79" t="s">
        <v>1019</v>
      </c>
      <c r="F258" s="78" t="s">
        <v>1019</v>
      </c>
      <c r="G258" s="78" t="s">
        <v>1019</v>
      </c>
      <c r="H258" s="78" t="s">
        <v>1019</v>
      </c>
      <c r="I258" s="80" t="s">
        <v>1019</v>
      </c>
      <c r="J258" s="78" t="s">
        <v>1019</v>
      </c>
      <c r="K258" s="81" t="s">
        <v>1019</v>
      </c>
      <c r="L258" s="81" t="s">
        <v>1019</v>
      </c>
      <c r="M258" s="78" t="s">
        <v>1019</v>
      </c>
      <c r="N258" s="78" t="e">
        <v>#N/A</v>
      </c>
      <c r="O258" s="82" t="s">
        <v>1019</v>
      </c>
      <c r="P258" s="82" t="s">
        <v>1019</v>
      </c>
      <c r="Q258" s="78" t="s">
        <v>1019</v>
      </c>
      <c r="R258" s="78" t="s">
        <v>1019</v>
      </c>
      <c r="S258" s="78" t="s">
        <v>1190</v>
      </c>
      <c r="T258" s="77" t="s">
        <v>1019</v>
      </c>
      <c r="U258" s="77" t="s">
        <v>1019</v>
      </c>
      <c r="V258" s="77" t="s">
        <v>1019</v>
      </c>
      <c r="W258" s="77" t="s">
        <v>1019</v>
      </c>
      <c r="X258" s="77" t="s">
        <v>1019</v>
      </c>
      <c r="Y258" s="83" t="s">
        <v>1019</v>
      </c>
      <c r="Z258" s="84" t="s">
        <v>1019</v>
      </c>
      <c r="AA258" s="84" t="s">
        <v>1019</v>
      </c>
      <c r="AB258" s="85">
        <v>0</v>
      </c>
      <c r="AC258" s="85">
        <v>0</v>
      </c>
      <c r="AD258" s="99"/>
      <c r="AE258" s="100"/>
      <c r="AF258" s="100"/>
      <c r="AG258" s="100"/>
      <c r="AH258" s="100"/>
      <c r="AI258" s="100"/>
      <c r="AJ258" s="100"/>
      <c r="AK258" s="100"/>
      <c r="AL258" s="100"/>
      <c r="AM258" s="100"/>
      <c r="AN258" s="100"/>
      <c r="AO258" s="100"/>
      <c r="AP258" s="100"/>
      <c r="AQ258" s="100"/>
      <c r="AR258" s="100"/>
      <c r="AS258" s="100"/>
      <c r="AT258" s="100"/>
      <c r="AU258" s="100"/>
      <c r="AV258" s="100"/>
      <c r="AW258" s="100"/>
      <c r="AX258" s="100"/>
      <c r="AY258" s="100"/>
      <c r="AZ258" s="100"/>
      <c r="BA258" s="100"/>
      <c r="BB258" s="100"/>
      <c r="BC258" s="100"/>
    </row>
    <row r="259" spans="1:55" ht="30" customHeight="1" x14ac:dyDescent="0.25">
      <c r="A259" s="77">
        <v>0</v>
      </c>
      <c r="B259" s="77" t="s">
        <v>1019</v>
      </c>
      <c r="C259" s="77" t="s">
        <v>1265</v>
      </c>
      <c r="D259" s="78" t="e">
        <v>#N/A</v>
      </c>
      <c r="E259" s="79" t="s">
        <v>1019</v>
      </c>
      <c r="F259" s="78" t="s">
        <v>1019</v>
      </c>
      <c r="G259" s="78" t="s">
        <v>1019</v>
      </c>
      <c r="H259" s="78" t="s">
        <v>1019</v>
      </c>
      <c r="I259" s="80" t="s">
        <v>1019</v>
      </c>
      <c r="J259" s="78" t="s">
        <v>1019</v>
      </c>
      <c r="K259" s="81" t="s">
        <v>1019</v>
      </c>
      <c r="L259" s="81" t="s">
        <v>1019</v>
      </c>
      <c r="M259" s="78" t="s">
        <v>1019</v>
      </c>
      <c r="N259" s="78" t="e">
        <v>#N/A</v>
      </c>
      <c r="O259" s="82" t="s">
        <v>1019</v>
      </c>
      <c r="P259" s="82" t="s">
        <v>1019</v>
      </c>
      <c r="Q259" s="78" t="s">
        <v>1019</v>
      </c>
      <c r="R259" s="78" t="s">
        <v>1019</v>
      </c>
      <c r="S259" s="78" t="s">
        <v>1190</v>
      </c>
      <c r="T259" s="77" t="s">
        <v>1019</v>
      </c>
      <c r="U259" s="77" t="s">
        <v>1019</v>
      </c>
      <c r="V259" s="77" t="s">
        <v>1019</v>
      </c>
      <c r="W259" s="77" t="s">
        <v>1019</v>
      </c>
      <c r="X259" s="77" t="s">
        <v>1019</v>
      </c>
      <c r="Y259" s="83" t="s">
        <v>1019</v>
      </c>
      <c r="Z259" s="84" t="s">
        <v>1019</v>
      </c>
      <c r="AA259" s="84" t="s">
        <v>1019</v>
      </c>
      <c r="AB259" s="85">
        <v>0</v>
      </c>
      <c r="AC259" s="85">
        <v>0</v>
      </c>
      <c r="AD259" s="99"/>
      <c r="AE259" s="100"/>
      <c r="AF259" s="100"/>
      <c r="AG259" s="100"/>
      <c r="AH259" s="100"/>
      <c r="AI259" s="100"/>
      <c r="AJ259" s="100"/>
      <c r="AK259" s="100"/>
      <c r="AL259" s="100"/>
      <c r="AM259" s="100"/>
      <c r="AN259" s="100"/>
      <c r="AO259" s="100"/>
      <c r="AP259" s="100"/>
      <c r="AQ259" s="100"/>
      <c r="AR259" s="100"/>
      <c r="AS259" s="100"/>
      <c r="AT259" s="100"/>
      <c r="AU259" s="100"/>
      <c r="AV259" s="100"/>
      <c r="AW259" s="100"/>
      <c r="AX259" s="100"/>
      <c r="AY259" s="100"/>
      <c r="AZ259" s="100"/>
      <c r="BA259" s="100"/>
      <c r="BB259" s="100"/>
      <c r="BC259" s="100"/>
    </row>
    <row r="260" spans="1:55" ht="30" customHeight="1" x14ac:dyDescent="0.25">
      <c r="A260" s="77">
        <v>0</v>
      </c>
      <c r="B260" s="77" t="s">
        <v>1019</v>
      </c>
      <c r="C260" s="77" t="s">
        <v>1265</v>
      </c>
      <c r="D260" s="78" t="e">
        <v>#N/A</v>
      </c>
      <c r="E260" s="79" t="s">
        <v>1019</v>
      </c>
      <c r="F260" s="78" t="s">
        <v>1019</v>
      </c>
      <c r="G260" s="78" t="s">
        <v>1019</v>
      </c>
      <c r="H260" s="78" t="s">
        <v>1019</v>
      </c>
      <c r="I260" s="80" t="s">
        <v>1019</v>
      </c>
      <c r="J260" s="78" t="s">
        <v>1019</v>
      </c>
      <c r="K260" s="81" t="s">
        <v>1019</v>
      </c>
      <c r="L260" s="81" t="s">
        <v>1019</v>
      </c>
      <c r="M260" s="78" t="s">
        <v>1019</v>
      </c>
      <c r="N260" s="78" t="e">
        <v>#N/A</v>
      </c>
      <c r="O260" s="82" t="s">
        <v>1019</v>
      </c>
      <c r="P260" s="82" t="s">
        <v>1019</v>
      </c>
      <c r="Q260" s="78" t="s">
        <v>1019</v>
      </c>
      <c r="R260" s="78" t="s">
        <v>1019</v>
      </c>
      <c r="S260" s="78" t="s">
        <v>1190</v>
      </c>
      <c r="T260" s="77" t="s">
        <v>1019</v>
      </c>
      <c r="U260" s="77" t="s">
        <v>1019</v>
      </c>
      <c r="V260" s="77" t="s">
        <v>1019</v>
      </c>
      <c r="W260" s="77" t="s">
        <v>1019</v>
      </c>
      <c r="X260" s="77" t="s">
        <v>1019</v>
      </c>
      <c r="Y260" s="83" t="s">
        <v>1019</v>
      </c>
      <c r="Z260" s="84" t="s">
        <v>1019</v>
      </c>
      <c r="AA260" s="84" t="s">
        <v>1019</v>
      </c>
      <c r="AB260" s="85">
        <v>0</v>
      </c>
      <c r="AC260" s="85">
        <v>0</v>
      </c>
      <c r="AD260" s="99"/>
      <c r="AE260" s="100"/>
      <c r="AF260" s="100"/>
      <c r="AG260" s="100"/>
      <c r="AH260" s="100"/>
      <c r="AI260" s="100"/>
      <c r="AJ260" s="100"/>
      <c r="AK260" s="100"/>
      <c r="AL260" s="100"/>
      <c r="AM260" s="100"/>
      <c r="AN260" s="100"/>
      <c r="AO260" s="100"/>
      <c r="AP260" s="100"/>
      <c r="AQ260" s="100"/>
      <c r="AR260" s="100"/>
      <c r="AS260" s="100"/>
      <c r="AT260" s="100"/>
      <c r="AU260" s="100"/>
      <c r="AV260" s="100"/>
      <c r="AW260" s="100"/>
      <c r="AX260" s="100"/>
      <c r="AY260" s="100"/>
      <c r="AZ260" s="100"/>
      <c r="BA260" s="100"/>
      <c r="BB260" s="100"/>
      <c r="BC260" s="100"/>
    </row>
    <row r="261" spans="1:55" ht="30" customHeight="1" x14ac:dyDescent="0.25">
      <c r="A261" s="77">
        <v>0</v>
      </c>
      <c r="B261" s="77" t="s">
        <v>1019</v>
      </c>
      <c r="C261" s="77" t="s">
        <v>1265</v>
      </c>
      <c r="D261" s="78" t="e">
        <v>#N/A</v>
      </c>
      <c r="E261" s="79" t="s">
        <v>1019</v>
      </c>
      <c r="F261" s="78" t="s">
        <v>1019</v>
      </c>
      <c r="G261" s="78" t="s">
        <v>1019</v>
      </c>
      <c r="H261" s="78" t="s">
        <v>1019</v>
      </c>
      <c r="I261" s="80" t="s">
        <v>1019</v>
      </c>
      <c r="J261" s="78" t="s">
        <v>1019</v>
      </c>
      <c r="K261" s="81" t="s">
        <v>1019</v>
      </c>
      <c r="L261" s="81" t="s">
        <v>1019</v>
      </c>
      <c r="M261" s="78" t="s">
        <v>1019</v>
      </c>
      <c r="N261" s="78" t="e">
        <v>#N/A</v>
      </c>
      <c r="O261" s="82" t="s">
        <v>1019</v>
      </c>
      <c r="P261" s="82" t="s">
        <v>1019</v>
      </c>
      <c r="Q261" s="78" t="s">
        <v>1019</v>
      </c>
      <c r="R261" s="78" t="s">
        <v>1019</v>
      </c>
      <c r="S261" s="78" t="s">
        <v>1190</v>
      </c>
      <c r="T261" s="77" t="s">
        <v>1019</v>
      </c>
      <c r="U261" s="77" t="s">
        <v>1019</v>
      </c>
      <c r="V261" s="77" t="s">
        <v>1019</v>
      </c>
      <c r="W261" s="77" t="s">
        <v>1019</v>
      </c>
      <c r="X261" s="77" t="s">
        <v>1019</v>
      </c>
      <c r="Y261" s="83" t="s">
        <v>1019</v>
      </c>
      <c r="Z261" s="84" t="s">
        <v>1019</v>
      </c>
      <c r="AA261" s="84" t="s">
        <v>1019</v>
      </c>
      <c r="AB261" s="85">
        <v>0</v>
      </c>
      <c r="AC261" s="85">
        <v>0</v>
      </c>
      <c r="AD261" s="99"/>
      <c r="AE261" s="100"/>
      <c r="AF261" s="100"/>
      <c r="AG261" s="100"/>
      <c r="AH261" s="100"/>
      <c r="AI261" s="100"/>
      <c r="AJ261" s="100"/>
      <c r="AK261" s="100"/>
      <c r="AL261" s="100"/>
      <c r="AM261" s="100"/>
      <c r="AN261" s="100"/>
      <c r="AO261" s="100"/>
      <c r="AP261" s="100"/>
      <c r="AQ261" s="100"/>
      <c r="AR261" s="100"/>
      <c r="AS261" s="100"/>
      <c r="AT261" s="100"/>
      <c r="AU261" s="100"/>
      <c r="AV261" s="100"/>
      <c r="AW261" s="100"/>
      <c r="AX261" s="100"/>
      <c r="AY261" s="100"/>
      <c r="AZ261" s="100"/>
      <c r="BA261" s="100"/>
      <c r="BB261" s="100"/>
      <c r="BC261" s="100"/>
    </row>
    <row r="262" spans="1:55" ht="30" customHeight="1" x14ac:dyDescent="0.25">
      <c r="A262" s="77">
        <v>0</v>
      </c>
      <c r="B262" s="77" t="s">
        <v>1019</v>
      </c>
      <c r="C262" s="77" t="s">
        <v>1265</v>
      </c>
      <c r="D262" s="78" t="e">
        <v>#N/A</v>
      </c>
      <c r="E262" s="79" t="s">
        <v>1019</v>
      </c>
      <c r="F262" s="78" t="s">
        <v>1019</v>
      </c>
      <c r="G262" s="78" t="s">
        <v>1019</v>
      </c>
      <c r="H262" s="78" t="s">
        <v>1019</v>
      </c>
      <c r="I262" s="80" t="s">
        <v>1019</v>
      </c>
      <c r="J262" s="78" t="s">
        <v>1019</v>
      </c>
      <c r="K262" s="81" t="s">
        <v>1019</v>
      </c>
      <c r="L262" s="81" t="s">
        <v>1019</v>
      </c>
      <c r="M262" s="78" t="s">
        <v>1019</v>
      </c>
      <c r="N262" s="78" t="e">
        <v>#N/A</v>
      </c>
      <c r="O262" s="82" t="s">
        <v>1019</v>
      </c>
      <c r="P262" s="82" t="s">
        <v>1019</v>
      </c>
      <c r="Q262" s="78" t="s">
        <v>1019</v>
      </c>
      <c r="R262" s="78" t="s">
        <v>1019</v>
      </c>
      <c r="S262" s="78" t="s">
        <v>1190</v>
      </c>
      <c r="T262" s="77" t="s">
        <v>1019</v>
      </c>
      <c r="U262" s="77" t="s">
        <v>1019</v>
      </c>
      <c r="V262" s="77" t="s">
        <v>1019</v>
      </c>
      <c r="W262" s="77" t="s">
        <v>1019</v>
      </c>
      <c r="X262" s="77" t="s">
        <v>1019</v>
      </c>
      <c r="Y262" s="83" t="s">
        <v>1019</v>
      </c>
      <c r="Z262" s="84" t="s">
        <v>1019</v>
      </c>
      <c r="AA262" s="84" t="s">
        <v>1019</v>
      </c>
      <c r="AB262" s="85">
        <v>0</v>
      </c>
      <c r="AC262" s="85">
        <v>0</v>
      </c>
      <c r="AD262" s="99"/>
      <c r="AE262" s="100"/>
      <c r="AF262" s="100"/>
      <c r="AG262" s="100"/>
      <c r="AH262" s="100"/>
      <c r="AI262" s="100"/>
      <c r="AJ262" s="100"/>
      <c r="AK262" s="100"/>
      <c r="AL262" s="100"/>
      <c r="AM262" s="100"/>
      <c r="AN262" s="100"/>
      <c r="AO262" s="100"/>
      <c r="AP262" s="100"/>
      <c r="AQ262" s="100"/>
      <c r="AR262" s="100"/>
      <c r="AS262" s="100"/>
      <c r="AT262" s="100"/>
      <c r="AU262" s="100"/>
      <c r="AV262" s="100"/>
      <c r="AW262" s="100"/>
      <c r="AX262" s="100"/>
      <c r="AY262" s="100"/>
      <c r="AZ262" s="100"/>
      <c r="BA262" s="100"/>
      <c r="BB262" s="100"/>
      <c r="BC262" s="100"/>
    </row>
    <row r="263" spans="1:55" ht="30" customHeight="1" x14ac:dyDescent="0.25">
      <c r="A263" s="77">
        <v>0</v>
      </c>
      <c r="B263" s="77" t="s">
        <v>1019</v>
      </c>
      <c r="C263" s="77" t="s">
        <v>1265</v>
      </c>
      <c r="D263" s="78" t="e">
        <v>#N/A</v>
      </c>
      <c r="E263" s="79" t="s">
        <v>1019</v>
      </c>
      <c r="F263" s="78" t="s">
        <v>1019</v>
      </c>
      <c r="G263" s="78" t="s">
        <v>1019</v>
      </c>
      <c r="H263" s="78" t="s">
        <v>1019</v>
      </c>
      <c r="I263" s="80" t="s">
        <v>1019</v>
      </c>
      <c r="J263" s="78" t="s">
        <v>1019</v>
      </c>
      <c r="K263" s="81" t="s">
        <v>1019</v>
      </c>
      <c r="L263" s="81" t="s">
        <v>1019</v>
      </c>
      <c r="M263" s="78" t="s">
        <v>1019</v>
      </c>
      <c r="N263" s="78" t="e">
        <v>#N/A</v>
      </c>
      <c r="O263" s="82" t="s">
        <v>1019</v>
      </c>
      <c r="P263" s="82" t="s">
        <v>1019</v>
      </c>
      <c r="Q263" s="78" t="s">
        <v>1019</v>
      </c>
      <c r="R263" s="78" t="s">
        <v>1019</v>
      </c>
      <c r="S263" s="78" t="s">
        <v>1190</v>
      </c>
      <c r="T263" s="77" t="s">
        <v>1019</v>
      </c>
      <c r="U263" s="77" t="s">
        <v>1019</v>
      </c>
      <c r="V263" s="77" t="s">
        <v>1019</v>
      </c>
      <c r="W263" s="77" t="s">
        <v>1019</v>
      </c>
      <c r="X263" s="77" t="s">
        <v>1019</v>
      </c>
      <c r="Y263" s="83" t="s">
        <v>1019</v>
      </c>
      <c r="Z263" s="84" t="s">
        <v>1019</v>
      </c>
      <c r="AA263" s="84" t="s">
        <v>1019</v>
      </c>
      <c r="AB263" s="85">
        <v>0</v>
      </c>
      <c r="AC263" s="85">
        <v>0</v>
      </c>
      <c r="AD263" s="99"/>
      <c r="AE263" s="100"/>
      <c r="AF263" s="100"/>
      <c r="AG263" s="100"/>
      <c r="AH263" s="100"/>
      <c r="AI263" s="100"/>
      <c r="AJ263" s="100"/>
      <c r="AK263" s="100"/>
      <c r="AL263" s="100"/>
      <c r="AM263" s="100"/>
      <c r="AN263" s="100"/>
      <c r="AO263" s="100"/>
      <c r="AP263" s="100"/>
      <c r="AQ263" s="100"/>
      <c r="AR263" s="100"/>
      <c r="AS263" s="100"/>
      <c r="AT263" s="100"/>
      <c r="AU263" s="100"/>
      <c r="AV263" s="100"/>
      <c r="AW263" s="100"/>
      <c r="AX263" s="100"/>
      <c r="AY263" s="100"/>
      <c r="AZ263" s="100"/>
      <c r="BA263" s="100"/>
      <c r="BB263" s="100"/>
      <c r="BC263" s="100"/>
    </row>
    <row r="264" spans="1:55" ht="30" customHeight="1" x14ac:dyDescent="0.25">
      <c r="A264" s="77">
        <v>0</v>
      </c>
      <c r="B264" s="77" t="s">
        <v>1019</v>
      </c>
      <c r="C264" s="77" t="s">
        <v>1265</v>
      </c>
      <c r="D264" s="78" t="e">
        <v>#N/A</v>
      </c>
      <c r="E264" s="79" t="s">
        <v>1019</v>
      </c>
      <c r="F264" s="78" t="s">
        <v>1019</v>
      </c>
      <c r="G264" s="78" t="s">
        <v>1019</v>
      </c>
      <c r="H264" s="78" t="s">
        <v>1019</v>
      </c>
      <c r="I264" s="80" t="s">
        <v>1019</v>
      </c>
      <c r="J264" s="78" t="s">
        <v>1019</v>
      </c>
      <c r="K264" s="81" t="s">
        <v>1019</v>
      </c>
      <c r="L264" s="81" t="s">
        <v>1019</v>
      </c>
      <c r="M264" s="78" t="s">
        <v>1019</v>
      </c>
      <c r="N264" s="78" t="e">
        <v>#N/A</v>
      </c>
      <c r="O264" s="82" t="s">
        <v>1019</v>
      </c>
      <c r="P264" s="82" t="s">
        <v>1019</v>
      </c>
      <c r="Q264" s="78" t="s">
        <v>1019</v>
      </c>
      <c r="R264" s="78" t="s">
        <v>1019</v>
      </c>
      <c r="S264" s="78" t="s">
        <v>1190</v>
      </c>
      <c r="T264" s="77" t="s">
        <v>1019</v>
      </c>
      <c r="U264" s="77" t="s">
        <v>1019</v>
      </c>
      <c r="V264" s="77" t="s">
        <v>1019</v>
      </c>
      <c r="W264" s="77" t="s">
        <v>1019</v>
      </c>
      <c r="X264" s="77" t="s">
        <v>1019</v>
      </c>
      <c r="Y264" s="83" t="s">
        <v>1019</v>
      </c>
      <c r="Z264" s="84" t="s">
        <v>1019</v>
      </c>
      <c r="AA264" s="84" t="s">
        <v>1019</v>
      </c>
      <c r="AB264" s="85">
        <v>0</v>
      </c>
      <c r="AC264" s="85">
        <v>0</v>
      </c>
      <c r="AD264" s="99"/>
      <c r="AE264" s="100"/>
      <c r="AF264" s="100"/>
      <c r="AG264" s="100"/>
      <c r="AH264" s="100"/>
      <c r="AI264" s="100"/>
      <c r="AJ264" s="100"/>
      <c r="AK264" s="100"/>
      <c r="AL264" s="100"/>
      <c r="AM264" s="100"/>
      <c r="AN264" s="100"/>
      <c r="AO264" s="100"/>
      <c r="AP264" s="100"/>
      <c r="AQ264" s="100"/>
      <c r="AR264" s="100"/>
      <c r="AS264" s="100"/>
      <c r="AT264" s="100"/>
      <c r="AU264" s="100"/>
      <c r="AV264" s="100"/>
      <c r="AW264" s="100"/>
      <c r="AX264" s="100"/>
      <c r="AY264" s="100"/>
      <c r="AZ264" s="100"/>
      <c r="BA264" s="100"/>
      <c r="BB264" s="100"/>
      <c r="BC264" s="100"/>
    </row>
    <row r="265" spans="1:55" ht="30" customHeight="1" x14ac:dyDescent="0.25">
      <c r="A265" s="77">
        <v>0</v>
      </c>
      <c r="B265" s="77" t="s">
        <v>1019</v>
      </c>
      <c r="C265" s="77" t="s">
        <v>1265</v>
      </c>
      <c r="D265" s="78" t="e">
        <v>#N/A</v>
      </c>
      <c r="E265" s="79" t="s">
        <v>1019</v>
      </c>
      <c r="F265" s="78" t="s">
        <v>1019</v>
      </c>
      <c r="G265" s="78" t="s">
        <v>1019</v>
      </c>
      <c r="H265" s="78" t="s">
        <v>1019</v>
      </c>
      <c r="I265" s="80" t="s">
        <v>1019</v>
      </c>
      <c r="J265" s="78" t="s">
        <v>1019</v>
      </c>
      <c r="K265" s="81" t="s">
        <v>1019</v>
      </c>
      <c r="L265" s="81" t="s">
        <v>1019</v>
      </c>
      <c r="M265" s="78" t="s">
        <v>1019</v>
      </c>
      <c r="N265" s="78" t="e">
        <v>#N/A</v>
      </c>
      <c r="O265" s="82" t="s">
        <v>1019</v>
      </c>
      <c r="P265" s="82" t="s">
        <v>1019</v>
      </c>
      <c r="Q265" s="78" t="s">
        <v>1019</v>
      </c>
      <c r="R265" s="78" t="s">
        <v>1019</v>
      </c>
      <c r="S265" s="78" t="s">
        <v>1190</v>
      </c>
      <c r="T265" s="77" t="s">
        <v>1019</v>
      </c>
      <c r="U265" s="77" t="s">
        <v>1019</v>
      </c>
      <c r="V265" s="77" t="s">
        <v>1019</v>
      </c>
      <c r="W265" s="77" t="s">
        <v>1019</v>
      </c>
      <c r="X265" s="77" t="s">
        <v>1019</v>
      </c>
      <c r="Y265" s="83" t="s">
        <v>1019</v>
      </c>
      <c r="Z265" s="84" t="s">
        <v>1019</v>
      </c>
      <c r="AA265" s="84" t="s">
        <v>1019</v>
      </c>
      <c r="AB265" s="85">
        <v>0</v>
      </c>
      <c r="AC265" s="85">
        <v>0</v>
      </c>
      <c r="AD265" s="99"/>
      <c r="AE265" s="100"/>
      <c r="AF265" s="100"/>
      <c r="AG265" s="100"/>
      <c r="AH265" s="100"/>
      <c r="AI265" s="100"/>
      <c r="AJ265" s="100"/>
      <c r="AK265" s="100"/>
      <c r="AL265" s="100"/>
      <c r="AM265" s="100"/>
      <c r="AN265" s="100"/>
      <c r="AO265" s="100"/>
      <c r="AP265" s="100"/>
      <c r="AQ265" s="100"/>
      <c r="AR265" s="100"/>
      <c r="AS265" s="100"/>
      <c r="AT265" s="100"/>
      <c r="AU265" s="100"/>
      <c r="AV265" s="100"/>
      <c r="AW265" s="100"/>
      <c r="AX265" s="100"/>
      <c r="AY265" s="100"/>
      <c r="AZ265" s="100"/>
      <c r="BA265" s="100"/>
      <c r="BB265" s="100"/>
      <c r="BC265" s="100"/>
    </row>
    <row r="266" spans="1:55" ht="30" customHeight="1" x14ac:dyDescent="0.25">
      <c r="A266" s="77">
        <v>0</v>
      </c>
      <c r="B266" s="77" t="s">
        <v>1019</v>
      </c>
      <c r="C266" s="77" t="s">
        <v>1265</v>
      </c>
      <c r="D266" s="78" t="e">
        <v>#N/A</v>
      </c>
      <c r="E266" s="79" t="s">
        <v>1019</v>
      </c>
      <c r="F266" s="78" t="s">
        <v>1019</v>
      </c>
      <c r="G266" s="78" t="s">
        <v>1019</v>
      </c>
      <c r="H266" s="78" t="s">
        <v>1019</v>
      </c>
      <c r="I266" s="80" t="s">
        <v>1019</v>
      </c>
      <c r="J266" s="78" t="s">
        <v>1019</v>
      </c>
      <c r="K266" s="81" t="s">
        <v>1019</v>
      </c>
      <c r="L266" s="81" t="s">
        <v>1019</v>
      </c>
      <c r="M266" s="78" t="s">
        <v>1019</v>
      </c>
      <c r="N266" s="78" t="e">
        <v>#N/A</v>
      </c>
      <c r="O266" s="82" t="s">
        <v>1019</v>
      </c>
      <c r="P266" s="82" t="s">
        <v>1019</v>
      </c>
      <c r="Q266" s="78" t="s">
        <v>1019</v>
      </c>
      <c r="R266" s="78" t="s">
        <v>1019</v>
      </c>
      <c r="S266" s="78" t="s">
        <v>1190</v>
      </c>
      <c r="T266" s="77" t="s">
        <v>1019</v>
      </c>
      <c r="U266" s="77" t="s">
        <v>1019</v>
      </c>
      <c r="V266" s="77" t="s">
        <v>1019</v>
      </c>
      <c r="W266" s="77" t="s">
        <v>1019</v>
      </c>
      <c r="X266" s="77" t="s">
        <v>1019</v>
      </c>
      <c r="Y266" s="83" t="s">
        <v>1019</v>
      </c>
      <c r="Z266" s="84" t="s">
        <v>1019</v>
      </c>
      <c r="AA266" s="84" t="s">
        <v>1019</v>
      </c>
      <c r="AB266" s="85">
        <v>0</v>
      </c>
      <c r="AC266" s="85">
        <v>0</v>
      </c>
      <c r="AD266" s="99"/>
      <c r="AE266" s="100"/>
      <c r="AF266" s="100"/>
      <c r="AG266" s="100"/>
      <c r="AH266" s="100"/>
      <c r="AI266" s="100"/>
      <c r="AJ266" s="100"/>
      <c r="AK266" s="100"/>
      <c r="AL266" s="100"/>
      <c r="AM266" s="100"/>
      <c r="AN266" s="100"/>
      <c r="AO266" s="100"/>
      <c r="AP266" s="100"/>
      <c r="AQ266" s="100"/>
      <c r="AR266" s="100"/>
      <c r="AS266" s="100"/>
      <c r="AT266" s="100"/>
      <c r="AU266" s="100"/>
      <c r="AV266" s="100"/>
      <c r="AW266" s="100"/>
      <c r="AX266" s="100"/>
      <c r="AY266" s="100"/>
      <c r="AZ266" s="100"/>
      <c r="BA266" s="100"/>
      <c r="BB266" s="100"/>
      <c r="BC266" s="100"/>
    </row>
    <row r="267" spans="1:55" ht="30" customHeight="1" x14ac:dyDescent="0.25">
      <c r="A267" s="77">
        <v>0</v>
      </c>
      <c r="B267" s="77" t="s">
        <v>1019</v>
      </c>
      <c r="C267" s="77" t="s">
        <v>1265</v>
      </c>
      <c r="D267" s="78" t="e">
        <v>#N/A</v>
      </c>
      <c r="E267" s="79" t="s">
        <v>1019</v>
      </c>
      <c r="F267" s="78" t="s">
        <v>1019</v>
      </c>
      <c r="G267" s="78" t="s">
        <v>1019</v>
      </c>
      <c r="H267" s="78" t="s">
        <v>1019</v>
      </c>
      <c r="I267" s="80" t="s">
        <v>1019</v>
      </c>
      <c r="J267" s="78" t="s">
        <v>1019</v>
      </c>
      <c r="K267" s="81" t="s">
        <v>1019</v>
      </c>
      <c r="L267" s="81" t="s">
        <v>1019</v>
      </c>
      <c r="M267" s="78" t="s">
        <v>1019</v>
      </c>
      <c r="N267" s="78" t="e">
        <v>#N/A</v>
      </c>
      <c r="O267" s="82" t="s">
        <v>1019</v>
      </c>
      <c r="P267" s="82" t="s">
        <v>1019</v>
      </c>
      <c r="Q267" s="78" t="s">
        <v>1019</v>
      </c>
      <c r="R267" s="78" t="s">
        <v>1019</v>
      </c>
      <c r="S267" s="78" t="s">
        <v>1190</v>
      </c>
      <c r="T267" s="77" t="s">
        <v>1019</v>
      </c>
      <c r="U267" s="77" t="s">
        <v>1019</v>
      </c>
      <c r="V267" s="77" t="s">
        <v>1019</v>
      </c>
      <c r="W267" s="77" t="s">
        <v>1019</v>
      </c>
      <c r="X267" s="77" t="s">
        <v>1019</v>
      </c>
      <c r="Y267" s="83" t="s">
        <v>1019</v>
      </c>
      <c r="Z267" s="84" t="s">
        <v>1019</v>
      </c>
      <c r="AA267" s="84" t="s">
        <v>1019</v>
      </c>
      <c r="AB267" s="85">
        <v>0</v>
      </c>
      <c r="AC267" s="85">
        <v>0</v>
      </c>
      <c r="AD267" s="99"/>
      <c r="AE267" s="100"/>
      <c r="AF267" s="100"/>
      <c r="AG267" s="100"/>
      <c r="AH267" s="100"/>
      <c r="AI267" s="100"/>
      <c r="AJ267" s="100"/>
      <c r="AK267" s="100"/>
      <c r="AL267" s="100"/>
      <c r="AM267" s="100"/>
      <c r="AN267" s="100"/>
      <c r="AO267" s="100"/>
      <c r="AP267" s="100"/>
      <c r="AQ267" s="100"/>
      <c r="AR267" s="100"/>
      <c r="AS267" s="100"/>
      <c r="AT267" s="100"/>
      <c r="AU267" s="100"/>
      <c r="AV267" s="100"/>
      <c r="AW267" s="100"/>
      <c r="AX267" s="100"/>
      <c r="AY267" s="100"/>
      <c r="AZ267" s="100"/>
      <c r="BA267" s="100"/>
      <c r="BB267" s="100"/>
      <c r="BC267" s="100"/>
    </row>
    <row r="268" spans="1:55" ht="30" customHeight="1" x14ac:dyDescent="0.25">
      <c r="A268" s="77">
        <v>0</v>
      </c>
      <c r="B268" s="77" t="s">
        <v>1019</v>
      </c>
      <c r="C268" s="77" t="s">
        <v>1265</v>
      </c>
      <c r="D268" s="78" t="e">
        <v>#N/A</v>
      </c>
      <c r="E268" s="79" t="s">
        <v>1019</v>
      </c>
      <c r="F268" s="78" t="s">
        <v>1019</v>
      </c>
      <c r="G268" s="78" t="s">
        <v>1019</v>
      </c>
      <c r="H268" s="78" t="s">
        <v>1019</v>
      </c>
      <c r="I268" s="80" t="s">
        <v>1019</v>
      </c>
      <c r="J268" s="78" t="s">
        <v>1019</v>
      </c>
      <c r="K268" s="81" t="s">
        <v>1019</v>
      </c>
      <c r="L268" s="81" t="s">
        <v>1019</v>
      </c>
      <c r="M268" s="78" t="s">
        <v>1019</v>
      </c>
      <c r="N268" s="78" t="e">
        <v>#N/A</v>
      </c>
      <c r="O268" s="82" t="s">
        <v>1019</v>
      </c>
      <c r="P268" s="82" t="s">
        <v>1019</v>
      </c>
      <c r="Q268" s="78" t="s">
        <v>1019</v>
      </c>
      <c r="R268" s="78" t="s">
        <v>1019</v>
      </c>
      <c r="S268" s="78" t="s">
        <v>1190</v>
      </c>
      <c r="T268" s="77" t="s">
        <v>1019</v>
      </c>
      <c r="U268" s="77" t="s">
        <v>1019</v>
      </c>
      <c r="V268" s="77" t="s">
        <v>1019</v>
      </c>
      <c r="W268" s="77" t="s">
        <v>1019</v>
      </c>
      <c r="X268" s="77" t="s">
        <v>1019</v>
      </c>
      <c r="Y268" s="83" t="s">
        <v>1019</v>
      </c>
      <c r="Z268" s="84" t="s">
        <v>1019</v>
      </c>
      <c r="AA268" s="84" t="s">
        <v>1019</v>
      </c>
      <c r="AB268" s="85">
        <v>0</v>
      </c>
      <c r="AC268" s="85">
        <v>0</v>
      </c>
      <c r="AD268" s="99"/>
      <c r="AE268" s="100"/>
      <c r="AF268" s="100"/>
      <c r="AG268" s="100"/>
      <c r="AH268" s="100"/>
      <c r="AI268" s="100"/>
      <c r="AJ268" s="100"/>
      <c r="AK268" s="100"/>
      <c r="AL268" s="100"/>
      <c r="AM268" s="100"/>
      <c r="AN268" s="100"/>
      <c r="AO268" s="100"/>
      <c r="AP268" s="100"/>
      <c r="AQ268" s="100"/>
      <c r="AR268" s="100"/>
      <c r="AS268" s="100"/>
      <c r="AT268" s="100"/>
      <c r="AU268" s="100"/>
      <c r="AV268" s="100"/>
      <c r="AW268" s="100"/>
      <c r="AX268" s="100"/>
      <c r="AY268" s="100"/>
      <c r="AZ268" s="100"/>
      <c r="BA268" s="100"/>
      <c r="BB268" s="100"/>
      <c r="BC268" s="100"/>
    </row>
    <row r="269" spans="1:55" ht="30" customHeight="1" x14ac:dyDescent="0.25">
      <c r="A269" s="77">
        <v>0</v>
      </c>
      <c r="B269" s="77" t="s">
        <v>1019</v>
      </c>
      <c r="C269" s="77" t="s">
        <v>1265</v>
      </c>
      <c r="D269" s="78" t="e">
        <v>#N/A</v>
      </c>
      <c r="E269" s="79" t="s">
        <v>1019</v>
      </c>
      <c r="F269" s="78" t="s">
        <v>1019</v>
      </c>
      <c r="G269" s="78" t="s">
        <v>1019</v>
      </c>
      <c r="H269" s="78" t="s">
        <v>1019</v>
      </c>
      <c r="I269" s="80" t="s">
        <v>1019</v>
      </c>
      <c r="J269" s="78" t="s">
        <v>1019</v>
      </c>
      <c r="K269" s="81" t="s">
        <v>1019</v>
      </c>
      <c r="L269" s="81" t="s">
        <v>1019</v>
      </c>
      <c r="M269" s="78" t="s">
        <v>1019</v>
      </c>
      <c r="N269" s="78" t="e">
        <v>#N/A</v>
      </c>
      <c r="O269" s="82" t="s">
        <v>1019</v>
      </c>
      <c r="P269" s="82" t="s">
        <v>1019</v>
      </c>
      <c r="Q269" s="78" t="s">
        <v>1019</v>
      </c>
      <c r="R269" s="78" t="s">
        <v>1019</v>
      </c>
      <c r="S269" s="78" t="s">
        <v>1190</v>
      </c>
      <c r="T269" s="77" t="s">
        <v>1019</v>
      </c>
      <c r="U269" s="77" t="s">
        <v>1019</v>
      </c>
      <c r="V269" s="77" t="s">
        <v>1019</v>
      </c>
      <c r="W269" s="77" t="s">
        <v>1019</v>
      </c>
      <c r="X269" s="77" t="s">
        <v>1019</v>
      </c>
      <c r="Y269" s="83" t="s">
        <v>1019</v>
      </c>
      <c r="Z269" s="84" t="s">
        <v>1019</v>
      </c>
      <c r="AA269" s="84" t="s">
        <v>1019</v>
      </c>
      <c r="AB269" s="85">
        <v>0</v>
      </c>
      <c r="AC269" s="85">
        <v>0</v>
      </c>
      <c r="AD269" s="99"/>
      <c r="AE269" s="100"/>
      <c r="AF269" s="100"/>
      <c r="AG269" s="100"/>
      <c r="AH269" s="100"/>
      <c r="AI269" s="100"/>
      <c r="AJ269" s="100"/>
      <c r="AK269" s="100"/>
      <c r="AL269" s="100"/>
      <c r="AM269" s="100"/>
      <c r="AN269" s="100"/>
      <c r="AO269" s="100"/>
      <c r="AP269" s="100"/>
      <c r="AQ269" s="100"/>
      <c r="AR269" s="100"/>
      <c r="AS269" s="100"/>
      <c r="AT269" s="100"/>
      <c r="AU269" s="100"/>
      <c r="AV269" s="100"/>
      <c r="AW269" s="100"/>
      <c r="AX269" s="100"/>
      <c r="AY269" s="100"/>
      <c r="AZ269" s="100"/>
      <c r="BA269" s="100"/>
      <c r="BB269" s="100"/>
      <c r="BC269" s="100"/>
    </row>
    <row r="270" spans="1:55" ht="30" customHeight="1" x14ac:dyDescent="0.25">
      <c r="A270" s="77">
        <v>0</v>
      </c>
      <c r="B270" s="77" t="s">
        <v>1019</v>
      </c>
      <c r="C270" s="77" t="s">
        <v>1265</v>
      </c>
      <c r="D270" s="78" t="e">
        <v>#N/A</v>
      </c>
      <c r="E270" s="79" t="s">
        <v>1019</v>
      </c>
      <c r="F270" s="78" t="s">
        <v>1019</v>
      </c>
      <c r="G270" s="78" t="s">
        <v>1019</v>
      </c>
      <c r="H270" s="78" t="s">
        <v>1019</v>
      </c>
      <c r="I270" s="80" t="s">
        <v>1019</v>
      </c>
      <c r="J270" s="78" t="s">
        <v>1019</v>
      </c>
      <c r="K270" s="81" t="s">
        <v>1019</v>
      </c>
      <c r="L270" s="81" t="s">
        <v>1019</v>
      </c>
      <c r="M270" s="78" t="s">
        <v>1019</v>
      </c>
      <c r="N270" s="78" t="e">
        <v>#N/A</v>
      </c>
      <c r="O270" s="82" t="s">
        <v>1019</v>
      </c>
      <c r="P270" s="82" t="s">
        <v>1019</v>
      </c>
      <c r="Q270" s="78" t="s">
        <v>1019</v>
      </c>
      <c r="R270" s="78" t="s">
        <v>1019</v>
      </c>
      <c r="S270" s="78" t="s">
        <v>1190</v>
      </c>
      <c r="T270" s="77" t="s">
        <v>1019</v>
      </c>
      <c r="U270" s="77" t="s">
        <v>1019</v>
      </c>
      <c r="V270" s="77" t="s">
        <v>1019</v>
      </c>
      <c r="W270" s="77" t="s">
        <v>1019</v>
      </c>
      <c r="X270" s="77" t="s">
        <v>1019</v>
      </c>
      <c r="Y270" s="83" t="s">
        <v>1019</v>
      </c>
      <c r="Z270" s="84" t="s">
        <v>1019</v>
      </c>
      <c r="AA270" s="84" t="s">
        <v>1019</v>
      </c>
      <c r="AB270" s="85">
        <v>0</v>
      </c>
      <c r="AC270" s="85">
        <v>0</v>
      </c>
      <c r="AD270" s="99"/>
      <c r="AE270" s="100"/>
      <c r="AF270" s="100"/>
      <c r="AG270" s="100"/>
      <c r="AH270" s="100"/>
      <c r="AI270" s="100"/>
      <c r="AJ270" s="100"/>
      <c r="AK270" s="100"/>
      <c r="AL270" s="100"/>
      <c r="AM270" s="100"/>
      <c r="AN270" s="100"/>
      <c r="AO270" s="100"/>
      <c r="AP270" s="100"/>
      <c r="AQ270" s="100"/>
      <c r="AR270" s="100"/>
      <c r="AS270" s="100"/>
      <c r="AT270" s="100"/>
      <c r="AU270" s="100"/>
      <c r="AV270" s="100"/>
      <c r="AW270" s="100"/>
      <c r="AX270" s="100"/>
      <c r="AY270" s="100"/>
      <c r="AZ270" s="100"/>
      <c r="BA270" s="100"/>
      <c r="BB270" s="100"/>
      <c r="BC270" s="100"/>
    </row>
    <row r="271" spans="1:55" ht="30" customHeight="1" x14ac:dyDescent="0.25">
      <c r="A271" s="77">
        <v>0</v>
      </c>
      <c r="B271" s="77" t="s">
        <v>1019</v>
      </c>
      <c r="C271" s="77" t="s">
        <v>1265</v>
      </c>
      <c r="D271" s="78" t="e">
        <v>#N/A</v>
      </c>
      <c r="E271" s="79" t="s">
        <v>1019</v>
      </c>
      <c r="F271" s="78" t="s">
        <v>1019</v>
      </c>
      <c r="G271" s="78" t="s">
        <v>1019</v>
      </c>
      <c r="H271" s="78" t="s">
        <v>1019</v>
      </c>
      <c r="I271" s="80" t="s">
        <v>1019</v>
      </c>
      <c r="J271" s="78" t="s">
        <v>1019</v>
      </c>
      <c r="K271" s="81" t="s">
        <v>1019</v>
      </c>
      <c r="L271" s="81" t="s">
        <v>1019</v>
      </c>
      <c r="M271" s="78" t="s">
        <v>1019</v>
      </c>
      <c r="N271" s="78" t="e">
        <v>#N/A</v>
      </c>
      <c r="O271" s="82" t="s">
        <v>1019</v>
      </c>
      <c r="P271" s="82" t="s">
        <v>1019</v>
      </c>
      <c r="Q271" s="78" t="s">
        <v>1019</v>
      </c>
      <c r="R271" s="78" t="s">
        <v>1019</v>
      </c>
      <c r="S271" s="78" t="s">
        <v>1190</v>
      </c>
      <c r="T271" s="77" t="s">
        <v>1019</v>
      </c>
      <c r="U271" s="77" t="s">
        <v>1019</v>
      </c>
      <c r="V271" s="77" t="s">
        <v>1019</v>
      </c>
      <c r="W271" s="77" t="s">
        <v>1019</v>
      </c>
      <c r="X271" s="77" t="s">
        <v>1019</v>
      </c>
      <c r="Y271" s="83" t="s">
        <v>1019</v>
      </c>
      <c r="Z271" s="84" t="s">
        <v>1019</v>
      </c>
      <c r="AA271" s="84" t="s">
        <v>1019</v>
      </c>
      <c r="AB271" s="85">
        <v>0</v>
      </c>
      <c r="AC271" s="85">
        <v>0</v>
      </c>
      <c r="AD271" s="99"/>
      <c r="AE271" s="100"/>
      <c r="AF271" s="100"/>
      <c r="AG271" s="100"/>
      <c r="AH271" s="100"/>
      <c r="AI271" s="100"/>
      <c r="AJ271" s="100"/>
      <c r="AK271" s="100"/>
      <c r="AL271" s="100"/>
      <c r="AM271" s="100"/>
      <c r="AN271" s="100"/>
      <c r="AO271" s="100"/>
      <c r="AP271" s="100"/>
      <c r="AQ271" s="100"/>
      <c r="AR271" s="100"/>
      <c r="AS271" s="100"/>
      <c r="AT271" s="100"/>
      <c r="AU271" s="100"/>
      <c r="AV271" s="100"/>
      <c r="AW271" s="100"/>
      <c r="AX271" s="100"/>
      <c r="AY271" s="100"/>
      <c r="AZ271" s="100"/>
      <c r="BA271" s="100"/>
      <c r="BB271" s="100"/>
      <c r="BC271" s="100"/>
    </row>
    <row r="272" spans="1:55" ht="30" customHeight="1" x14ac:dyDescent="0.25">
      <c r="A272" s="77">
        <v>0</v>
      </c>
      <c r="B272" s="77" t="s">
        <v>1019</v>
      </c>
      <c r="C272" s="77" t="s">
        <v>1265</v>
      </c>
      <c r="D272" s="78" t="e">
        <v>#N/A</v>
      </c>
      <c r="E272" s="79" t="s">
        <v>1019</v>
      </c>
      <c r="F272" s="78" t="s">
        <v>1019</v>
      </c>
      <c r="G272" s="78" t="s">
        <v>1019</v>
      </c>
      <c r="H272" s="78" t="s">
        <v>1019</v>
      </c>
      <c r="I272" s="80" t="s">
        <v>1019</v>
      </c>
      <c r="J272" s="78" t="s">
        <v>1019</v>
      </c>
      <c r="K272" s="81" t="s">
        <v>1019</v>
      </c>
      <c r="L272" s="81" t="s">
        <v>1019</v>
      </c>
      <c r="M272" s="78" t="s">
        <v>1019</v>
      </c>
      <c r="N272" s="78" t="e">
        <v>#N/A</v>
      </c>
      <c r="O272" s="82" t="s">
        <v>1019</v>
      </c>
      <c r="P272" s="82" t="s">
        <v>1019</v>
      </c>
      <c r="Q272" s="78" t="s">
        <v>1019</v>
      </c>
      <c r="R272" s="78" t="s">
        <v>1019</v>
      </c>
      <c r="S272" s="78" t="s">
        <v>1190</v>
      </c>
      <c r="T272" s="77" t="s">
        <v>1019</v>
      </c>
      <c r="U272" s="77" t="s">
        <v>1019</v>
      </c>
      <c r="V272" s="77" t="s">
        <v>1019</v>
      </c>
      <c r="W272" s="77" t="s">
        <v>1019</v>
      </c>
      <c r="X272" s="77" t="s">
        <v>1019</v>
      </c>
      <c r="Y272" s="83" t="s">
        <v>1019</v>
      </c>
      <c r="Z272" s="84" t="s">
        <v>1019</v>
      </c>
      <c r="AA272" s="84" t="s">
        <v>1019</v>
      </c>
      <c r="AB272" s="85">
        <v>0</v>
      </c>
      <c r="AC272" s="85">
        <v>0</v>
      </c>
      <c r="AD272" s="99"/>
      <c r="AE272" s="100"/>
      <c r="AF272" s="100"/>
      <c r="AG272" s="100"/>
      <c r="AH272" s="100"/>
      <c r="AI272" s="100"/>
      <c r="AJ272" s="100"/>
      <c r="AK272" s="100"/>
      <c r="AL272" s="100"/>
      <c r="AM272" s="100"/>
      <c r="AN272" s="100"/>
      <c r="AO272" s="100"/>
      <c r="AP272" s="100"/>
      <c r="AQ272" s="100"/>
      <c r="AR272" s="100"/>
      <c r="AS272" s="100"/>
      <c r="AT272" s="100"/>
      <c r="AU272" s="100"/>
      <c r="AV272" s="100"/>
      <c r="AW272" s="100"/>
      <c r="AX272" s="100"/>
      <c r="AY272" s="100"/>
      <c r="AZ272" s="100"/>
      <c r="BA272" s="100"/>
      <c r="BB272" s="100"/>
      <c r="BC272" s="100"/>
    </row>
    <row r="273" spans="1:55" ht="30" customHeight="1" x14ac:dyDescent="0.25">
      <c r="A273" s="77">
        <v>0</v>
      </c>
      <c r="B273" s="77" t="s">
        <v>1019</v>
      </c>
      <c r="C273" s="77" t="s">
        <v>1265</v>
      </c>
      <c r="D273" s="78" t="e">
        <v>#N/A</v>
      </c>
      <c r="E273" s="79" t="s">
        <v>1019</v>
      </c>
      <c r="F273" s="78" t="s">
        <v>1019</v>
      </c>
      <c r="G273" s="78" t="s">
        <v>1019</v>
      </c>
      <c r="H273" s="78" t="s">
        <v>1019</v>
      </c>
      <c r="I273" s="80" t="s">
        <v>1019</v>
      </c>
      <c r="J273" s="78" t="s">
        <v>1019</v>
      </c>
      <c r="K273" s="81" t="s">
        <v>1019</v>
      </c>
      <c r="L273" s="81" t="s">
        <v>1019</v>
      </c>
      <c r="M273" s="78" t="s">
        <v>1019</v>
      </c>
      <c r="N273" s="78" t="e">
        <v>#N/A</v>
      </c>
      <c r="O273" s="82" t="s">
        <v>1019</v>
      </c>
      <c r="P273" s="82" t="s">
        <v>1019</v>
      </c>
      <c r="Q273" s="78" t="s">
        <v>1019</v>
      </c>
      <c r="R273" s="78" t="s">
        <v>1019</v>
      </c>
      <c r="S273" s="78" t="s">
        <v>1190</v>
      </c>
      <c r="T273" s="77" t="s">
        <v>1019</v>
      </c>
      <c r="U273" s="77" t="s">
        <v>1019</v>
      </c>
      <c r="V273" s="77" t="s">
        <v>1019</v>
      </c>
      <c r="W273" s="77" t="s">
        <v>1019</v>
      </c>
      <c r="X273" s="77" t="s">
        <v>1019</v>
      </c>
      <c r="Y273" s="83" t="s">
        <v>1019</v>
      </c>
      <c r="Z273" s="84" t="s">
        <v>1019</v>
      </c>
      <c r="AA273" s="84" t="s">
        <v>1019</v>
      </c>
      <c r="AB273" s="85">
        <v>0</v>
      </c>
      <c r="AC273" s="85">
        <v>0</v>
      </c>
      <c r="AD273" s="99"/>
      <c r="AE273" s="100"/>
      <c r="AF273" s="100"/>
      <c r="AG273" s="100"/>
      <c r="AH273" s="100"/>
      <c r="AI273" s="100"/>
      <c r="AJ273" s="100"/>
      <c r="AK273" s="100"/>
      <c r="AL273" s="100"/>
      <c r="AM273" s="100"/>
      <c r="AN273" s="100"/>
      <c r="AO273" s="100"/>
      <c r="AP273" s="100"/>
      <c r="AQ273" s="100"/>
      <c r="AR273" s="100"/>
      <c r="AS273" s="100"/>
      <c r="AT273" s="100"/>
      <c r="AU273" s="100"/>
      <c r="AV273" s="100"/>
      <c r="AW273" s="100"/>
      <c r="AX273" s="100"/>
      <c r="AY273" s="100"/>
      <c r="AZ273" s="100"/>
      <c r="BA273" s="100"/>
      <c r="BB273" s="100"/>
      <c r="BC273" s="100"/>
    </row>
    <row r="274" spans="1:55" ht="30" customHeight="1" x14ac:dyDescent="0.25">
      <c r="A274" s="77">
        <v>0</v>
      </c>
      <c r="B274" s="77" t="s">
        <v>1019</v>
      </c>
      <c r="C274" s="77" t="s">
        <v>1265</v>
      </c>
      <c r="D274" s="78" t="e">
        <v>#N/A</v>
      </c>
      <c r="E274" s="79" t="s">
        <v>1019</v>
      </c>
      <c r="F274" s="78" t="s">
        <v>1019</v>
      </c>
      <c r="G274" s="78" t="s">
        <v>1019</v>
      </c>
      <c r="H274" s="78" t="s">
        <v>1019</v>
      </c>
      <c r="I274" s="80" t="s">
        <v>1019</v>
      </c>
      <c r="J274" s="78" t="s">
        <v>1019</v>
      </c>
      <c r="K274" s="81" t="s">
        <v>1019</v>
      </c>
      <c r="L274" s="81" t="s">
        <v>1019</v>
      </c>
      <c r="M274" s="78" t="s">
        <v>1019</v>
      </c>
      <c r="N274" s="78" t="e">
        <v>#N/A</v>
      </c>
      <c r="O274" s="82" t="s">
        <v>1019</v>
      </c>
      <c r="P274" s="82" t="s">
        <v>1019</v>
      </c>
      <c r="Q274" s="78" t="s">
        <v>1019</v>
      </c>
      <c r="R274" s="78" t="s">
        <v>1019</v>
      </c>
      <c r="S274" s="78" t="s">
        <v>1190</v>
      </c>
      <c r="T274" s="77" t="s">
        <v>1019</v>
      </c>
      <c r="U274" s="77" t="s">
        <v>1019</v>
      </c>
      <c r="V274" s="77" t="s">
        <v>1019</v>
      </c>
      <c r="W274" s="77" t="s">
        <v>1019</v>
      </c>
      <c r="X274" s="77" t="s">
        <v>1019</v>
      </c>
      <c r="Y274" s="83" t="s">
        <v>1019</v>
      </c>
      <c r="Z274" s="84" t="s">
        <v>1019</v>
      </c>
      <c r="AA274" s="84" t="s">
        <v>1019</v>
      </c>
      <c r="AB274" s="85">
        <v>0</v>
      </c>
      <c r="AC274" s="85">
        <v>0</v>
      </c>
      <c r="AD274" s="99"/>
      <c r="AE274" s="100"/>
      <c r="AF274" s="100"/>
      <c r="AG274" s="100"/>
      <c r="AH274" s="100"/>
      <c r="AI274" s="100"/>
      <c r="AJ274" s="100"/>
      <c r="AK274" s="100"/>
      <c r="AL274" s="100"/>
      <c r="AM274" s="100"/>
      <c r="AN274" s="100"/>
      <c r="AO274" s="100"/>
      <c r="AP274" s="100"/>
      <c r="AQ274" s="100"/>
      <c r="AR274" s="100"/>
      <c r="AS274" s="100"/>
      <c r="AT274" s="100"/>
      <c r="AU274" s="100"/>
      <c r="AV274" s="100"/>
      <c r="AW274" s="100"/>
      <c r="AX274" s="100"/>
      <c r="AY274" s="100"/>
      <c r="AZ274" s="100"/>
      <c r="BA274" s="100"/>
      <c r="BB274" s="100"/>
      <c r="BC274" s="100"/>
    </row>
    <row r="275" spans="1:55" ht="30" customHeight="1" x14ac:dyDescent="0.25">
      <c r="A275" s="77">
        <v>0</v>
      </c>
      <c r="B275" s="77" t="s">
        <v>1019</v>
      </c>
      <c r="C275" s="77" t="s">
        <v>1265</v>
      </c>
      <c r="D275" s="78" t="e">
        <v>#N/A</v>
      </c>
      <c r="E275" s="79" t="s">
        <v>1019</v>
      </c>
      <c r="F275" s="78" t="s">
        <v>1019</v>
      </c>
      <c r="G275" s="78" t="s">
        <v>1019</v>
      </c>
      <c r="H275" s="78" t="s">
        <v>1019</v>
      </c>
      <c r="I275" s="80" t="s">
        <v>1019</v>
      </c>
      <c r="J275" s="78" t="s">
        <v>1019</v>
      </c>
      <c r="K275" s="81" t="s">
        <v>1019</v>
      </c>
      <c r="L275" s="81" t="s">
        <v>1019</v>
      </c>
      <c r="M275" s="78" t="s">
        <v>1019</v>
      </c>
      <c r="N275" s="78" t="e">
        <v>#N/A</v>
      </c>
      <c r="O275" s="82" t="s">
        <v>1019</v>
      </c>
      <c r="P275" s="82" t="s">
        <v>1019</v>
      </c>
      <c r="Q275" s="78" t="s">
        <v>1019</v>
      </c>
      <c r="R275" s="78" t="s">
        <v>1019</v>
      </c>
      <c r="S275" s="78" t="s">
        <v>1190</v>
      </c>
      <c r="T275" s="77" t="s">
        <v>1019</v>
      </c>
      <c r="U275" s="77" t="s">
        <v>1019</v>
      </c>
      <c r="V275" s="77" t="s">
        <v>1019</v>
      </c>
      <c r="W275" s="77" t="s">
        <v>1019</v>
      </c>
      <c r="X275" s="77" t="s">
        <v>1019</v>
      </c>
      <c r="Y275" s="83" t="s">
        <v>1019</v>
      </c>
      <c r="Z275" s="84" t="s">
        <v>1019</v>
      </c>
      <c r="AA275" s="84" t="s">
        <v>1019</v>
      </c>
      <c r="AB275" s="85">
        <v>0</v>
      </c>
      <c r="AC275" s="85">
        <v>0</v>
      </c>
      <c r="AD275" s="99"/>
      <c r="AE275" s="100"/>
      <c r="AF275" s="100"/>
      <c r="AG275" s="100"/>
      <c r="AH275" s="100"/>
      <c r="AI275" s="100"/>
      <c r="AJ275" s="100"/>
      <c r="AK275" s="100"/>
      <c r="AL275" s="100"/>
      <c r="AM275" s="100"/>
      <c r="AN275" s="100"/>
      <c r="AO275" s="100"/>
      <c r="AP275" s="100"/>
      <c r="AQ275" s="100"/>
      <c r="AR275" s="100"/>
      <c r="AS275" s="100"/>
      <c r="AT275" s="100"/>
      <c r="AU275" s="100"/>
      <c r="AV275" s="100"/>
      <c r="AW275" s="100"/>
      <c r="AX275" s="100"/>
      <c r="AY275" s="100"/>
      <c r="AZ275" s="100"/>
      <c r="BA275" s="100"/>
      <c r="BB275" s="100"/>
      <c r="BC275" s="100"/>
    </row>
    <row r="276" spans="1:55" ht="30" customHeight="1" x14ac:dyDescent="0.25">
      <c r="A276" s="77">
        <v>0</v>
      </c>
      <c r="B276" s="77" t="s">
        <v>1019</v>
      </c>
      <c r="C276" s="77" t="s">
        <v>1265</v>
      </c>
      <c r="D276" s="78" t="e">
        <v>#N/A</v>
      </c>
      <c r="E276" s="79" t="s">
        <v>1019</v>
      </c>
      <c r="F276" s="78" t="s">
        <v>1019</v>
      </c>
      <c r="G276" s="78" t="s">
        <v>1019</v>
      </c>
      <c r="H276" s="78" t="s">
        <v>1019</v>
      </c>
      <c r="I276" s="80" t="s">
        <v>1019</v>
      </c>
      <c r="J276" s="78" t="s">
        <v>1019</v>
      </c>
      <c r="K276" s="81" t="s">
        <v>1019</v>
      </c>
      <c r="L276" s="81" t="s">
        <v>1019</v>
      </c>
      <c r="M276" s="78" t="s">
        <v>1019</v>
      </c>
      <c r="N276" s="78" t="e">
        <v>#N/A</v>
      </c>
      <c r="O276" s="82" t="s">
        <v>1019</v>
      </c>
      <c r="P276" s="82" t="s">
        <v>1019</v>
      </c>
      <c r="Q276" s="78" t="s">
        <v>1019</v>
      </c>
      <c r="R276" s="78" t="s">
        <v>1019</v>
      </c>
      <c r="S276" s="78" t="s">
        <v>1190</v>
      </c>
      <c r="T276" s="77" t="s">
        <v>1019</v>
      </c>
      <c r="U276" s="77" t="s">
        <v>1019</v>
      </c>
      <c r="V276" s="77" t="s">
        <v>1019</v>
      </c>
      <c r="W276" s="77" t="s">
        <v>1019</v>
      </c>
      <c r="X276" s="77" t="s">
        <v>1019</v>
      </c>
      <c r="Y276" s="83" t="s">
        <v>1019</v>
      </c>
      <c r="Z276" s="84" t="s">
        <v>1019</v>
      </c>
      <c r="AA276" s="84" t="s">
        <v>1019</v>
      </c>
      <c r="AB276" s="85">
        <v>0</v>
      </c>
      <c r="AC276" s="85">
        <v>0</v>
      </c>
      <c r="AD276" s="99"/>
      <c r="AE276" s="100"/>
      <c r="AF276" s="100"/>
      <c r="AG276" s="100"/>
      <c r="AH276" s="100"/>
      <c r="AI276" s="100"/>
      <c r="AJ276" s="100"/>
      <c r="AK276" s="100"/>
      <c r="AL276" s="100"/>
      <c r="AM276" s="100"/>
      <c r="AN276" s="100"/>
      <c r="AO276" s="100"/>
      <c r="AP276" s="100"/>
      <c r="AQ276" s="100"/>
      <c r="AR276" s="100"/>
      <c r="AS276" s="100"/>
      <c r="AT276" s="100"/>
      <c r="AU276" s="100"/>
      <c r="AV276" s="100"/>
      <c r="AW276" s="100"/>
      <c r="AX276" s="100"/>
      <c r="AY276" s="100"/>
      <c r="AZ276" s="100"/>
      <c r="BA276" s="100"/>
      <c r="BB276" s="100"/>
      <c r="BC276" s="100"/>
    </row>
    <row r="277" spans="1:55" ht="30" customHeight="1" x14ac:dyDescent="0.25">
      <c r="A277" s="77">
        <v>0</v>
      </c>
      <c r="B277" s="77" t="s">
        <v>1019</v>
      </c>
      <c r="C277" s="77" t="s">
        <v>1265</v>
      </c>
      <c r="D277" s="78" t="e">
        <v>#N/A</v>
      </c>
      <c r="E277" s="79" t="s">
        <v>1019</v>
      </c>
      <c r="F277" s="78" t="s">
        <v>1019</v>
      </c>
      <c r="G277" s="78" t="s">
        <v>1019</v>
      </c>
      <c r="H277" s="78" t="s">
        <v>1019</v>
      </c>
      <c r="I277" s="80" t="s">
        <v>1019</v>
      </c>
      <c r="J277" s="78" t="s">
        <v>1019</v>
      </c>
      <c r="K277" s="81" t="s">
        <v>1019</v>
      </c>
      <c r="L277" s="81" t="s">
        <v>1019</v>
      </c>
      <c r="M277" s="78" t="s">
        <v>1019</v>
      </c>
      <c r="N277" s="78" t="e">
        <v>#N/A</v>
      </c>
      <c r="O277" s="82" t="s">
        <v>1019</v>
      </c>
      <c r="P277" s="82" t="s">
        <v>1019</v>
      </c>
      <c r="Q277" s="78" t="s">
        <v>1019</v>
      </c>
      <c r="R277" s="78" t="s">
        <v>1019</v>
      </c>
      <c r="S277" s="78" t="s">
        <v>1190</v>
      </c>
      <c r="T277" s="77" t="s">
        <v>1019</v>
      </c>
      <c r="U277" s="77" t="s">
        <v>1019</v>
      </c>
      <c r="V277" s="77" t="s">
        <v>1019</v>
      </c>
      <c r="W277" s="77" t="s">
        <v>1019</v>
      </c>
      <c r="X277" s="77" t="s">
        <v>1019</v>
      </c>
      <c r="Y277" s="83" t="s">
        <v>1019</v>
      </c>
      <c r="Z277" s="84" t="s">
        <v>1019</v>
      </c>
      <c r="AA277" s="84" t="s">
        <v>1019</v>
      </c>
      <c r="AB277" s="85">
        <v>0</v>
      </c>
      <c r="AC277" s="85">
        <v>0</v>
      </c>
      <c r="AD277" s="99"/>
      <c r="AE277" s="100"/>
      <c r="AF277" s="100"/>
      <c r="AG277" s="100"/>
      <c r="AH277" s="100"/>
      <c r="AI277" s="100"/>
      <c r="AJ277" s="100"/>
      <c r="AK277" s="100"/>
      <c r="AL277" s="100"/>
      <c r="AM277" s="100"/>
      <c r="AN277" s="100"/>
      <c r="AO277" s="100"/>
      <c r="AP277" s="100"/>
      <c r="AQ277" s="100"/>
      <c r="AR277" s="100"/>
      <c r="AS277" s="100"/>
      <c r="AT277" s="100"/>
      <c r="AU277" s="100"/>
      <c r="AV277" s="100"/>
      <c r="AW277" s="100"/>
      <c r="AX277" s="100"/>
      <c r="AY277" s="100"/>
      <c r="AZ277" s="100"/>
      <c r="BA277" s="100"/>
      <c r="BB277" s="100"/>
      <c r="BC277" s="100"/>
    </row>
    <row r="278" spans="1:55" ht="30" customHeight="1" x14ac:dyDescent="0.25">
      <c r="A278" s="77">
        <v>0</v>
      </c>
      <c r="B278" s="77" t="s">
        <v>1019</v>
      </c>
      <c r="C278" s="77" t="s">
        <v>1265</v>
      </c>
      <c r="D278" s="78" t="e">
        <v>#N/A</v>
      </c>
      <c r="E278" s="79" t="s">
        <v>1019</v>
      </c>
      <c r="F278" s="78" t="s">
        <v>1019</v>
      </c>
      <c r="G278" s="78" t="s">
        <v>1019</v>
      </c>
      <c r="H278" s="78" t="s">
        <v>1019</v>
      </c>
      <c r="I278" s="80" t="s">
        <v>1019</v>
      </c>
      <c r="J278" s="78" t="s">
        <v>1019</v>
      </c>
      <c r="K278" s="81" t="s">
        <v>1019</v>
      </c>
      <c r="L278" s="81" t="s">
        <v>1019</v>
      </c>
      <c r="M278" s="78" t="s">
        <v>1019</v>
      </c>
      <c r="N278" s="78" t="e">
        <v>#N/A</v>
      </c>
      <c r="O278" s="82" t="s">
        <v>1019</v>
      </c>
      <c r="P278" s="82" t="s">
        <v>1019</v>
      </c>
      <c r="Q278" s="78" t="s">
        <v>1019</v>
      </c>
      <c r="R278" s="78" t="s">
        <v>1019</v>
      </c>
      <c r="S278" s="78" t="s">
        <v>1190</v>
      </c>
      <c r="T278" s="77" t="s">
        <v>1019</v>
      </c>
      <c r="U278" s="77" t="s">
        <v>1019</v>
      </c>
      <c r="V278" s="77" t="s">
        <v>1019</v>
      </c>
      <c r="W278" s="77" t="s">
        <v>1019</v>
      </c>
      <c r="X278" s="77" t="s">
        <v>1019</v>
      </c>
      <c r="Y278" s="83" t="s">
        <v>1019</v>
      </c>
      <c r="Z278" s="84" t="s">
        <v>1019</v>
      </c>
      <c r="AA278" s="84" t="s">
        <v>1019</v>
      </c>
      <c r="AB278" s="85">
        <v>0</v>
      </c>
      <c r="AC278" s="85">
        <v>0</v>
      </c>
      <c r="AD278" s="99"/>
      <c r="AE278" s="100"/>
      <c r="AF278" s="100"/>
      <c r="AG278" s="100"/>
      <c r="AH278" s="100"/>
      <c r="AI278" s="100"/>
      <c r="AJ278" s="100"/>
      <c r="AK278" s="100"/>
      <c r="AL278" s="100"/>
      <c r="AM278" s="100"/>
      <c r="AN278" s="100"/>
      <c r="AO278" s="100"/>
      <c r="AP278" s="100"/>
      <c r="AQ278" s="100"/>
      <c r="AR278" s="100"/>
      <c r="AS278" s="100"/>
      <c r="AT278" s="100"/>
      <c r="AU278" s="100"/>
      <c r="AV278" s="100"/>
      <c r="AW278" s="100"/>
      <c r="AX278" s="100"/>
      <c r="AY278" s="100"/>
      <c r="AZ278" s="100"/>
      <c r="BA278" s="100"/>
      <c r="BB278" s="100"/>
      <c r="BC278" s="100"/>
    </row>
    <row r="279" spans="1:55" ht="30" customHeight="1" x14ac:dyDescent="0.25">
      <c r="A279" s="77">
        <v>0</v>
      </c>
      <c r="B279" s="77" t="s">
        <v>1019</v>
      </c>
      <c r="C279" s="77" t="s">
        <v>1265</v>
      </c>
      <c r="D279" s="78" t="e">
        <v>#N/A</v>
      </c>
      <c r="E279" s="79" t="s">
        <v>1019</v>
      </c>
      <c r="F279" s="78" t="s">
        <v>1019</v>
      </c>
      <c r="G279" s="78" t="s">
        <v>1019</v>
      </c>
      <c r="H279" s="78" t="s">
        <v>1019</v>
      </c>
      <c r="I279" s="80" t="s">
        <v>1019</v>
      </c>
      <c r="J279" s="78" t="s">
        <v>1019</v>
      </c>
      <c r="K279" s="81" t="s">
        <v>1019</v>
      </c>
      <c r="L279" s="81" t="s">
        <v>1019</v>
      </c>
      <c r="M279" s="78" t="s">
        <v>1019</v>
      </c>
      <c r="N279" s="78" t="e">
        <v>#N/A</v>
      </c>
      <c r="O279" s="82" t="s">
        <v>1019</v>
      </c>
      <c r="P279" s="82" t="s">
        <v>1019</v>
      </c>
      <c r="Q279" s="78" t="s">
        <v>1019</v>
      </c>
      <c r="R279" s="78" t="s">
        <v>1019</v>
      </c>
      <c r="S279" s="78" t="s">
        <v>1190</v>
      </c>
      <c r="T279" s="77" t="s">
        <v>1019</v>
      </c>
      <c r="U279" s="77" t="s">
        <v>1019</v>
      </c>
      <c r="V279" s="77" t="s">
        <v>1019</v>
      </c>
      <c r="W279" s="77" t="s">
        <v>1019</v>
      </c>
      <c r="X279" s="77" t="s">
        <v>1019</v>
      </c>
      <c r="Y279" s="83" t="s">
        <v>1019</v>
      </c>
      <c r="Z279" s="84" t="s">
        <v>1019</v>
      </c>
      <c r="AA279" s="84" t="s">
        <v>1019</v>
      </c>
      <c r="AB279" s="85">
        <v>0</v>
      </c>
      <c r="AC279" s="85">
        <v>0</v>
      </c>
      <c r="AD279" s="99"/>
      <c r="AE279" s="100"/>
      <c r="AF279" s="100"/>
      <c r="AG279" s="100"/>
      <c r="AH279" s="100"/>
      <c r="AI279" s="100"/>
      <c r="AJ279" s="100"/>
      <c r="AK279" s="100"/>
      <c r="AL279" s="100"/>
      <c r="AM279" s="100"/>
      <c r="AN279" s="100"/>
      <c r="AO279" s="100"/>
      <c r="AP279" s="100"/>
      <c r="AQ279" s="100"/>
      <c r="AR279" s="100"/>
      <c r="AS279" s="100"/>
      <c r="AT279" s="100"/>
      <c r="AU279" s="100"/>
      <c r="AV279" s="100"/>
      <c r="AW279" s="100"/>
      <c r="AX279" s="100"/>
      <c r="AY279" s="100"/>
      <c r="AZ279" s="100"/>
      <c r="BA279" s="100"/>
      <c r="BB279" s="100"/>
      <c r="BC279" s="100"/>
    </row>
    <row r="280" spans="1:55" ht="30" customHeight="1" x14ac:dyDescent="0.25">
      <c r="A280" s="77">
        <v>0</v>
      </c>
      <c r="B280" s="77" t="s">
        <v>1019</v>
      </c>
      <c r="C280" s="77" t="s">
        <v>1265</v>
      </c>
      <c r="D280" s="78" t="e">
        <v>#N/A</v>
      </c>
      <c r="E280" s="79" t="s">
        <v>1019</v>
      </c>
      <c r="F280" s="78" t="s">
        <v>1019</v>
      </c>
      <c r="G280" s="78" t="s">
        <v>1019</v>
      </c>
      <c r="H280" s="78" t="s">
        <v>1019</v>
      </c>
      <c r="I280" s="80" t="s">
        <v>1019</v>
      </c>
      <c r="J280" s="78" t="s">
        <v>1019</v>
      </c>
      <c r="K280" s="81" t="s">
        <v>1019</v>
      </c>
      <c r="L280" s="81" t="s">
        <v>1019</v>
      </c>
      <c r="M280" s="78" t="s">
        <v>1019</v>
      </c>
      <c r="N280" s="78" t="e">
        <v>#N/A</v>
      </c>
      <c r="O280" s="82" t="s">
        <v>1019</v>
      </c>
      <c r="P280" s="82" t="s">
        <v>1019</v>
      </c>
      <c r="Q280" s="78" t="s">
        <v>1019</v>
      </c>
      <c r="R280" s="78" t="s">
        <v>1019</v>
      </c>
      <c r="S280" s="78" t="s">
        <v>1190</v>
      </c>
      <c r="T280" s="77" t="s">
        <v>1019</v>
      </c>
      <c r="U280" s="77" t="s">
        <v>1019</v>
      </c>
      <c r="V280" s="77" t="s">
        <v>1019</v>
      </c>
      <c r="W280" s="77" t="s">
        <v>1019</v>
      </c>
      <c r="X280" s="77" t="s">
        <v>1019</v>
      </c>
      <c r="Y280" s="83" t="s">
        <v>1019</v>
      </c>
      <c r="Z280" s="84" t="s">
        <v>1019</v>
      </c>
      <c r="AA280" s="84" t="s">
        <v>1019</v>
      </c>
      <c r="AB280" s="85">
        <v>0</v>
      </c>
      <c r="AC280" s="85">
        <v>0</v>
      </c>
      <c r="AD280" s="99"/>
      <c r="AE280" s="100"/>
      <c r="AF280" s="100"/>
      <c r="AG280" s="100"/>
      <c r="AH280" s="100"/>
      <c r="AI280" s="100"/>
      <c r="AJ280" s="100"/>
      <c r="AK280" s="100"/>
      <c r="AL280" s="100"/>
      <c r="AM280" s="100"/>
      <c r="AN280" s="100"/>
      <c r="AO280" s="100"/>
      <c r="AP280" s="100"/>
      <c r="AQ280" s="100"/>
      <c r="AR280" s="100"/>
      <c r="AS280" s="100"/>
      <c r="AT280" s="100"/>
      <c r="AU280" s="100"/>
      <c r="AV280" s="100"/>
      <c r="AW280" s="100"/>
      <c r="AX280" s="100"/>
      <c r="AY280" s="100"/>
      <c r="AZ280" s="100"/>
      <c r="BA280" s="100"/>
      <c r="BB280" s="100"/>
      <c r="BC280" s="100"/>
    </row>
    <row r="281" spans="1:55" ht="30" customHeight="1" x14ac:dyDescent="0.25">
      <c r="A281" s="77">
        <v>0</v>
      </c>
      <c r="B281" s="77" t="s">
        <v>1019</v>
      </c>
      <c r="C281" s="77" t="s">
        <v>1265</v>
      </c>
      <c r="D281" s="78" t="e">
        <v>#N/A</v>
      </c>
      <c r="E281" s="79" t="s">
        <v>1019</v>
      </c>
      <c r="F281" s="78" t="s">
        <v>1019</v>
      </c>
      <c r="G281" s="78" t="s">
        <v>1019</v>
      </c>
      <c r="H281" s="78" t="s">
        <v>1019</v>
      </c>
      <c r="I281" s="80" t="s">
        <v>1019</v>
      </c>
      <c r="J281" s="78" t="s">
        <v>1019</v>
      </c>
      <c r="K281" s="81" t="s">
        <v>1019</v>
      </c>
      <c r="L281" s="81" t="s">
        <v>1019</v>
      </c>
      <c r="M281" s="78" t="s">
        <v>1019</v>
      </c>
      <c r="N281" s="78" t="e">
        <v>#N/A</v>
      </c>
      <c r="O281" s="82" t="s">
        <v>1019</v>
      </c>
      <c r="P281" s="82" t="s">
        <v>1019</v>
      </c>
      <c r="Q281" s="78" t="s">
        <v>1019</v>
      </c>
      <c r="R281" s="78" t="s">
        <v>1019</v>
      </c>
      <c r="S281" s="78" t="s">
        <v>1190</v>
      </c>
      <c r="T281" s="77" t="s">
        <v>1019</v>
      </c>
      <c r="U281" s="77" t="s">
        <v>1019</v>
      </c>
      <c r="V281" s="77" t="s">
        <v>1019</v>
      </c>
      <c r="W281" s="77" t="s">
        <v>1019</v>
      </c>
      <c r="X281" s="77" t="s">
        <v>1019</v>
      </c>
      <c r="Y281" s="83" t="s">
        <v>1019</v>
      </c>
      <c r="Z281" s="84" t="s">
        <v>1019</v>
      </c>
      <c r="AA281" s="84" t="s">
        <v>1019</v>
      </c>
      <c r="AB281" s="85">
        <v>0</v>
      </c>
      <c r="AC281" s="85">
        <v>0</v>
      </c>
      <c r="AD281" s="99"/>
      <c r="AE281" s="100"/>
      <c r="AF281" s="100"/>
      <c r="AG281" s="100"/>
      <c r="AH281" s="100"/>
      <c r="AI281" s="100"/>
      <c r="AJ281" s="100"/>
      <c r="AK281" s="100"/>
      <c r="AL281" s="100"/>
      <c r="AM281" s="100"/>
      <c r="AN281" s="100"/>
      <c r="AO281" s="100"/>
      <c r="AP281" s="100"/>
      <c r="AQ281" s="100"/>
      <c r="AR281" s="100"/>
      <c r="AS281" s="100"/>
      <c r="AT281" s="100"/>
      <c r="AU281" s="100"/>
      <c r="AV281" s="100"/>
      <c r="AW281" s="100"/>
      <c r="AX281" s="100"/>
      <c r="AY281" s="100"/>
      <c r="AZ281" s="100"/>
      <c r="BA281" s="100"/>
      <c r="BB281" s="100"/>
      <c r="BC281" s="100"/>
    </row>
    <row r="282" spans="1:55" ht="30" customHeight="1" x14ac:dyDescent="0.25">
      <c r="A282" s="77">
        <v>0</v>
      </c>
      <c r="B282" s="77" t="s">
        <v>1019</v>
      </c>
      <c r="C282" s="77" t="s">
        <v>1265</v>
      </c>
      <c r="D282" s="78" t="e">
        <v>#N/A</v>
      </c>
      <c r="E282" s="79" t="s">
        <v>1019</v>
      </c>
      <c r="F282" s="78" t="s">
        <v>1019</v>
      </c>
      <c r="G282" s="78" t="s">
        <v>1019</v>
      </c>
      <c r="H282" s="78" t="s">
        <v>1019</v>
      </c>
      <c r="I282" s="80" t="s">
        <v>1019</v>
      </c>
      <c r="J282" s="78" t="s">
        <v>1019</v>
      </c>
      <c r="K282" s="81" t="s">
        <v>1019</v>
      </c>
      <c r="L282" s="81" t="s">
        <v>1019</v>
      </c>
      <c r="M282" s="78" t="s">
        <v>1019</v>
      </c>
      <c r="N282" s="78" t="e">
        <v>#N/A</v>
      </c>
      <c r="O282" s="82" t="s">
        <v>1019</v>
      </c>
      <c r="P282" s="82" t="s">
        <v>1019</v>
      </c>
      <c r="Q282" s="78" t="s">
        <v>1019</v>
      </c>
      <c r="R282" s="78" t="s">
        <v>1019</v>
      </c>
      <c r="S282" s="78" t="s">
        <v>1190</v>
      </c>
      <c r="T282" s="77" t="s">
        <v>1019</v>
      </c>
      <c r="U282" s="77" t="s">
        <v>1019</v>
      </c>
      <c r="V282" s="77" t="s">
        <v>1019</v>
      </c>
      <c r="W282" s="77" t="s">
        <v>1019</v>
      </c>
      <c r="X282" s="77" t="s">
        <v>1019</v>
      </c>
      <c r="Y282" s="83" t="s">
        <v>1019</v>
      </c>
      <c r="Z282" s="84" t="s">
        <v>1019</v>
      </c>
      <c r="AA282" s="84" t="s">
        <v>1019</v>
      </c>
      <c r="AB282" s="85">
        <v>0</v>
      </c>
      <c r="AC282" s="85">
        <v>0</v>
      </c>
      <c r="AD282" s="99"/>
      <c r="AE282" s="100"/>
      <c r="AF282" s="100"/>
      <c r="AG282" s="100"/>
      <c r="AH282" s="100"/>
      <c r="AI282" s="100"/>
      <c r="AJ282" s="100"/>
      <c r="AK282" s="100"/>
      <c r="AL282" s="100"/>
      <c r="AM282" s="100"/>
      <c r="AN282" s="100"/>
      <c r="AO282" s="100"/>
      <c r="AP282" s="100"/>
      <c r="AQ282" s="100"/>
      <c r="AR282" s="100"/>
      <c r="AS282" s="100"/>
      <c r="AT282" s="100"/>
      <c r="AU282" s="100"/>
      <c r="AV282" s="100"/>
      <c r="AW282" s="100"/>
      <c r="AX282" s="100"/>
      <c r="AY282" s="100"/>
      <c r="AZ282" s="100"/>
      <c r="BA282" s="100"/>
      <c r="BB282" s="100"/>
      <c r="BC282" s="100"/>
    </row>
    <row r="283" spans="1:55" ht="30" customHeight="1" x14ac:dyDescent="0.25">
      <c r="A283" s="77">
        <v>0</v>
      </c>
      <c r="B283" s="77" t="s">
        <v>1019</v>
      </c>
      <c r="C283" s="77" t="s">
        <v>1265</v>
      </c>
      <c r="D283" s="78" t="e">
        <v>#N/A</v>
      </c>
      <c r="E283" s="79" t="s">
        <v>1019</v>
      </c>
      <c r="F283" s="78" t="s">
        <v>1019</v>
      </c>
      <c r="G283" s="78" t="s">
        <v>1019</v>
      </c>
      <c r="H283" s="78" t="s">
        <v>1019</v>
      </c>
      <c r="I283" s="80" t="s">
        <v>1019</v>
      </c>
      <c r="J283" s="78" t="s">
        <v>1019</v>
      </c>
      <c r="K283" s="81" t="s">
        <v>1019</v>
      </c>
      <c r="L283" s="81" t="s">
        <v>1019</v>
      </c>
      <c r="M283" s="78" t="s">
        <v>1019</v>
      </c>
      <c r="N283" s="78" t="e">
        <v>#N/A</v>
      </c>
      <c r="O283" s="82" t="s">
        <v>1019</v>
      </c>
      <c r="P283" s="82" t="s">
        <v>1019</v>
      </c>
      <c r="Q283" s="78" t="s">
        <v>1019</v>
      </c>
      <c r="R283" s="78" t="s">
        <v>1019</v>
      </c>
      <c r="S283" s="78" t="s">
        <v>1190</v>
      </c>
      <c r="T283" s="77" t="s">
        <v>1019</v>
      </c>
      <c r="U283" s="77" t="s">
        <v>1019</v>
      </c>
      <c r="V283" s="77" t="s">
        <v>1019</v>
      </c>
      <c r="W283" s="77" t="s">
        <v>1019</v>
      </c>
      <c r="X283" s="77" t="s">
        <v>1019</v>
      </c>
      <c r="Y283" s="83" t="s">
        <v>1019</v>
      </c>
      <c r="Z283" s="84" t="s">
        <v>1019</v>
      </c>
      <c r="AA283" s="84" t="s">
        <v>1019</v>
      </c>
      <c r="AB283" s="85">
        <v>0</v>
      </c>
      <c r="AC283" s="85">
        <v>0</v>
      </c>
      <c r="AD283" s="99"/>
      <c r="AE283" s="100"/>
      <c r="AF283" s="100"/>
      <c r="AG283" s="100"/>
      <c r="AH283" s="100"/>
      <c r="AI283" s="100"/>
      <c r="AJ283" s="100"/>
      <c r="AK283" s="100"/>
      <c r="AL283" s="100"/>
      <c r="AM283" s="100"/>
      <c r="AN283" s="100"/>
      <c r="AO283" s="100"/>
      <c r="AP283" s="100"/>
      <c r="AQ283" s="100"/>
      <c r="AR283" s="100"/>
      <c r="AS283" s="100"/>
      <c r="AT283" s="100"/>
      <c r="AU283" s="100"/>
      <c r="AV283" s="100"/>
      <c r="AW283" s="100"/>
      <c r="AX283" s="100"/>
      <c r="AY283" s="100"/>
      <c r="AZ283" s="100"/>
      <c r="BA283" s="100"/>
      <c r="BB283" s="100"/>
      <c r="BC283" s="100"/>
    </row>
    <row r="284" spans="1:55" ht="30" customHeight="1" x14ac:dyDescent="0.25">
      <c r="A284" s="77">
        <v>0</v>
      </c>
      <c r="B284" s="77" t="s">
        <v>1019</v>
      </c>
      <c r="C284" s="77" t="s">
        <v>1265</v>
      </c>
      <c r="D284" s="78" t="e">
        <v>#N/A</v>
      </c>
      <c r="E284" s="79" t="s">
        <v>1019</v>
      </c>
      <c r="F284" s="78" t="s">
        <v>1019</v>
      </c>
      <c r="G284" s="78" t="s">
        <v>1019</v>
      </c>
      <c r="H284" s="78" t="s">
        <v>1019</v>
      </c>
      <c r="I284" s="80" t="s">
        <v>1019</v>
      </c>
      <c r="J284" s="78" t="s">
        <v>1019</v>
      </c>
      <c r="K284" s="81" t="s">
        <v>1019</v>
      </c>
      <c r="L284" s="81" t="s">
        <v>1019</v>
      </c>
      <c r="M284" s="78" t="s">
        <v>1019</v>
      </c>
      <c r="N284" s="78" t="e">
        <v>#N/A</v>
      </c>
      <c r="O284" s="82" t="s">
        <v>1019</v>
      </c>
      <c r="P284" s="82" t="s">
        <v>1019</v>
      </c>
      <c r="Q284" s="78" t="s">
        <v>1019</v>
      </c>
      <c r="R284" s="78" t="s">
        <v>1019</v>
      </c>
      <c r="S284" s="78" t="s">
        <v>1190</v>
      </c>
      <c r="T284" s="77" t="s">
        <v>1019</v>
      </c>
      <c r="U284" s="77" t="s">
        <v>1019</v>
      </c>
      <c r="V284" s="77" t="s">
        <v>1019</v>
      </c>
      <c r="W284" s="77" t="s">
        <v>1019</v>
      </c>
      <c r="X284" s="77" t="s">
        <v>1019</v>
      </c>
      <c r="Y284" s="83" t="s">
        <v>1019</v>
      </c>
      <c r="Z284" s="84" t="s">
        <v>1019</v>
      </c>
      <c r="AA284" s="84" t="s">
        <v>1019</v>
      </c>
      <c r="AB284" s="85">
        <v>0</v>
      </c>
      <c r="AC284" s="85">
        <v>0</v>
      </c>
      <c r="AD284" s="99"/>
      <c r="AE284" s="100"/>
      <c r="AF284" s="100"/>
      <c r="AG284" s="100"/>
      <c r="AH284" s="100"/>
      <c r="AI284" s="100"/>
      <c r="AJ284" s="100"/>
      <c r="AK284" s="100"/>
      <c r="AL284" s="100"/>
      <c r="AM284" s="100"/>
      <c r="AN284" s="100"/>
      <c r="AO284" s="100"/>
      <c r="AP284" s="100"/>
      <c r="AQ284" s="100"/>
      <c r="AR284" s="100"/>
      <c r="AS284" s="100"/>
      <c r="AT284" s="100"/>
      <c r="AU284" s="100"/>
      <c r="AV284" s="100"/>
      <c r="AW284" s="100"/>
      <c r="AX284" s="100"/>
      <c r="AY284" s="100"/>
      <c r="AZ284" s="100"/>
      <c r="BA284" s="100"/>
      <c r="BB284" s="100"/>
      <c r="BC284" s="100"/>
    </row>
    <row r="285" spans="1:55" ht="30" customHeight="1" x14ac:dyDescent="0.25">
      <c r="A285" s="77">
        <v>0</v>
      </c>
      <c r="B285" s="77" t="s">
        <v>1019</v>
      </c>
      <c r="C285" s="77" t="s">
        <v>1265</v>
      </c>
      <c r="D285" s="78" t="e">
        <v>#N/A</v>
      </c>
      <c r="E285" s="79" t="s">
        <v>1019</v>
      </c>
      <c r="F285" s="78" t="s">
        <v>1019</v>
      </c>
      <c r="G285" s="78" t="s">
        <v>1019</v>
      </c>
      <c r="H285" s="78" t="s">
        <v>1019</v>
      </c>
      <c r="I285" s="80" t="s">
        <v>1019</v>
      </c>
      <c r="J285" s="78" t="s">
        <v>1019</v>
      </c>
      <c r="K285" s="81" t="s">
        <v>1019</v>
      </c>
      <c r="L285" s="81" t="s">
        <v>1019</v>
      </c>
      <c r="M285" s="78" t="s">
        <v>1019</v>
      </c>
      <c r="N285" s="78" t="e">
        <v>#N/A</v>
      </c>
      <c r="O285" s="82" t="s">
        <v>1019</v>
      </c>
      <c r="P285" s="82" t="s">
        <v>1019</v>
      </c>
      <c r="Q285" s="78" t="s">
        <v>1019</v>
      </c>
      <c r="R285" s="78" t="s">
        <v>1019</v>
      </c>
      <c r="S285" s="78" t="s">
        <v>1190</v>
      </c>
      <c r="T285" s="77" t="s">
        <v>1019</v>
      </c>
      <c r="U285" s="77" t="s">
        <v>1019</v>
      </c>
      <c r="V285" s="77" t="s">
        <v>1019</v>
      </c>
      <c r="W285" s="77" t="s">
        <v>1019</v>
      </c>
      <c r="X285" s="77" t="s">
        <v>1019</v>
      </c>
      <c r="Y285" s="83" t="s">
        <v>1019</v>
      </c>
      <c r="Z285" s="84" t="s">
        <v>1019</v>
      </c>
      <c r="AA285" s="84" t="s">
        <v>1019</v>
      </c>
      <c r="AB285" s="85">
        <v>0</v>
      </c>
      <c r="AC285" s="85">
        <v>0</v>
      </c>
      <c r="AD285" s="99"/>
      <c r="AE285" s="100"/>
      <c r="AF285" s="100"/>
      <c r="AG285" s="100"/>
      <c r="AH285" s="100"/>
      <c r="AI285" s="100"/>
      <c r="AJ285" s="100"/>
      <c r="AK285" s="100"/>
      <c r="AL285" s="100"/>
      <c r="AM285" s="100"/>
      <c r="AN285" s="100"/>
      <c r="AO285" s="100"/>
      <c r="AP285" s="100"/>
      <c r="AQ285" s="100"/>
      <c r="AR285" s="100"/>
      <c r="AS285" s="100"/>
      <c r="AT285" s="100"/>
      <c r="AU285" s="100"/>
      <c r="AV285" s="100"/>
      <c r="AW285" s="100"/>
      <c r="AX285" s="100"/>
      <c r="AY285" s="100"/>
      <c r="AZ285" s="100"/>
      <c r="BA285" s="100"/>
      <c r="BB285" s="100"/>
      <c r="BC285" s="100"/>
    </row>
    <row r="286" spans="1:55" ht="30" customHeight="1" x14ac:dyDescent="0.25">
      <c r="A286" s="77">
        <v>0</v>
      </c>
      <c r="B286" s="77" t="s">
        <v>1019</v>
      </c>
      <c r="C286" s="77" t="s">
        <v>1265</v>
      </c>
      <c r="D286" s="78" t="e">
        <v>#N/A</v>
      </c>
      <c r="E286" s="79" t="s">
        <v>1019</v>
      </c>
      <c r="F286" s="78" t="s">
        <v>1019</v>
      </c>
      <c r="G286" s="78" t="s">
        <v>1019</v>
      </c>
      <c r="H286" s="78" t="s">
        <v>1019</v>
      </c>
      <c r="I286" s="80" t="s">
        <v>1019</v>
      </c>
      <c r="J286" s="78" t="s">
        <v>1019</v>
      </c>
      <c r="K286" s="81" t="s">
        <v>1019</v>
      </c>
      <c r="L286" s="81" t="s">
        <v>1019</v>
      </c>
      <c r="M286" s="78" t="s">
        <v>1019</v>
      </c>
      <c r="N286" s="78" t="e">
        <v>#N/A</v>
      </c>
      <c r="O286" s="82" t="s">
        <v>1019</v>
      </c>
      <c r="P286" s="82" t="s">
        <v>1019</v>
      </c>
      <c r="Q286" s="78" t="s">
        <v>1019</v>
      </c>
      <c r="R286" s="78" t="s">
        <v>1019</v>
      </c>
      <c r="S286" s="78" t="s">
        <v>1190</v>
      </c>
      <c r="T286" s="77" t="s">
        <v>1019</v>
      </c>
      <c r="U286" s="77" t="s">
        <v>1019</v>
      </c>
      <c r="V286" s="77" t="s">
        <v>1019</v>
      </c>
      <c r="W286" s="77" t="s">
        <v>1019</v>
      </c>
      <c r="X286" s="77" t="s">
        <v>1019</v>
      </c>
      <c r="Y286" s="83" t="s">
        <v>1019</v>
      </c>
      <c r="Z286" s="84" t="s">
        <v>1019</v>
      </c>
      <c r="AA286" s="84" t="s">
        <v>1019</v>
      </c>
      <c r="AB286" s="85">
        <v>0</v>
      </c>
      <c r="AC286" s="85">
        <v>0</v>
      </c>
      <c r="AD286" s="99"/>
      <c r="AE286" s="100"/>
      <c r="AF286" s="100"/>
      <c r="AG286" s="100"/>
      <c r="AH286" s="100"/>
      <c r="AI286" s="100"/>
      <c r="AJ286" s="100"/>
      <c r="AK286" s="100"/>
      <c r="AL286" s="100"/>
      <c r="AM286" s="100"/>
      <c r="AN286" s="100"/>
      <c r="AO286" s="100"/>
      <c r="AP286" s="100"/>
      <c r="AQ286" s="100"/>
      <c r="AR286" s="100"/>
      <c r="AS286" s="100"/>
      <c r="AT286" s="100"/>
      <c r="AU286" s="100"/>
      <c r="AV286" s="100"/>
      <c r="AW286" s="100"/>
      <c r="AX286" s="100"/>
      <c r="AY286" s="100"/>
      <c r="AZ286" s="100"/>
      <c r="BA286" s="100"/>
      <c r="BB286" s="100"/>
      <c r="BC286" s="100"/>
    </row>
    <row r="287" spans="1:55" ht="30" customHeight="1" x14ac:dyDescent="0.25">
      <c r="A287" s="77">
        <v>0</v>
      </c>
      <c r="B287" s="77" t="s">
        <v>1019</v>
      </c>
      <c r="C287" s="77" t="s">
        <v>1265</v>
      </c>
      <c r="D287" s="78" t="e">
        <v>#N/A</v>
      </c>
      <c r="E287" s="79" t="s">
        <v>1019</v>
      </c>
      <c r="F287" s="78" t="s">
        <v>1019</v>
      </c>
      <c r="G287" s="78" t="s">
        <v>1019</v>
      </c>
      <c r="H287" s="78" t="s">
        <v>1019</v>
      </c>
      <c r="I287" s="80" t="s">
        <v>1019</v>
      </c>
      <c r="J287" s="78" t="s">
        <v>1019</v>
      </c>
      <c r="K287" s="81" t="s">
        <v>1019</v>
      </c>
      <c r="L287" s="81" t="s">
        <v>1019</v>
      </c>
      <c r="M287" s="78" t="s">
        <v>1019</v>
      </c>
      <c r="N287" s="78" t="e">
        <v>#N/A</v>
      </c>
      <c r="O287" s="82" t="s">
        <v>1019</v>
      </c>
      <c r="P287" s="82" t="s">
        <v>1019</v>
      </c>
      <c r="Q287" s="78" t="s">
        <v>1019</v>
      </c>
      <c r="R287" s="78" t="s">
        <v>1019</v>
      </c>
      <c r="S287" s="78" t="s">
        <v>1190</v>
      </c>
      <c r="T287" s="77" t="s">
        <v>1019</v>
      </c>
      <c r="U287" s="77" t="s">
        <v>1019</v>
      </c>
      <c r="V287" s="77" t="s">
        <v>1019</v>
      </c>
      <c r="W287" s="77" t="s">
        <v>1019</v>
      </c>
      <c r="X287" s="77" t="s">
        <v>1019</v>
      </c>
      <c r="Y287" s="83" t="s">
        <v>1019</v>
      </c>
      <c r="Z287" s="84" t="s">
        <v>1019</v>
      </c>
      <c r="AA287" s="84" t="s">
        <v>1019</v>
      </c>
      <c r="AB287" s="85">
        <v>0</v>
      </c>
      <c r="AC287" s="85">
        <v>0</v>
      </c>
      <c r="AD287" s="99"/>
      <c r="AE287" s="100"/>
      <c r="AF287" s="100"/>
      <c r="AG287" s="100"/>
      <c r="AH287" s="100"/>
      <c r="AI287" s="100"/>
      <c r="AJ287" s="100"/>
      <c r="AK287" s="100"/>
      <c r="AL287" s="100"/>
      <c r="AM287" s="100"/>
      <c r="AN287" s="100"/>
      <c r="AO287" s="100"/>
      <c r="AP287" s="100"/>
      <c r="AQ287" s="100"/>
      <c r="AR287" s="100"/>
      <c r="AS287" s="100"/>
      <c r="AT287" s="100"/>
      <c r="AU287" s="100"/>
      <c r="AV287" s="100"/>
      <c r="AW287" s="100"/>
      <c r="AX287" s="100"/>
      <c r="AY287" s="100"/>
      <c r="AZ287" s="100"/>
      <c r="BA287" s="100"/>
      <c r="BB287" s="100"/>
      <c r="BC287" s="100"/>
    </row>
    <row r="288" spans="1:55" ht="30" customHeight="1" x14ac:dyDescent="0.25">
      <c r="A288" s="77">
        <v>0</v>
      </c>
      <c r="B288" s="77" t="s">
        <v>1019</v>
      </c>
      <c r="C288" s="77" t="s">
        <v>1265</v>
      </c>
      <c r="D288" s="78" t="e">
        <v>#N/A</v>
      </c>
      <c r="E288" s="79" t="s">
        <v>1019</v>
      </c>
      <c r="F288" s="78" t="s">
        <v>1019</v>
      </c>
      <c r="G288" s="78" t="s">
        <v>1019</v>
      </c>
      <c r="H288" s="78" t="s">
        <v>1019</v>
      </c>
      <c r="I288" s="80" t="s">
        <v>1019</v>
      </c>
      <c r="J288" s="78" t="s">
        <v>1019</v>
      </c>
      <c r="K288" s="81" t="s">
        <v>1019</v>
      </c>
      <c r="L288" s="81" t="s">
        <v>1019</v>
      </c>
      <c r="M288" s="78" t="s">
        <v>1019</v>
      </c>
      <c r="N288" s="78" t="e">
        <v>#N/A</v>
      </c>
      <c r="O288" s="82" t="s">
        <v>1019</v>
      </c>
      <c r="P288" s="82" t="s">
        <v>1019</v>
      </c>
      <c r="Q288" s="78" t="s">
        <v>1019</v>
      </c>
      <c r="R288" s="78" t="s">
        <v>1019</v>
      </c>
      <c r="S288" s="78" t="s">
        <v>1190</v>
      </c>
      <c r="T288" s="77" t="s">
        <v>1019</v>
      </c>
      <c r="U288" s="77" t="s">
        <v>1019</v>
      </c>
      <c r="V288" s="77" t="s">
        <v>1019</v>
      </c>
      <c r="W288" s="77" t="s">
        <v>1019</v>
      </c>
      <c r="X288" s="77" t="s">
        <v>1019</v>
      </c>
      <c r="Y288" s="83" t="s">
        <v>1019</v>
      </c>
      <c r="Z288" s="84" t="s">
        <v>1019</v>
      </c>
      <c r="AA288" s="84" t="s">
        <v>1019</v>
      </c>
      <c r="AB288" s="85">
        <v>0</v>
      </c>
      <c r="AC288" s="85">
        <v>0</v>
      </c>
      <c r="AD288" s="99"/>
      <c r="AE288" s="100"/>
      <c r="AF288" s="100"/>
      <c r="AG288" s="100"/>
      <c r="AH288" s="100"/>
      <c r="AI288" s="100"/>
      <c r="AJ288" s="100"/>
      <c r="AK288" s="100"/>
      <c r="AL288" s="100"/>
      <c r="AM288" s="100"/>
      <c r="AN288" s="100"/>
      <c r="AO288" s="100"/>
      <c r="AP288" s="100"/>
      <c r="AQ288" s="100"/>
      <c r="AR288" s="100"/>
      <c r="AS288" s="100"/>
      <c r="AT288" s="100"/>
      <c r="AU288" s="100"/>
      <c r="AV288" s="100"/>
      <c r="AW288" s="100"/>
      <c r="AX288" s="100"/>
      <c r="AY288" s="100"/>
      <c r="AZ288" s="100"/>
      <c r="BA288" s="100"/>
      <c r="BB288" s="100"/>
      <c r="BC288" s="100"/>
    </row>
    <row r="289" spans="1:55" ht="30" customHeight="1" x14ac:dyDescent="0.25">
      <c r="A289" s="77">
        <v>0</v>
      </c>
      <c r="B289" s="77" t="s">
        <v>1019</v>
      </c>
      <c r="C289" s="77" t="s">
        <v>1265</v>
      </c>
      <c r="D289" s="78" t="e">
        <v>#N/A</v>
      </c>
      <c r="E289" s="79" t="s">
        <v>1019</v>
      </c>
      <c r="F289" s="78" t="s">
        <v>1019</v>
      </c>
      <c r="G289" s="78" t="s">
        <v>1019</v>
      </c>
      <c r="H289" s="78" t="s">
        <v>1019</v>
      </c>
      <c r="I289" s="80" t="s">
        <v>1019</v>
      </c>
      <c r="J289" s="78" t="s">
        <v>1019</v>
      </c>
      <c r="K289" s="81" t="s">
        <v>1019</v>
      </c>
      <c r="L289" s="81" t="s">
        <v>1019</v>
      </c>
      <c r="M289" s="78" t="s">
        <v>1019</v>
      </c>
      <c r="N289" s="78" t="e">
        <v>#N/A</v>
      </c>
      <c r="O289" s="82" t="s">
        <v>1019</v>
      </c>
      <c r="P289" s="82" t="s">
        <v>1019</v>
      </c>
      <c r="Q289" s="78" t="s">
        <v>1019</v>
      </c>
      <c r="R289" s="78" t="s">
        <v>1019</v>
      </c>
      <c r="S289" s="78" t="s">
        <v>1190</v>
      </c>
      <c r="T289" s="77" t="s">
        <v>1019</v>
      </c>
      <c r="U289" s="77" t="s">
        <v>1019</v>
      </c>
      <c r="V289" s="77" t="s">
        <v>1019</v>
      </c>
      <c r="W289" s="77" t="s">
        <v>1019</v>
      </c>
      <c r="X289" s="77" t="s">
        <v>1019</v>
      </c>
      <c r="Y289" s="83" t="s">
        <v>1019</v>
      </c>
      <c r="Z289" s="84" t="s">
        <v>1019</v>
      </c>
      <c r="AA289" s="84" t="s">
        <v>1019</v>
      </c>
      <c r="AB289" s="85">
        <v>0</v>
      </c>
      <c r="AC289" s="85">
        <v>0</v>
      </c>
      <c r="AD289" s="99"/>
      <c r="AE289" s="100"/>
      <c r="AF289" s="100"/>
      <c r="AG289" s="100"/>
      <c r="AH289" s="100"/>
      <c r="AI289" s="100"/>
      <c r="AJ289" s="100"/>
      <c r="AK289" s="100"/>
      <c r="AL289" s="100"/>
      <c r="AM289" s="100"/>
      <c r="AN289" s="100"/>
      <c r="AO289" s="100"/>
      <c r="AP289" s="100"/>
      <c r="AQ289" s="100"/>
      <c r="AR289" s="100"/>
      <c r="AS289" s="100"/>
      <c r="AT289" s="100"/>
      <c r="AU289" s="100"/>
      <c r="AV289" s="100"/>
      <c r="AW289" s="100"/>
      <c r="AX289" s="100"/>
      <c r="AY289" s="100"/>
      <c r="AZ289" s="100"/>
      <c r="BA289" s="100"/>
      <c r="BB289" s="100"/>
      <c r="BC289" s="100"/>
    </row>
    <row r="290" spans="1:55" ht="30" customHeight="1" x14ac:dyDescent="0.25">
      <c r="A290" s="77">
        <v>0</v>
      </c>
      <c r="B290" s="77" t="s">
        <v>1019</v>
      </c>
      <c r="C290" s="77" t="s">
        <v>1265</v>
      </c>
      <c r="D290" s="78" t="e">
        <v>#N/A</v>
      </c>
      <c r="E290" s="79" t="s">
        <v>1019</v>
      </c>
      <c r="F290" s="78" t="s">
        <v>1019</v>
      </c>
      <c r="G290" s="78" t="s">
        <v>1019</v>
      </c>
      <c r="H290" s="78" t="s">
        <v>1019</v>
      </c>
      <c r="I290" s="80" t="s">
        <v>1019</v>
      </c>
      <c r="J290" s="78" t="s">
        <v>1019</v>
      </c>
      <c r="K290" s="81" t="s">
        <v>1019</v>
      </c>
      <c r="L290" s="81" t="s">
        <v>1019</v>
      </c>
      <c r="M290" s="78" t="s">
        <v>1019</v>
      </c>
      <c r="N290" s="78" t="e">
        <v>#N/A</v>
      </c>
      <c r="O290" s="82" t="s">
        <v>1019</v>
      </c>
      <c r="P290" s="82" t="s">
        <v>1019</v>
      </c>
      <c r="Q290" s="78" t="s">
        <v>1019</v>
      </c>
      <c r="R290" s="78" t="s">
        <v>1019</v>
      </c>
      <c r="S290" s="78" t="s">
        <v>1190</v>
      </c>
      <c r="T290" s="77" t="s">
        <v>1019</v>
      </c>
      <c r="U290" s="77" t="s">
        <v>1019</v>
      </c>
      <c r="V290" s="77" t="s">
        <v>1019</v>
      </c>
      <c r="W290" s="77" t="s">
        <v>1019</v>
      </c>
      <c r="X290" s="77" t="s">
        <v>1019</v>
      </c>
      <c r="Y290" s="83" t="s">
        <v>1019</v>
      </c>
      <c r="Z290" s="84" t="s">
        <v>1019</v>
      </c>
      <c r="AA290" s="84" t="s">
        <v>1019</v>
      </c>
      <c r="AB290" s="85">
        <v>0</v>
      </c>
      <c r="AC290" s="85">
        <v>0</v>
      </c>
      <c r="AD290" s="99"/>
      <c r="AE290" s="100"/>
      <c r="AF290" s="100"/>
      <c r="AG290" s="100"/>
      <c r="AH290" s="100"/>
      <c r="AI290" s="100"/>
      <c r="AJ290" s="100"/>
      <c r="AK290" s="100"/>
      <c r="AL290" s="100"/>
      <c r="AM290" s="100"/>
      <c r="AN290" s="100"/>
      <c r="AO290" s="100"/>
      <c r="AP290" s="100"/>
      <c r="AQ290" s="100"/>
      <c r="AR290" s="100"/>
      <c r="AS290" s="100"/>
      <c r="AT290" s="100"/>
      <c r="AU290" s="100"/>
      <c r="AV290" s="100"/>
      <c r="AW290" s="100"/>
      <c r="AX290" s="100"/>
      <c r="AY290" s="100"/>
      <c r="AZ290" s="100"/>
      <c r="BA290" s="100"/>
      <c r="BB290" s="100"/>
      <c r="BC290" s="100"/>
    </row>
    <row r="291" spans="1:55" ht="30" customHeight="1" x14ac:dyDescent="0.25">
      <c r="A291" s="77">
        <v>0</v>
      </c>
      <c r="B291" s="77" t="s">
        <v>1019</v>
      </c>
      <c r="C291" s="77" t="s">
        <v>1265</v>
      </c>
      <c r="D291" s="78" t="e">
        <v>#N/A</v>
      </c>
      <c r="E291" s="79" t="s">
        <v>1019</v>
      </c>
      <c r="F291" s="78" t="s">
        <v>1019</v>
      </c>
      <c r="G291" s="78" t="s">
        <v>1019</v>
      </c>
      <c r="H291" s="78" t="s">
        <v>1019</v>
      </c>
      <c r="I291" s="80" t="s">
        <v>1019</v>
      </c>
      <c r="J291" s="78" t="s">
        <v>1019</v>
      </c>
      <c r="K291" s="81" t="s">
        <v>1019</v>
      </c>
      <c r="L291" s="81" t="s">
        <v>1019</v>
      </c>
      <c r="M291" s="78" t="s">
        <v>1019</v>
      </c>
      <c r="N291" s="78" t="e">
        <v>#N/A</v>
      </c>
      <c r="O291" s="82" t="s">
        <v>1019</v>
      </c>
      <c r="P291" s="82" t="s">
        <v>1019</v>
      </c>
      <c r="Q291" s="78" t="s">
        <v>1019</v>
      </c>
      <c r="R291" s="78" t="s">
        <v>1019</v>
      </c>
      <c r="S291" s="78" t="s">
        <v>1190</v>
      </c>
      <c r="T291" s="77" t="s">
        <v>1019</v>
      </c>
      <c r="U291" s="77" t="s">
        <v>1019</v>
      </c>
      <c r="V291" s="77" t="s">
        <v>1019</v>
      </c>
      <c r="W291" s="77" t="s">
        <v>1019</v>
      </c>
      <c r="X291" s="77" t="s">
        <v>1019</v>
      </c>
      <c r="Y291" s="83" t="s">
        <v>1019</v>
      </c>
      <c r="Z291" s="84" t="s">
        <v>1019</v>
      </c>
      <c r="AA291" s="84" t="s">
        <v>1019</v>
      </c>
      <c r="AB291" s="85">
        <v>0</v>
      </c>
      <c r="AC291" s="85">
        <v>0</v>
      </c>
      <c r="AD291" s="99"/>
      <c r="AE291" s="100"/>
      <c r="AF291" s="100"/>
      <c r="AG291" s="100"/>
      <c r="AH291" s="100"/>
      <c r="AI291" s="100"/>
      <c r="AJ291" s="100"/>
      <c r="AK291" s="100"/>
      <c r="AL291" s="100"/>
      <c r="AM291" s="100"/>
      <c r="AN291" s="100"/>
      <c r="AO291" s="100"/>
      <c r="AP291" s="100"/>
      <c r="AQ291" s="100"/>
      <c r="AR291" s="100"/>
      <c r="AS291" s="100"/>
      <c r="AT291" s="100"/>
      <c r="AU291" s="100"/>
      <c r="AV291" s="100"/>
      <c r="AW291" s="100"/>
      <c r="AX291" s="100"/>
      <c r="AY291" s="100"/>
      <c r="AZ291" s="100"/>
      <c r="BA291" s="100"/>
      <c r="BB291" s="100"/>
      <c r="BC291" s="100"/>
    </row>
    <row r="292" spans="1:55" ht="30" customHeight="1" x14ac:dyDescent="0.25">
      <c r="A292" s="77">
        <v>0</v>
      </c>
      <c r="B292" s="77" t="s">
        <v>1019</v>
      </c>
      <c r="C292" s="77" t="s">
        <v>1265</v>
      </c>
      <c r="D292" s="78" t="e">
        <v>#N/A</v>
      </c>
      <c r="E292" s="79" t="s">
        <v>1019</v>
      </c>
      <c r="F292" s="78" t="s">
        <v>1019</v>
      </c>
      <c r="G292" s="78" t="s">
        <v>1019</v>
      </c>
      <c r="H292" s="78" t="s">
        <v>1019</v>
      </c>
      <c r="I292" s="80" t="s">
        <v>1019</v>
      </c>
      <c r="J292" s="78" t="s">
        <v>1019</v>
      </c>
      <c r="K292" s="81" t="s">
        <v>1019</v>
      </c>
      <c r="L292" s="81" t="s">
        <v>1019</v>
      </c>
      <c r="M292" s="78" t="s">
        <v>1019</v>
      </c>
      <c r="N292" s="78" t="e">
        <v>#N/A</v>
      </c>
      <c r="O292" s="82" t="s">
        <v>1019</v>
      </c>
      <c r="P292" s="82" t="s">
        <v>1019</v>
      </c>
      <c r="Q292" s="78" t="s">
        <v>1019</v>
      </c>
      <c r="R292" s="78" t="s">
        <v>1019</v>
      </c>
      <c r="S292" s="78" t="s">
        <v>1190</v>
      </c>
      <c r="T292" s="77" t="s">
        <v>1019</v>
      </c>
      <c r="U292" s="77" t="s">
        <v>1019</v>
      </c>
      <c r="V292" s="77" t="s">
        <v>1019</v>
      </c>
      <c r="W292" s="77" t="s">
        <v>1019</v>
      </c>
      <c r="X292" s="77" t="s">
        <v>1019</v>
      </c>
      <c r="Y292" s="83" t="s">
        <v>1019</v>
      </c>
      <c r="Z292" s="84" t="s">
        <v>1019</v>
      </c>
      <c r="AA292" s="84" t="s">
        <v>1019</v>
      </c>
      <c r="AB292" s="85">
        <v>0</v>
      </c>
      <c r="AC292" s="85">
        <v>0</v>
      </c>
      <c r="AD292" s="99"/>
      <c r="AE292" s="100"/>
      <c r="AF292" s="100"/>
      <c r="AG292" s="100"/>
      <c r="AH292" s="100"/>
      <c r="AI292" s="100"/>
      <c r="AJ292" s="100"/>
      <c r="AK292" s="100"/>
      <c r="AL292" s="100"/>
      <c r="AM292" s="100"/>
      <c r="AN292" s="100"/>
      <c r="AO292" s="100"/>
      <c r="AP292" s="100"/>
      <c r="AQ292" s="100"/>
      <c r="AR292" s="100"/>
      <c r="AS292" s="100"/>
      <c r="AT292" s="100"/>
      <c r="AU292" s="100"/>
      <c r="AV292" s="100"/>
      <c r="AW292" s="100"/>
      <c r="AX292" s="100"/>
      <c r="AY292" s="100"/>
      <c r="AZ292" s="100"/>
      <c r="BA292" s="100"/>
      <c r="BB292" s="100"/>
      <c r="BC292" s="100"/>
    </row>
    <row r="293" spans="1:55" ht="30" customHeight="1" x14ac:dyDescent="0.25">
      <c r="A293" s="77">
        <v>0</v>
      </c>
      <c r="B293" s="77" t="s">
        <v>1019</v>
      </c>
      <c r="C293" s="77" t="s">
        <v>1265</v>
      </c>
      <c r="D293" s="78" t="e">
        <v>#N/A</v>
      </c>
      <c r="E293" s="79" t="s">
        <v>1019</v>
      </c>
      <c r="F293" s="78" t="s">
        <v>1019</v>
      </c>
      <c r="G293" s="78" t="s">
        <v>1019</v>
      </c>
      <c r="H293" s="78" t="s">
        <v>1019</v>
      </c>
      <c r="I293" s="80" t="s">
        <v>1019</v>
      </c>
      <c r="J293" s="78" t="s">
        <v>1019</v>
      </c>
      <c r="K293" s="81" t="s">
        <v>1019</v>
      </c>
      <c r="L293" s="81" t="s">
        <v>1019</v>
      </c>
      <c r="M293" s="78" t="s">
        <v>1019</v>
      </c>
      <c r="N293" s="78" t="e">
        <v>#N/A</v>
      </c>
      <c r="O293" s="82" t="s">
        <v>1019</v>
      </c>
      <c r="P293" s="82" t="s">
        <v>1019</v>
      </c>
      <c r="Q293" s="78" t="s">
        <v>1019</v>
      </c>
      <c r="R293" s="78" t="s">
        <v>1019</v>
      </c>
      <c r="S293" s="78" t="s">
        <v>1190</v>
      </c>
      <c r="T293" s="77" t="s">
        <v>1019</v>
      </c>
      <c r="U293" s="77" t="s">
        <v>1019</v>
      </c>
      <c r="V293" s="77" t="s">
        <v>1019</v>
      </c>
      <c r="W293" s="77" t="s">
        <v>1019</v>
      </c>
      <c r="X293" s="77" t="s">
        <v>1019</v>
      </c>
      <c r="Y293" s="83" t="s">
        <v>1019</v>
      </c>
      <c r="Z293" s="84" t="s">
        <v>1019</v>
      </c>
      <c r="AA293" s="84" t="s">
        <v>1019</v>
      </c>
      <c r="AB293" s="85">
        <v>0</v>
      </c>
      <c r="AC293" s="85">
        <v>0</v>
      </c>
      <c r="AD293" s="99"/>
      <c r="AE293" s="100"/>
      <c r="AF293" s="100"/>
      <c r="AG293" s="100"/>
      <c r="AH293" s="100"/>
      <c r="AI293" s="100"/>
      <c r="AJ293" s="100"/>
      <c r="AK293" s="100"/>
      <c r="AL293" s="100"/>
      <c r="AM293" s="100"/>
      <c r="AN293" s="100"/>
      <c r="AO293" s="100"/>
      <c r="AP293" s="100"/>
      <c r="AQ293" s="100"/>
      <c r="AR293" s="100"/>
      <c r="AS293" s="100"/>
      <c r="AT293" s="100"/>
      <c r="AU293" s="100"/>
      <c r="AV293" s="100"/>
      <c r="AW293" s="100"/>
      <c r="AX293" s="100"/>
      <c r="AY293" s="100"/>
      <c r="AZ293" s="100"/>
      <c r="BA293" s="100"/>
      <c r="BB293" s="100"/>
      <c r="BC293" s="100"/>
    </row>
    <row r="294" spans="1:55" ht="30" customHeight="1" x14ac:dyDescent="0.25">
      <c r="A294" s="77">
        <v>0</v>
      </c>
      <c r="B294" s="77" t="s">
        <v>1019</v>
      </c>
      <c r="C294" s="77" t="s">
        <v>1265</v>
      </c>
      <c r="D294" s="78" t="e">
        <v>#N/A</v>
      </c>
      <c r="E294" s="79" t="s">
        <v>1019</v>
      </c>
      <c r="F294" s="78" t="s">
        <v>1019</v>
      </c>
      <c r="G294" s="78" t="s">
        <v>1019</v>
      </c>
      <c r="H294" s="78" t="s">
        <v>1019</v>
      </c>
      <c r="I294" s="80" t="s">
        <v>1019</v>
      </c>
      <c r="J294" s="78" t="s">
        <v>1019</v>
      </c>
      <c r="K294" s="81" t="s">
        <v>1019</v>
      </c>
      <c r="L294" s="81" t="s">
        <v>1019</v>
      </c>
      <c r="M294" s="78" t="s">
        <v>1019</v>
      </c>
      <c r="N294" s="78" t="e">
        <v>#N/A</v>
      </c>
      <c r="O294" s="82" t="s">
        <v>1019</v>
      </c>
      <c r="P294" s="82" t="s">
        <v>1019</v>
      </c>
      <c r="Q294" s="78" t="s">
        <v>1019</v>
      </c>
      <c r="R294" s="78" t="s">
        <v>1019</v>
      </c>
      <c r="S294" s="78" t="s">
        <v>1190</v>
      </c>
      <c r="T294" s="77" t="s">
        <v>1019</v>
      </c>
      <c r="U294" s="77" t="s">
        <v>1019</v>
      </c>
      <c r="V294" s="77" t="s">
        <v>1019</v>
      </c>
      <c r="W294" s="77" t="s">
        <v>1019</v>
      </c>
      <c r="X294" s="77" t="s">
        <v>1019</v>
      </c>
      <c r="Y294" s="83" t="s">
        <v>1019</v>
      </c>
      <c r="Z294" s="84" t="s">
        <v>1019</v>
      </c>
      <c r="AA294" s="84" t="s">
        <v>1019</v>
      </c>
      <c r="AB294" s="85">
        <v>0</v>
      </c>
      <c r="AC294" s="85">
        <v>0</v>
      </c>
      <c r="AD294" s="99"/>
      <c r="AE294" s="100"/>
      <c r="AF294" s="100"/>
      <c r="AG294" s="100"/>
      <c r="AH294" s="100"/>
      <c r="AI294" s="100"/>
      <c r="AJ294" s="100"/>
      <c r="AK294" s="100"/>
      <c r="AL294" s="100"/>
      <c r="AM294" s="100"/>
      <c r="AN294" s="100"/>
      <c r="AO294" s="100"/>
      <c r="AP294" s="100"/>
      <c r="AQ294" s="100"/>
      <c r="AR294" s="100"/>
      <c r="AS294" s="100"/>
      <c r="AT294" s="100"/>
      <c r="AU294" s="100"/>
      <c r="AV294" s="100"/>
      <c r="AW294" s="100"/>
      <c r="AX294" s="100"/>
      <c r="AY294" s="100"/>
      <c r="AZ294" s="100"/>
      <c r="BA294" s="100"/>
      <c r="BB294" s="100"/>
      <c r="BC294" s="100"/>
    </row>
    <row r="295" spans="1:55" ht="30" customHeight="1" x14ac:dyDescent="0.25">
      <c r="A295" s="77">
        <v>0</v>
      </c>
      <c r="B295" s="77" t="s">
        <v>1019</v>
      </c>
      <c r="C295" s="77" t="s">
        <v>1265</v>
      </c>
      <c r="D295" s="78" t="e">
        <v>#N/A</v>
      </c>
      <c r="E295" s="79" t="s">
        <v>1019</v>
      </c>
      <c r="F295" s="78" t="s">
        <v>1019</v>
      </c>
      <c r="G295" s="78" t="s">
        <v>1019</v>
      </c>
      <c r="H295" s="78" t="s">
        <v>1019</v>
      </c>
      <c r="I295" s="80" t="s">
        <v>1019</v>
      </c>
      <c r="J295" s="78" t="s">
        <v>1019</v>
      </c>
      <c r="K295" s="81" t="s">
        <v>1019</v>
      </c>
      <c r="L295" s="81" t="s">
        <v>1019</v>
      </c>
      <c r="M295" s="78" t="s">
        <v>1019</v>
      </c>
      <c r="N295" s="78" t="e">
        <v>#N/A</v>
      </c>
      <c r="O295" s="82" t="s">
        <v>1019</v>
      </c>
      <c r="P295" s="82" t="s">
        <v>1019</v>
      </c>
      <c r="Q295" s="78" t="s">
        <v>1019</v>
      </c>
      <c r="R295" s="78" t="s">
        <v>1019</v>
      </c>
      <c r="S295" s="78" t="s">
        <v>1190</v>
      </c>
      <c r="T295" s="77" t="s">
        <v>1019</v>
      </c>
      <c r="U295" s="77" t="s">
        <v>1019</v>
      </c>
      <c r="V295" s="77" t="s">
        <v>1019</v>
      </c>
      <c r="W295" s="77" t="s">
        <v>1019</v>
      </c>
      <c r="X295" s="77" t="s">
        <v>1019</v>
      </c>
      <c r="Y295" s="83" t="s">
        <v>1019</v>
      </c>
      <c r="Z295" s="84" t="s">
        <v>1019</v>
      </c>
      <c r="AA295" s="84" t="s">
        <v>1019</v>
      </c>
      <c r="AB295" s="85">
        <v>0</v>
      </c>
      <c r="AC295" s="85">
        <v>0</v>
      </c>
      <c r="AD295" s="99"/>
      <c r="AE295" s="100"/>
      <c r="AF295" s="100"/>
      <c r="AG295" s="100"/>
      <c r="AH295" s="100"/>
      <c r="AI295" s="100"/>
      <c r="AJ295" s="100"/>
      <c r="AK295" s="100"/>
      <c r="AL295" s="100"/>
      <c r="AM295" s="100"/>
      <c r="AN295" s="100"/>
      <c r="AO295" s="100"/>
      <c r="AP295" s="100"/>
      <c r="AQ295" s="100"/>
      <c r="AR295" s="100"/>
      <c r="AS295" s="100"/>
      <c r="AT295" s="100"/>
      <c r="AU295" s="100"/>
      <c r="AV295" s="100"/>
      <c r="AW295" s="100"/>
      <c r="AX295" s="100"/>
      <c r="AY295" s="100"/>
      <c r="AZ295" s="100"/>
      <c r="BA295" s="100"/>
      <c r="BB295" s="100"/>
      <c r="BC295" s="100"/>
    </row>
    <row r="296" spans="1:55" ht="30" customHeight="1" x14ac:dyDescent="0.25">
      <c r="A296" s="77">
        <v>0</v>
      </c>
      <c r="B296" s="77" t="s">
        <v>1019</v>
      </c>
      <c r="C296" s="77" t="s">
        <v>1265</v>
      </c>
      <c r="D296" s="78" t="e">
        <v>#N/A</v>
      </c>
      <c r="E296" s="79" t="s">
        <v>1019</v>
      </c>
      <c r="F296" s="78" t="s">
        <v>1019</v>
      </c>
      <c r="G296" s="78" t="s">
        <v>1019</v>
      </c>
      <c r="H296" s="78" t="s">
        <v>1019</v>
      </c>
      <c r="I296" s="80" t="s">
        <v>1019</v>
      </c>
      <c r="J296" s="78" t="s">
        <v>1019</v>
      </c>
      <c r="K296" s="81" t="s">
        <v>1019</v>
      </c>
      <c r="L296" s="81" t="s">
        <v>1019</v>
      </c>
      <c r="M296" s="78" t="s">
        <v>1019</v>
      </c>
      <c r="N296" s="78" t="e">
        <v>#N/A</v>
      </c>
      <c r="O296" s="82" t="s">
        <v>1019</v>
      </c>
      <c r="P296" s="82" t="s">
        <v>1019</v>
      </c>
      <c r="Q296" s="78" t="s">
        <v>1019</v>
      </c>
      <c r="R296" s="78" t="s">
        <v>1019</v>
      </c>
      <c r="S296" s="78" t="s">
        <v>1190</v>
      </c>
      <c r="T296" s="77" t="s">
        <v>1019</v>
      </c>
      <c r="U296" s="77" t="s">
        <v>1019</v>
      </c>
      <c r="V296" s="77" t="s">
        <v>1019</v>
      </c>
      <c r="W296" s="77" t="s">
        <v>1019</v>
      </c>
      <c r="X296" s="77" t="s">
        <v>1019</v>
      </c>
      <c r="Y296" s="83" t="s">
        <v>1019</v>
      </c>
      <c r="Z296" s="84" t="s">
        <v>1019</v>
      </c>
      <c r="AA296" s="84" t="s">
        <v>1019</v>
      </c>
      <c r="AB296" s="85">
        <v>0</v>
      </c>
      <c r="AC296" s="85">
        <v>0</v>
      </c>
      <c r="AD296" s="99"/>
      <c r="AE296" s="100"/>
      <c r="AF296" s="100"/>
      <c r="AG296" s="100"/>
      <c r="AH296" s="100"/>
      <c r="AI296" s="100"/>
      <c r="AJ296" s="100"/>
      <c r="AK296" s="100"/>
      <c r="AL296" s="100"/>
      <c r="AM296" s="100"/>
      <c r="AN296" s="100"/>
      <c r="AO296" s="100"/>
      <c r="AP296" s="100"/>
      <c r="AQ296" s="100"/>
      <c r="AR296" s="100"/>
      <c r="AS296" s="100"/>
      <c r="AT296" s="100"/>
      <c r="AU296" s="100"/>
      <c r="AV296" s="100"/>
      <c r="AW296" s="100"/>
      <c r="AX296" s="100"/>
      <c r="AY296" s="100"/>
      <c r="AZ296" s="100"/>
      <c r="BA296" s="100"/>
      <c r="BB296" s="100"/>
      <c r="BC296" s="100"/>
    </row>
    <row r="297" spans="1:55" ht="30" customHeight="1" x14ac:dyDescent="0.25">
      <c r="A297" s="77">
        <v>0</v>
      </c>
      <c r="B297" s="77" t="s">
        <v>1019</v>
      </c>
      <c r="C297" s="77" t="s">
        <v>1265</v>
      </c>
      <c r="D297" s="78" t="e">
        <v>#N/A</v>
      </c>
      <c r="E297" s="79" t="s">
        <v>1019</v>
      </c>
      <c r="F297" s="78" t="s">
        <v>1019</v>
      </c>
      <c r="G297" s="78" t="s">
        <v>1019</v>
      </c>
      <c r="H297" s="78" t="s">
        <v>1019</v>
      </c>
      <c r="I297" s="80" t="s">
        <v>1019</v>
      </c>
      <c r="J297" s="78" t="s">
        <v>1019</v>
      </c>
      <c r="K297" s="81" t="s">
        <v>1019</v>
      </c>
      <c r="L297" s="81" t="s">
        <v>1019</v>
      </c>
      <c r="M297" s="78" t="s">
        <v>1019</v>
      </c>
      <c r="N297" s="78" t="e">
        <v>#N/A</v>
      </c>
      <c r="O297" s="82" t="s">
        <v>1019</v>
      </c>
      <c r="P297" s="82" t="s">
        <v>1019</v>
      </c>
      <c r="Q297" s="78" t="s">
        <v>1019</v>
      </c>
      <c r="R297" s="78" t="s">
        <v>1019</v>
      </c>
      <c r="S297" s="78" t="s">
        <v>1190</v>
      </c>
      <c r="T297" s="77" t="s">
        <v>1019</v>
      </c>
      <c r="U297" s="77" t="s">
        <v>1019</v>
      </c>
      <c r="V297" s="77" t="s">
        <v>1019</v>
      </c>
      <c r="W297" s="77" t="s">
        <v>1019</v>
      </c>
      <c r="X297" s="77" t="s">
        <v>1019</v>
      </c>
      <c r="Y297" s="83" t="s">
        <v>1019</v>
      </c>
      <c r="Z297" s="84" t="s">
        <v>1019</v>
      </c>
      <c r="AA297" s="84" t="s">
        <v>1019</v>
      </c>
      <c r="AB297" s="85">
        <v>0</v>
      </c>
      <c r="AC297" s="85">
        <v>0</v>
      </c>
      <c r="AD297" s="99"/>
      <c r="AE297" s="100"/>
      <c r="AF297" s="100"/>
      <c r="AG297" s="100"/>
      <c r="AH297" s="100"/>
      <c r="AI297" s="100"/>
      <c r="AJ297" s="100"/>
      <c r="AK297" s="100"/>
      <c r="AL297" s="100"/>
      <c r="AM297" s="100"/>
      <c r="AN297" s="100"/>
      <c r="AO297" s="100"/>
      <c r="AP297" s="100"/>
      <c r="AQ297" s="100"/>
      <c r="AR297" s="100"/>
      <c r="AS297" s="100"/>
      <c r="AT297" s="100"/>
      <c r="AU297" s="100"/>
      <c r="AV297" s="100"/>
      <c r="AW297" s="100"/>
      <c r="AX297" s="100"/>
      <c r="AY297" s="100"/>
      <c r="AZ297" s="100"/>
      <c r="BA297" s="100"/>
      <c r="BB297" s="100"/>
      <c r="BC297" s="100"/>
    </row>
    <row r="298" spans="1:55" ht="30" customHeight="1" x14ac:dyDescent="0.25">
      <c r="A298" s="77">
        <v>0</v>
      </c>
      <c r="B298" s="77" t="s">
        <v>1019</v>
      </c>
      <c r="C298" s="77" t="s">
        <v>1265</v>
      </c>
      <c r="D298" s="78" t="e">
        <v>#N/A</v>
      </c>
      <c r="E298" s="79" t="s">
        <v>1019</v>
      </c>
      <c r="F298" s="78" t="s">
        <v>1019</v>
      </c>
      <c r="G298" s="78" t="s">
        <v>1019</v>
      </c>
      <c r="H298" s="78" t="s">
        <v>1019</v>
      </c>
      <c r="I298" s="80" t="s">
        <v>1019</v>
      </c>
      <c r="J298" s="78" t="s">
        <v>1019</v>
      </c>
      <c r="K298" s="81" t="s">
        <v>1019</v>
      </c>
      <c r="L298" s="81" t="s">
        <v>1019</v>
      </c>
      <c r="M298" s="78" t="s">
        <v>1019</v>
      </c>
      <c r="N298" s="78" t="e">
        <v>#N/A</v>
      </c>
      <c r="O298" s="82" t="s">
        <v>1019</v>
      </c>
      <c r="P298" s="82" t="s">
        <v>1019</v>
      </c>
      <c r="Q298" s="78" t="s">
        <v>1019</v>
      </c>
      <c r="R298" s="78" t="s">
        <v>1019</v>
      </c>
      <c r="S298" s="78" t="s">
        <v>1190</v>
      </c>
      <c r="T298" s="77" t="s">
        <v>1019</v>
      </c>
      <c r="U298" s="77" t="s">
        <v>1019</v>
      </c>
      <c r="V298" s="77" t="s">
        <v>1019</v>
      </c>
      <c r="W298" s="77" t="s">
        <v>1019</v>
      </c>
      <c r="X298" s="77" t="s">
        <v>1019</v>
      </c>
      <c r="Y298" s="83" t="s">
        <v>1019</v>
      </c>
      <c r="Z298" s="84" t="s">
        <v>1019</v>
      </c>
      <c r="AA298" s="84" t="s">
        <v>1019</v>
      </c>
      <c r="AB298" s="85">
        <v>0</v>
      </c>
      <c r="AC298" s="85">
        <v>0</v>
      </c>
      <c r="AD298" s="99"/>
      <c r="AE298" s="100"/>
      <c r="AF298" s="100"/>
      <c r="AG298" s="100"/>
      <c r="AH298" s="100"/>
      <c r="AI298" s="100"/>
      <c r="AJ298" s="100"/>
      <c r="AK298" s="100"/>
      <c r="AL298" s="100"/>
      <c r="AM298" s="100"/>
      <c r="AN298" s="100"/>
      <c r="AO298" s="100"/>
      <c r="AP298" s="100"/>
      <c r="AQ298" s="100"/>
      <c r="AR298" s="100"/>
      <c r="AS298" s="100"/>
      <c r="AT298" s="100"/>
      <c r="AU298" s="100"/>
      <c r="AV298" s="100"/>
      <c r="AW298" s="100"/>
      <c r="AX298" s="100"/>
      <c r="AY298" s="100"/>
      <c r="AZ298" s="100"/>
      <c r="BA298" s="100"/>
      <c r="BB298" s="100"/>
      <c r="BC298" s="100"/>
    </row>
    <row r="299" spans="1:55" ht="30" customHeight="1" x14ac:dyDescent="0.25">
      <c r="A299" s="77">
        <v>0</v>
      </c>
      <c r="B299" s="77" t="s">
        <v>1019</v>
      </c>
      <c r="C299" s="77" t="s">
        <v>1265</v>
      </c>
      <c r="D299" s="78" t="e">
        <v>#N/A</v>
      </c>
      <c r="E299" s="79" t="s">
        <v>1019</v>
      </c>
      <c r="F299" s="78" t="s">
        <v>1019</v>
      </c>
      <c r="G299" s="78" t="s">
        <v>1019</v>
      </c>
      <c r="H299" s="78" t="s">
        <v>1019</v>
      </c>
      <c r="I299" s="80" t="s">
        <v>1019</v>
      </c>
      <c r="J299" s="78" t="s">
        <v>1019</v>
      </c>
      <c r="K299" s="81" t="s">
        <v>1019</v>
      </c>
      <c r="L299" s="81" t="s">
        <v>1019</v>
      </c>
      <c r="M299" s="78" t="s">
        <v>1019</v>
      </c>
      <c r="N299" s="78" t="e">
        <v>#N/A</v>
      </c>
      <c r="O299" s="82" t="s">
        <v>1019</v>
      </c>
      <c r="P299" s="82" t="s">
        <v>1019</v>
      </c>
      <c r="Q299" s="78" t="s">
        <v>1019</v>
      </c>
      <c r="R299" s="78" t="s">
        <v>1019</v>
      </c>
      <c r="S299" s="78" t="s">
        <v>1190</v>
      </c>
      <c r="T299" s="77" t="s">
        <v>1019</v>
      </c>
      <c r="U299" s="77" t="s">
        <v>1019</v>
      </c>
      <c r="V299" s="77" t="s">
        <v>1019</v>
      </c>
      <c r="W299" s="77" t="s">
        <v>1019</v>
      </c>
      <c r="X299" s="77" t="s">
        <v>1019</v>
      </c>
      <c r="Y299" s="83" t="s">
        <v>1019</v>
      </c>
      <c r="Z299" s="84" t="s">
        <v>1019</v>
      </c>
      <c r="AA299" s="84" t="s">
        <v>1019</v>
      </c>
      <c r="AB299" s="85">
        <v>0</v>
      </c>
      <c r="AC299" s="85">
        <v>0</v>
      </c>
      <c r="AD299" s="99"/>
      <c r="AE299" s="100"/>
      <c r="AF299" s="100"/>
      <c r="AG299" s="100"/>
      <c r="AH299" s="100"/>
      <c r="AI299" s="100"/>
      <c r="AJ299" s="100"/>
      <c r="AK299" s="100"/>
      <c r="AL299" s="100"/>
      <c r="AM299" s="100"/>
      <c r="AN299" s="100"/>
      <c r="AO299" s="100"/>
      <c r="AP299" s="100"/>
      <c r="AQ299" s="100"/>
      <c r="AR299" s="100"/>
      <c r="AS299" s="100"/>
      <c r="AT299" s="100"/>
      <c r="AU299" s="100"/>
      <c r="AV299" s="100"/>
      <c r="AW299" s="100"/>
      <c r="AX299" s="100"/>
      <c r="AY299" s="100"/>
      <c r="AZ299" s="100"/>
      <c r="BA299" s="100"/>
      <c r="BB299" s="100"/>
      <c r="BC299" s="100"/>
    </row>
    <row r="300" spans="1:55" ht="30" customHeight="1" x14ac:dyDescent="0.25">
      <c r="A300" s="77">
        <v>0</v>
      </c>
      <c r="B300" s="77" t="s">
        <v>1019</v>
      </c>
      <c r="C300" s="77" t="s">
        <v>1265</v>
      </c>
      <c r="D300" s="78" t="e">
        <v>#N/A</v>
      </c>
      <c r="E300" s="79" t="s">
        <v>1019</v>
      </c>
      <c r="F300" s="78" t="s">
        <v>1019</v>
      </c>
      <c r="G300" s="78" t="s">
        <v>1019</v>
      </c>
      <c r="H300" s="78" t="s">
        <v>1019</v>
      </c>
      <c r="I300" s="80" t="s">
        <v>1019</v>
      </c>
      <c r="J300" s="78" t="s">
        <v>1019</v>
      </c>
      <c r="K300" s="81" t="s">
        <v>1019</v>
      </c>
      <c r="L300" s="81" t="s">
        <v>1019</v>
      </c>
      <c r="M300" s="78" t="s">
        <v>1019</v>
      </c>
      <c r="N300" s="78" t="e">
        <v>#N/A</v>
      </c>
      <c r="O300" s="82" t="s">
        <v>1019</v>
      </c>
      <c r="P300" s="82" t="s">
        <v>1019</v>
      </c>
      <c r="Q300" s="78" t="s">
        <v>1019</v>
      </c>
      <c r="R300" s="78" t="s">
        <v>1019</v>
      </c>
      <c r="S300" s="78" t="s">
        <v>1190</v>
      </c>
      <c r="T300" s="77" t="s">
        <v>1019</v>
      </c>
      <c r="U300" s="77" t="s">
        <v>1019</v>
      </c>
      <c r="V300" s="77" t="s">
        <v>1019</v>
      </c>
      <c r="W300" s="77" t="s">
        <v>1019</v>
      </c>
      <c r="X300" s="77" t="s">
        <v>1019</v>
      </c>
      <c r="Y300" s="83" t="s">
        <v>1019</v>
      </c>
      <c r="Z300" s="84" t="s">
        <v>1019</v>
      </c>
      <c r="AA300" s="84" t="s">
        <v>1019</v>
      </c>
      <c r="AB300" s="85">
        <v>0</v>
      </c>
      <c r="AC300" s="85">
        <v>0</v>
      </c>
      <c r="AD300" s="99"/>
      <c r="AE300" s="100"/>
      <c r="AF300" s="100"/>
      <c r="AG300" s="100"/>
      <c r="AH300" s="100"/>
      <c r="AI300" s="100"/>
      <c r="AJ300" s="100"/>
      <c r="AK300" s="100"/>
      <c r="AL300" s="100"/>
      <c r="AM300" s="100"/>
      <c r="AN300" s="100"/>
      <c r="AO300" s="100"/>
      <c r="AP300" s="100"/>
      <c r="AQ300" s="100"/>
      <c r="AR300" s="100"/>
      <c r="AS300" s="100"/>
      <c r="AT300" s="100"/>
      <c r="AU300" s="100"/>
      <c r="AV300" s="100"/>
      <c r="AW300" s="100"/>
      <c r="AX300" s="100"/>
      <c r="AY300" s="100"/>
      <c r="AZ300" s="100"/>
      <c r="BA300" s="100"/>
      <c r="BB300" s="100"/>
      <c r="BC300" s="100"/>
    </row>
    <row r="301" spans="1:55" ht="30" customHeight="1" x14ac:dyDescent="0.25">
      <c r="A301" s="77">
        <v>0</v>
      </c>
      <c r="B301" s="77" t="s">
        <v>1019</v>
      </c>
      <c r="C301" s="77" t="s">
        <v>1265</v>
      </c>
      <c r="D301" s="78" t="e">
        <v>#N/A</v>
      </c>
      <c r="E301" s="79" t="s">
        <v>1019</v>
      </c>
      <c r="F301" s="78" t="s">
        <v>1019</v>
      </c>
      <c r="G301" s="78" t="s">
        <v>1019</v>
      </c>
      <c r="H301" s="78" t="s">
        <v>1019</v>
      </c>
      <c r="I301" s="80" t="s">
        <v>1019</v>
      </c>
      <c r="J301" s="78" t="s">
        <v>1019</v>
      </c>
      <c r="K301" s="81" t="s">
        <v>1019</v>
      </c>
      <c r="L301" s="81" t="s">
        <v>1019</v>
      </c>
      <c r="M301" s="78" t="s">
        <v>1019</v>
      </c>
      <c r="N301" s="78" t="e">
        <v>#N/A</v>
      </c>
      <c r="O301" s="82" t="s">
        <v>1019</v>
      </c>
      <c r="P301" s="82" t="s">
        <v>1019</v>
      </c>
      <c r="Q301" s="78" t="s">
        <v>1019</v>
      </c>
      <c r="R301" s="78" t="s">
        <v>1019</v>
      </c>
      <c r="S301" s="78" t="s">
        <v>1190</v>
      </c>
      <c r="T301" s="77" t="s">
        <v>1019</v>
      </c>
      <c r="U301" s="77" t="s">
        <v>1019</v>
      </c>
      <c r="V301" s="77" t="s">
        <v>1019</v>
      </c>
      <c r="W301" s="77" t="s">
        <v>1019</v>
      </c>
      <c r="X301" s="77" t="s">
        <v>1019</v>
      </c>
      <c r="Y301" s="83" t="s">
        <v>1019</v>
      </c>
      <c r="Z301" s="84" t="s">
        <v>1019</v>
      </c>
      <c r="AA301" s="84" t="s">
        <v>1019</v>
      </c>
      <c r="AB301" s="85">
        <v>0</v>
      </c>
      <c r="AC301" s="85">
        <v>0</v>
      </c>
      <c r="AD301" s="99"/>
      <c r="AE301" s="100"/>
      <c r="AF301" s="100"/>
      <c r="AG301" s="100"/>
      <c r="AH301" s="100"/>
      <c r="AI301" s="100"/>
      <c r="AJ301" s="100"/>
      <c r="AK301" s="100"/>
      <c r="AL301" s="100"/>
      <c r="AM301" s="100"/>
      <c r="AN301" s="100"/>
      <c r="AO301" s="100"/>
      <c r="AP301" s="100"/>
      <c r="AQ301" s="100"/>
      <c r="AR301" s="100"/>
      <c r="AS301" s="100"/>
      <c r="AT301" s="100"/>
      <c r="AU301" s="100"/>
      <c r="AV301" s="100"/>
      <c r="AW301" s="100"/>
      <c r="AX301" s="100"/>
      <c r="AY301" s="100"/>
      <c r="AZ301" s="100"/>
      <c r="BA301" s="100"/>
      <c r="BB301" s="100"/>
      <c r="BC301" s="100"/>
    </row>
    <row r="302" spans="1:55" ht="30" customHeight="1" x14ac:dyDescent="0.25">
      <c r="A302" s="77">
        <v>0</v>
      </c>
      <c r="B302" s="77" t="s">
        <v>1019</v>
      </c>
      <c r="C302" s="77" t="s">
        <v>1265</v>
      </c>
      <c r="D302" s="78" t="e">
        <v>#N/A</v>
      </c>
      <c r="E302" s="79" t="s">
        <v>1019</v>
      </c>
      <c r="F302" s="78" t="s">
        <v>1019</v>
      </c>
      <c r="G302" s="78" t="s">
        <v>1019</v>
      </c>
      <c r="H302" s="78" t="s">
        <v>1019</v>
      </c>
      <c r="I302" s="80" t="s">
        <v>1019</v>
      </c>
      <c r="J302" s="78" t="s">
        <v>1019</v>
      </c>
      <c r="K302" s="81" t="s">
        <v>1019</v>
      </c>
      <c r="L302" s="81" t="s">
        <v>1019</v>
      </c>
      <c r="M302" s="78" t="s">
        <v>1019</v>
      </c>
      <c r="N302" s="78" t="e">
        <v>#N/A</v>
      </c>
      <c r="O302" s="82" t="s">
        <v>1019</v>
      </c>
      <c r="P302" s="82" t="s">
        <v>1019</v>
      </c>
      <c r="Q302" s="78" t="s">
        <v>1019</v>
      </c>
      <c r="R302" s="78" t="s">
        <v>1019</v>
      </c>
      <c r="S302" s="78" t="s">
        <v>1190</v>
      </c>
      <c r="T302" s="77" t="s">
        <v>1019</v>
      </c>
      <c r="U302" s="77" t="s">
        <v>1019</v>
      </c>
      <c r="V302" s="77" t="s">
        <v>1019</v>
      </c>
      <c r="W302" s="77" t="s">
        <v>1019</v>
      </c>
      <c r="X302" s="77" t="s">
        <v>1019</v>
      </c>
      <c r="Y302" s="83" t="s">
        <v>1019</v>
      </c>
      <c r="Z302" s="84" t="s">
        <v>1019</v>
      </c>
      <c r="AA302" s="84" t="s">
        <v>1019</v>
      </c>
      <c r="AB302" s="85">
        <v>0</v>
      </c>
      <c r="AC302" s="85">
        <v>0</v>
      </c>
      <c r="AD302" s="99"/>
      <c r="AE302" s="100"/>
      <c r="AF302" s="100"/>
      <c r="AG302" s="100"/>
      <c r="AH302" s="100"/>
      <c r="AI302" s="100"/>
      <c r="AJ302" s="100"/>
      <c r="AK302" s="100"/>
      <c r="AL302" s="100"/>
      <c r="AM302" s="100"/>
      <c r="AN302" s="100"/>
      <c r="AO302" s="100"/>
      <c r="AP302" s="100"/>
      <c r="AQ302" s="100"/>
      <c r="AR302" s="100"/>
      <c r="AS302" s="100"/>
      <c r="AT302" s="100"/>
      <c r="AU302" s="100"/>
      <c r="AV302" s="100"/>
      <c r="AW302" s="100"/>
      <c r="AX302" s="100"/>
      <c r="AY302" s="100"/>
      <c r="AZ302" s="100"/>
      <c r="BA302" s="100"/>
      <c r="BB302" s="100"/>
      <c r="BC302" s="100"/>
    </row>
    <row r="303" spans="1:55" ht="30" customHeight="1" x14ac:dyDescent="0.25">
      <c r="A303" s="77">
        <v>0</v>
      </c>
      <c r="B303" s="77" t="s">
        <v>1019</v>
      </c>
      <c r="C303" s="77" t="s">
        <v>1265</v>
      </c>
      <c r="D303" s="78" t="e">
        <v>#N/A</v>
      </c>
      <c r="E303" s="79" t="s">
        <v>1019</v>
      </c>
      <c r="F303" s="78" t="s">
        <v>1019</v>
      </c>
      <c r="G303" s="78" t="s">
        <v>1019</v>
      </c>
      <c r="H303" s="78" t="s">
        <v>1019</v>
      </c>
      <c r="I303" s="80" t="s">
        <v>1019</v>
      </c>
      <c r="J303" s="78" t="s">
        <v>1019</v>
      </c>
      <c r="K303" s="81" t="s">
        <v>1019</v>
      </c>
      <c r="L303" s="81" t="s">
        <v>1019</v>
      </c>
      <c r="M303" s="78" t="s">
        <v>1019</v>
      </c>
      <c r="N303" s="78" t="e">
        <v>#N/A</v>
      </c>
      <c r="O303" s="82" t="s">
        <v>1019</v>
      </c>
      <c r="P303" s="82" t="s">
        <v>1019</v>
      </c>
      <c r="Q303" s="78" t="s">
        <v>1019</v>
      </c>
      <c r="R303" s="78" t="s">
        <v>1019</v>
      </c>
      <c r="S303" s="78" t="s">
        <v>1190</v>
      </c>
      <c r="T303" s="77" t="s">
        <v>1019</v>
      </c>
      <c r="U303" s="77" t="s">
        <v>1019</v>
      </c>
      <c r="V303" s="77" t="s">
        <v>1019</v>
      </c>
      <c r="W303" s="77" t="s">
        <v>1019</v>
      </c>
      <c r="X303" s="77" t="s">
        <v>1019</v>
      </c>
      <c r="Y303" s="83" t="s">
        <v>1019</v>
      </c>
      <c r="Z303" s="84" t="s">
        <v>1019</v>
      </c>
      <c r="AA303" s="84" t="s">
        <v>1019</v>
      </c>
      <c r="AB303" s="85">
        <v>0</v>
      </c>
      <c r="AC303" s="85">
        <v>0</v>
      </c>
      <c r="AD303" s="99"/>
      <c r="AE303" s="100"/>
      <c r="AF303" s="100"/>
      <c r="AG303" s="100"/>
      <c r="AH303" s="100"/>
      <c r="AI303" s="100"/>
      <c r="AJ303" s="100"/>
      <c r="AK303" s="100"/>
      <c r="AL303" s="100"/>
      <c r="AM303" s="100"/>
      <c r="AN303" s="100"/>
      <c r="AO303" s="100"/>
      <c r="AP303" s="100"/>
      <c r="AQ303" s="100"/>
      <c r="AR303" s="100"/>
      <c r="AS303" s="100"/>
      <c r="AT303" s="100"/>
      <c r="AU303" s="100"/>
      <c r="AV303" s="100"/>
      <c r="AW303" s="100"/>
      <c r="AX303" s="100"/>
      <c r="AY303" s="100"/>
      <c r="AZ303" s="100"/>
      <c r="BA303" s="100"/>
      <c r="BB303" s="100"/>
      <c r="BC303" s="100"/>
    </row>
    <row r="304" spans="1:55" ht="30" customHeight="1" x14ac:dyDescent="0.25">
      <c r="A304" s="77">
        <v>0</v>
      </c>
      <c r="B304" s="77" t="s">
        <v>1019</v>
      </c>
      <c r="C304" s="77" t="s">
        <v>1265</v>
      </c>
      <c r="D304" s="78" t="e">
        <v>#N/A</v>
      </c>
      <c r="E304" s="79" t="s">
        <v>1019</v>
      </c>
      <c r="F304" s="78" t="s">
        <v>1019</v>
      </c>
      <c r="G304" s="78" t="s">
        <v>1019</v>
      </c>
      <c r="H304" s="78" t="s">
        <v>1019</v>
      </c>
      <c r="I304" s="80" t="s">
        <v>1019</v>
      </c>
      <c r="J304" s="78" t="s">
        <v>1019</v>
      </c>
      <c r="K304" s="81" t="s">
        <v>1019</v>
      </c>
      <c r="L304" s="81" t="s">
        <v>1019</v>
      </c>
      <c r="M304" s="78" t="s">
        <v>1019</v>
      </c>
      <c r="N304" s="78" t="e">
        <v>#N/A</v>
      </c>
      <c r="O304" s="82" t="s">
        <v>1019</v>
      </c>
      <c r="P304" s="82" t="s">
        <v>1019</v>
      </c>
      <c r="Q304" s="78" t="s">
        <v>1019</v>
      </c>
      <c r="R304" s="78" t="s">
        <v>1019</v>
      </c>
      <c r="S304" s="78" t="s">
        <v>1190</v>
      </c>
      <c r="T304" s="77" t="s">
        <v>1019</v>
      </c>
      <c r="U304" s="77" t="s">
        <v>1019</v>
      </c>
      <c r="V304" s="77" t="s">
        <v>1019</v>
      </c>
      <c r="W304" s="77" t="s">
        <v>1019</v>
      </c>
      <c r="X304" s="77" t="s">
        <v>1019</v>
      </c>
      <c r="Y304" s="83" t="s">
        <v>1019</v>
      </c>
      <c r="Z304" s="84" t="s">
        <v>1019</v>
      </c>
      <c r="AA304" s="84" t="s">
        <v>1019</v>
      </c>
      <c r="AB304" s="85">
        <v>0</v>
      </c>
      <c r="AC304" s="85">
        <v>0</v>
      </c>
      <c r="AD304" s="99"/>
      <c r="AE304" s="100"/>
      <c r="AF304" s="100"/>
      <c r="AG304" s="100"/>
      <c r="AH304" s="100"/>
      <c r="AI304" s="100"/>
      <c r="AJ304" s="100"/>
      <c r="AK304" s="100"/>
      <c r="AL304" s="100"/>
      <c r="AM304" s="100"/>
      <c r="AN304" s="100"/>
      <c r="AO304" s="100"/>
      <c r="AP304" s="100"/>
      <c r="AQ304" s="100"/>
      <c r="AR304" s="100"/>
      <c r="AS304" s="100"/>
      <c r="AT304" s="100"/>
      <c r="AU304" s="100"/>
      <c r="AV304" s="100"/>
      <c r="AW304" s="100"/>
      <c r="AX304" s="100"/>
      <c r="AY304" s="100"/>
      <c r="AZ304" s="100"/>
      <c r="BA304" s="100"/>
      <c r="BB304" s="100"/>
      <c r="BC304" s="100"/>
    </row>
    <row r="305" spans="1:55" ht="30" customHeight="1" x14ac:dyDescent="0.25">
      <c r="A305" s="77">
        <v>0</v>
      </c>
      <c r="B305" s="77" t="s">
        <v>1019</v>
      </c>
      <c r="C305" s="77" t="s">
        <v>1265</v>
      </c>
      <c r="D305" s="78" t="e">
        <v>#N/A</v>
      </c>
      <c r="E305" s="79" t="s">
        <v>1019</v>
      </c>
      <c r="F305" s="78" t="s">
        <v>1019</v>
      </c>
      <c r="G305" s="78" t="s">
        <v>1019</v>
      </c>
      <c r="H305" s="78" t="s">
        <v>1019</v>
      </c>
      <c r="I305" s="80" t="s">
        <v>1019</v>
      </c>
      <c r="J305" s="78" t="s">
        <v>1019</v>
      </c>
      <c r="K305" s="81" t="s">
        <v>1019</v>
      </c>
      <c r="L305" s="81" t="s">
        <v>1019</v>
      </c>
      <c r="M305" s="78" t="s">
        <v>1019</v>
      </c>
      <c r="N305" s="78" t="e">
        <v>#N/A</v>
      </c>
      <c r="O305" s="82" t="s">
        <v>1019</v>
      </c>
      <c r="P305" s="82" t="s">
        <v>1019</v>
      </c>
      <c r="Q305" s="78" t="s">
        <v>1019</v>
      </c>
      <c r="R305" s="78" t="s">
        <v>1019</v>
      </c>
      <c r="S305" s="78" t="s">
        <v>1190</v>
      </c>
      <c r="T305" s="77" t="s">
        <v>1019</v>
      </c>
      <c r="U305" s="77" t="s">
        <v>1019</v>
      </c>
      <c r="V305" s="77" t="s">
        <v>1019</v>
      </c>
      <c r="W305" s="77" t="s">
        <v>1019</v>
      </c>
      <c r="X305" s="77" t="s">
        <v>1019</v>
      </c>
      <c r="Y305" s="83" t="s">
        <v>1019</v>
      </c>
      <c r="Z305" s="84" t="s">
        <v>1019</v>
      </c>
      <c r="AA305" s="84" t="s">
        <v>1019</v>
      </c>
      <c r="AB305" s="85">
        <v>0</v>
      </c>
      <c r="AC305" s="85">
        <v>0</v>
      </c>
      <c r="AD305" s="99"/>
      <c r="AE305" s="100"/>
      <c r="AF305" s="100"/>
      <c r="AG305" s="100"/>
      <c r="AH305" s="100"/>
      <c r="AI305" s="100"/>
      <c r="AJ305" s="100"/>
      <c r="AK305" s="100"/>
      <c r="AL305" s="100"/>
      <c r="AM305" s="100"/>
      <c r="AN305" s="100"/>
      <c r="AO305" s="100"/>
      <c r="AP305" s="100"/>
      <c r="AQ305" s="100"/>
      <c r="AR305" s="100"/>
      <c r="AS305" s="100"/>
      <c r="AT305" s="100"/>
      <c r="AU305" s="100"/>
      <c r="AV305" s="100"/>
      <c r="AW305" s="100"/>
      <c r="AX305" s="100"/>
      <c r="AY305" s="100"/>
      <c r="AZ305" s="100"/>
      <c r="BA305" s="100"/>
      <c r="BB305" s="100"/>
      <c r="BC305" s="100"/>
    </row>
    <row r="306" spans="1:55" ht="30" customHeight="1" x14ac:dyDescent="0.25">
      <c r="A306" s="77">
        <v>0</v>
      </c>
      <c r="B306" s="77" t="s">
        <v>1019</v>
      </c>
      <c r="C306" s="77" t="s">
        <v>1265</v>
      </c>
      <c r="D306" s="78" t="e">
        <v>#N/A</v>
      </c>
      <c r="E306" s="79" t="s">
        <v>1019</v>
      </c>
      <c r="F306" s="78" t="s">
        <v>1019</v>
      </c>
      <c r="G306" s="78" t="s">
        <v>1019</v>
      </c>
      <c r="H306" s="78" t="s">
        <v>1019</v>
      </c>
      <c r="I306" s="80" t="s">
        <v>1019</v>
      </c>
      <c r="J306" s="78" t="s">
        <v>1019</v>
      </c>
      <c r="K306" s="81" t="s">
        <v>1019</v>
      </c>
      <c r="L306" s="81" t="s">
        <v>1019</v>
      </c>
      <c r="M306" s="78" t="s">
        <v>1019</v>
      </c>
      <c r="N306" s="78" t="e">
        <v>#N/A</v>
      </c>
      <c r="O306" s="82" t="s">
        <v>1019</v>
      </c>
      <c r="P306" s="82" t="s">
        <v>1019</v>
      </c>
      <c r="Q306" s="78" t="s">
        <v>1019</v>
      </c>
      <c r="R306" s="78" t="s">
        <v>1019</v>
      </c>
      <c r="S306" s="78" t="s">
        <v>1190</v>
      </c>
      <c r="T306" s="77" t="s">
        <v>1019</v>
      </c>
      <c r="U306" s="77" t="s">
        <v>1019</v>
      </c>
      <c r="V306" s="77" t="s">
        <v>1019</v>
      </c>
      <c r="W306" s="77" t="s">
        <v>1019</v>
      </c>
      <c r="X306" s="77" t="s">
        <v>1019</v>
      </c>
      <c r="Y306" s="83" t="s">
        <v>1019</v>
      </c>
      <c r="Z306" s="84" t="s">
        <v>1019</v>
      </c>
      <c r="AA306" s="84" t="s">
        <v>1019</v>
      </c>
      <c r="AB306" s="85">
        <v>0</v>
      </c>
      <c r="AC306" s="85">
        <v>0</v>
      </c>
      <c r="AD306" s="99"/>
      <c r="AE306" s="100"/>
      <c r="AF306" s="100"/>
      <c r="AG306" s="100"/>
      <c r="AH306" s="100"/>
      <c r="AI306" s="100"/>
      <c r="AJ306" s="100"/>
      <c r="AK306" s="100"/>
      <c r="AL306" s="100"/>
      <c r="AM306" s="100"/>
      <c r="AN306" s="100"/>
      <c r="AO306" s="100"/>
      <c r="AP306" s="100"/>
      <c r="AQ306" s="100"/>
      <c r="AR306" s="100"/>
      <c r="AS306" s="100"/>
      <c r="AT306" s="100"/>
      <c r="AU306" s="100"/>
      <c r="AV306" s="100"/>
      <c r="AW306" s="100"/>
      <c r="AX306" s="100"/>
      <c r="AY306" s="100"/>
      <c r="AZ306" s="100"/>
      <c r="BA306" s="100"/>
      <c r="BB306" s="100"/>
      <c r="BC306" s="100"/>
    </row>
    <row r="307" spans="1:55" ht="30" customHeight="1" x14ac:dyDescent="0.25">
      <c r="A307" s="77">
        <v>0</v>
      </c>
      <c r="B307" s="77" t="s">
        <v>1019</v>
      </c>
      <c r="C307" s="77" t="s">
        <v>1265</v>
      </c>
      <c r="D307" s="78" t="e">
        <v>#N/A</v>
      </c>
      <c r="E307" s="79" t="s">
        <v>1019</v>
      </c>
      <c r="F307" s="78" t="s">
        <v>1019</v>
      </c>
      <c r="G307" s="78" t="s">
        <v>1019</v>
      </c>
      <c r="H307" s="78" t="s">
        <v>1019</v>
      </c>
      <c r="I307" s="80" t="s">
        <v>1019</v>
      </c>
      <c r="J307" s="78" t="s">
        <v>1019</v>
      </c>
      <c r="K307" s="81" t="s">
        <v>1019</v>
      </c>
      <c r="L307" s="81" t="s">
        <v>1019</v>
      </c>
      <c r="M307" s="78" t="s">
        <v>1019</v>
      </c>
      <c r="N307" s="78" t="e">
        <v>#N/A</v>
      </c>
      <c r="O307" s="82" t="s">
        <v>1019</v>
      </c>
      <c r="P307" s="82" t="s">
        <v>1019</v>
      </c>
      <c r="Q307" s="78" t="s">
        <v>1019</v>
      </c>
      <c r="R307" s="78" t="s">
        <v>1019</v>
      </c>
      <c r="S307" s="78" t="s">
        <v>1190</v>
      </c>
      <c r="T307" s="77" t="s">
        <v>1019</v>
      </c>
      <c r="U307" s="77" t="s">
        <v>1019</v>
      </c>
      <c r="V307" s="77" t="s">
        <v>1019</v>
      </c>
      <c r="W307" s="77" t="s">
        <v>1019</v>
      </c>
      <c r="X307" s="77" t="s">
        <v>1019</v>
      </c>
      <c r="Y307" s="83" t="s">
        <v>1019</v>
      </c>
      <c r="Z307" s="84" t="s">
        <v>1019</v>
      </c>
      <c r="AA307" s="84" t="s">
        <v>1019</v>
      </c>
      <c r="AB307" s="85">
        <v>0</v>
      </c>
      <c r="AC307" s="85">
        <v>0</v>
      </c>
      <c r="AD307" s="99"/>
      <c r="AE307" s="100"/>
      <c r="AF307" s="100"/>
      <c r="AG307" s="100"/>
      <c r="AH307" s="100"/>
      <c r="AI307" s="100"/>
      <c r="AJ307" s="100"/>
      <c r="AK307" s="100"/>
      <c r="AL307" s="100"/>
      <c r="AM307" s="100"/>
      <c r="AN307" s="100"/>
      <c r="AO307" s="100"/>
      <c r="AP307" s="100"/>
      <c r="AQ307" s="100"/>
      <c r="AR307" s="100"/>
      <c r="AS307" s="100"/>
      <c r="AT307" s="100"/>
      <c r="AU307" s="100"/>
      <c r="AV307" s="100"/>
      <c r="AW307" s="100"/>
      <c r="AX307" s="100"/>
      <c r="AY307" s="100"/>
      <c r="AZ307" s="100"/>
      <c r="BA307" s="100"/>
      <c r="BB307" s="100"/>
      <c r="BC307" s="100"/>
    </row>
    <row r="308" spans="1:55" ht="30" customHeight="1" x14ac:dyDescent="0.25">
      <c r="A308" s="77">
        <v>0</v>
      </c>
      <c r="B308" s="77" t="s">
        <v>1019</v>
      </c>
      <c r="C308" s="77" t="s">
        <v>1265</v>
      </c>
      <c r="D308" s="78" t="e">
        <v>#N/A</v>
      </c>
      <c r="E308" s="79" t="s">
        <v>1019</v>
      </c>
      <c r="F308" s="78" t="s">
        <v>1019</v>
      </c>
      <c r="G308" s="78" t="s">
        <v>1019</v>
      </c>
      <c r="H308" s="78" t="s">
        <v>1019</v>
      </c>
      <c r="I308" s="80" t="s">
        <v>1019</v>
      </c>
      <c r="J308" s="78" t="s">
        <v>1019</v>
      </c>
      <c r="K308" s="81" t="s">
        <v>1019</v>
      </c>
      <c r="L308" s="81" t="s">
        <v>1019</v>
      </c>
      <c r="M308" s="78" t="s">
        <v>1019</v>
      </c>
      <c r="N308" s="78" t="e">
        <v>#N/A</v>
      </c>
      <c r="O308" s="82" t="s">
        <v>1019</v>
      </c>
      <c r="P308" s="82" t="s">
        <v>1019</v>
      </c>
      <c r="Q308" s="78" t="s">
        <v>1019</v>
      </c>
      <c r="R308" s="78" t="s">
        <v>1019</v>
      </c>
      <c r="S308" s="78" t="s">
        <v>1190</v>
      </c>
      <c r="T308" s="77" t="s">
        <v>1019</v>
      </c>
      <c r="U308" s="77" t="s">
        <v>1019</v>
      </c>
      <c r="V308" s="77" t="s">
        <v>1019</v>
      </c>
      <c r="W308" s="77" t="s">
        <v>1019</v>
      </c>
      <c r="X308" s="77" t="s">
        <v>1019</v>
      </c>
      <c r="Y308" s="83" t="s">
        <v>1019</v>
      </c>
      <c r="Z308" s="84" t="s">
        <v>1019</v>
      </c>
      <c r="AA308" s="84" t="s">
        <v>1019</v>
      </c>
      <c r="AB308" s="85">
        <v>0</v>
      </c>
      <c r="AC308" s="85">
        <v>0</v>
      </c>
      <c r="AD308" s="99"/>
      <c r="AE308" s="100"/>
      <c r="AF308" s="100"/>
      <c r="AG308" s="100"/>
      <c r="AH308" s="100"/>
      <c r="AI308" s="100"/>
      <c r="AJ308" s="100"/>
      <c r="AK308" s="100"/>
      <c r="AL308" s="100"/>
      <c r="AM308" s="100"/>
      <c r="AN308" s="100"/>
      <c r="AO308" s="100"/>
      <c r="AP308" s="100"/>
      <c r="AQ308" s="100"/>
      <c r="AR308" s="100"/>
      <c r="AS308" s="100"/>
      <c r="AT308" s="100"/>
      <c r="AU308" s="100"/>
      <c r="AV308" s="100"/>
      <c r="AW308" s="100"/>
      <c r="AX308" s="100"/>
      <c r="AY308" s="100"/>
      <c r="AZ308" s="100"/>
      <c r="BA308" s="100"/>
      <c r="BB308" s="100"/>
      <c r="BC308" s="100"/>
    </row>
    <row r="309" spans="1:55" ht="30" customHeight="1" x14ac:dyDescent="0.25">
      <c r="A309" s="77">
        <v>0</v>
      </c>
      <c r="B309" s="77" t="s">
        <v>1019</v>
      </c>
      <c r="C309" s="77" t="s">
        <v>1265</v>
      </c>
      <c r="D309" s="78" t="e">
        <v>#N/A</v>
      </c>
      <c r="E309" s="79" t="s">
        <v>1019</v>
      </c>
      <c r="F309" s="78" t="s">
        <v>1019</v>
      </c>
      <c r="G309" s="78" t="s">
        <v>1019</v>
      </c>
      <c r="H309" s="78" t="s">
        <v>1019</v>
      </c>
      <c r="I309" s="80" t="s">
        <v>1019</v>
      </c>
      <c r="J309" s="78" t="s">
        <v>1019</v>
      </c>
      <c r="K309" s="81" t="s">
        <v>1019</v>
      </c>
      <c r="L309" s="81" t="s">
        <v>1019</v>
      </c>
      <c r="M309" s="78" t="s">
        <v>1019</v>
      </c>
      <c r="N309" s="78" t="e">
        <v>#N/A</v>
      </c>
      <c r="O309" s="82" t="s">
        <v>1019</v>
      </c>
      <c r="P309" s="82" t="s">
        <v>1019</v>
      </c>
      <c r="Q309" s="78" t="s">
        <v>1019</v>
      </c>
      <c r="R309" s="78" t="s">
        <v>1019</v>
      </c>
      <c r="S309" s="78" t="s">
        <v>1190</v>
      </c>
      <c r="T309" s="77" t="s">
        <v>1019</v>
      </c>
      <c r="U309" s="77" t="s">
        <v>1019</v>
      </c>
      <c r="V309" s="77" t="s">
        <v>1019</v>
      </c>
      <c r="W309" s="77" t="s">
        <v>1019</v>
      </c>
      <c r="X309" s="77" t="s">
        <v>1019</v>
      </c>
      <c r="Y309" s="83" t="s">
        <v>1019</v>
      </c>
      <c r="Z309" s="84" t="s">
        <v>1019</v>
      </c>
      <c r="AA309" s="84" t="s">
        <v>1019</v>
      </c>
      <c r="AB309" s="85">
        <v>0</v>
      </c>
      <c r="AC309" s="85">
        <v>0</v>
      </c>
      <c r="AD309" s="99"/>
      <c r="AE309" s="100"/>
      <c r="AF309" s="100"/>
      <c r="AG309" s="100"/>
      <c r="AH309" s="100"/>
      <c r="AI309" s="100"/>
      <c r="AJ309" s="100"/>
      <c r="AK309" s="100"/>
      <c r="AL309" s="100"/>
      <c r="AM309" s="100"/>
      <c r="AN309" s="100"/>
      <c r="AO309" s="100"/>
      <c r="AP309" s="100"/>
      <c r="AQ309" s="100"/>
      <c r="AR309" s="100"/>
      <c r="AS309" s="100"/>
      <c r="AT309" s="100"/>
      <c r="AU309" s="100"/>
      <c r="AV309" s="100"/>
      <c r="AW309" s="100"/>
      <c r="AX309" s="100"/>
      <c r="AY309" s="100"/>
      <c r="AZ309" s="100"/>
      <c r="BA309" s="100"/>
      <c r="BB309" s="100"/>
      <c r="BC309" s="100"/>
    </row>
    <row r="310" spans="1:55" ht="30" customHeight="1" x14ac:dyDescent="0.25">
      <c r="A310" s="77">
        <v>0</v>
      </c>
      <c r="B310" s="77" t="s">
        <v>1019</v>
      </c>
      <c r="C310" s="77" t="s">
        <v>1265</v>
      </c>
      <c r="D310" s="78" t="e">
        <v>#N/A</v>
      </c>
      <c r="E310" s="79" t="s">
        <v>1019</v>
      </c>
      <c r="F310" s="78" t="s">
        <v>1019</v>
      </c>
      <c r="G310" s="78" t="s">
        <v>1019</v>
      </c>
      <c r="H310" s="78" t="s">
        <v>1019</v>
      </c>
      <c r="I310" s="80" t="s">
        <v>1019</v>
      </c>
      <c r="J310" s="78" t="s">
        <v>1019</v>
      </c>
      <c r="K310" s="81" t="s">
        <v>1019</v>
      </c>
      <c r="L310" s="81" t="s">
        <v>1019</v>
      </c>
      <c r="M310" s="78" t="s">
        <v>1019</v>
      </c>
      <c r="N310" s="78" t="e">
        <v>#N/A</v>
      </c>
      <c r="O310" s="82" t="s">
        <v>1019</v>
      </c>
      <c r="P310" s="82" t="s">
        <v>1019</v>
      </c>
      <c r="Q310" s="78" t="s">
        <v>1019</v>
      </c>
      <c r="R310" s="78" t="s">
        <v>1019</v>
      </c>
      <c r="S310" s="78" t="s">
        <v>1068</v>
      </c>
      <c r="T310" s="77" t="s">
        <v>1019</v>
      </c>
      <c r="U310" s="77" t="s">
        <v>1019</v>
      </c>
      <c r="V310" s="77" t="s">
        <v>1019</v>
      </c>
      <c r="W310" s="77" t="s">
        <v>1019</v>
      </c>
      <c r="X310" s="77" t="s">
        <v>1019</v>
      </c>
      <c r="Y310" s="83" t="s">
        <v>1019</v>
      </c>
      <c r="Z310" s="84" t="s">
        <v>1019</v>
      </c>
      <c r="AA310" s="84" t="s">
        <v>1019</v>
      </c>
      <c r="AB310" s="85">
        <v>0</v>
      </c>
      <c r="AC310" s="85">
        <v>0</v>
      </c>
      <c r="AD310" s="99"/>
      <c r="AE310" s="100"/>
      <c r="AF310" s="100"/>
      <c r="AG310" s="100"/>
      <c r="AH310" s="100"/>
      <c r="AI310" s="100"/>
      <c r="AJ310" s="100"/>
      <c r="AK310" s="100"/>
      <c r="AL310" s="100"/>
      <c r="AM310" s="100"/>
      <c r="AN310" s="100"/>
      <c r="AO310" s="100"/>
      <c r="AP310" s="100"/>
      <c r="AQ310" s="100"/>
      <c r="AR310" s="100"/>
      <c r="AS310" s="100"/>
      <c r="AT310" s="100"/>
      <c r="AU310" s="100"/>
      <c r="AV310" s="100"/>
      <c r="AW310" s="100"/>
      <c r="AX310" s="100"/>
      <c r="AY310" s="100"/>
      <c r="AZ310" s="100"/>
      <c r="BA310" s="100"/>
      <c r="BB310" s="100"/>
      <c r="BC310" s="100"/>
    </row>
    <row r="311" spans="1:55" ht="30" customHeight="1" x14ac:dyDescent="0.25">
      <c r="A311" s="77">
        <v>0</v>
      </c>
      <c r="B311" s="77" t="s">
        <v>1019</v>
      </c>
      <c r="C311" s="77" t="s">
        <v>1265</v>
      </c>
      <c r="D311" s="78" t="e">
        <v>#N/A</v>
      </c>
      <c r="E311" s="79" t="s">
        <v>1019</v>
      </c>
      <c r="F311" s="78" t="s">
        <v>1019</v>
      </c>
      <c r="G311" s="78" t="s">
        <v>1019</v>
      </c>
      <c r="H311" s="78" t="s">
        <v>1019</v>
      </c>
      <c r="I311" s="80" t="s">
        <v>1019</v>
      </c>
      <c r="J311" s="78" t="s">
        <v>1019</v>
      </c>
      <c r="K311" s="81" t="s">
        <v>1019</v>
      </c>
      <c r="L311" s="81" t="s">
        <v>1019</v>
      </c>
      <c r="M311" s="78" t="s">
        <v>1019</v>
      </c>
      <c r="N311" s="78" t="e">
        <v>#N/A</v>
      </c>
      <c r="O311" s="82" t="s">
        <v>1019</v>
      </c>
      <c r="P311" s="82" t="s">
        <v>1019</v>
      </c>
      <c r="Q311" s="78" t="s">
        <v>1019</v>
      </c>
      <c r="R311" s="78" t="s">
        <v>1019</v>
      </c>
      <c r="S311" s="78" t="s">
        <v>1068</v>
      </c>
      <c r="T311" s="77" t="s">
        <v>1019</v>
      </c>
      <c r="U311" s="77" t="s">
        <v>1019</v>
      </c>
      <c r="V311" s="77" t="s">
        <v>1019</v>
      </c>
      <c r="W311" s="77" t="s">
        <v>1019</v>
      </c>
      <c r="X311" s="77" t="s">
        <v>1019</v>
      </c>
      <c r="Y311" s="83" t="s">
        <v>1019</v>
      </c>
      <c r="Z311" s="84" t="s">
        <v>1019</v>
      </c>
      <c r="AA311" s="84" t="s">
        <v>1019</v>
      </c>
      <c r="AB311" s="85">
        <v>0</v>
      </c>
      <c r="AC311" s="85">
        <v>0</v>
      </c>
      <c r="AD311" s="99"/>
      <c r="AE311" s="100"/>
      <c r="AF311" s="100"/>
      <c r="AG311" s="100"/>
      <c r="AH311" s="100"/>
      <c r="AI311" s="100"/>
      <c r="AJ311" s="100"/>
      <c r="AK311" s="100"/>
      <c r="AL311" s="100"/>
      <c r="AM311" s="100"/>
      <c r="AN311" s="100"/>
      <c r="AO311" s="100"/>
      <c r="AP311" s="100"/>
      <c r="AQ311" s="100"/>
      <c r="AR311" s="100"/>
      <c r="AS311" s="100"/>
      <c r="AT311" s="100"/>
      <c r="AU311" s="100"/>
      <c r="AV311" s="100"/>
      <c r="AW311" s="100"/>
      <c r="AX311" s="100"/>
      <c r="AY311" s="100"/>
      <c r="AZ311" s="100"/>
      <c r="BA311" s="100"/>
      <c r="BB311" s="100"/>
      <c r="BC311" s="100"/>
    </row>
    <row r="312" spans="1:55" ht="30" customHeight="1" x14ac:dyDescent="0.25">
      <c r="A312" s="77">
        <v>0</v>
      </c>
      <c r="B312" s="77" t="s">
        <v>1019</v>
      </c>
      <c r="C312" s="77" t="s">
        <v>1265</v>
      </c>
      <c r="D312" s="78" t="e">
        <v>#N/A</v>
      </c>
      <c r="E312" s="79" t="s">
        <v>1019</v>
      </c>
      <c r="F312" s="78" t="s">
        <v>1019</v>
      </c>
      <c r="G312" s="78" t="s">
        <v>1019</v>
      </c>
      <c r="H312" s="78" t="s">
        <v>1019</v>
      </c>
      <c r="I312" s="80" t="s">
        <v>1019</v>
      </c>
      <c r="J312" s="78" t="s">
        <v>1019</v>
      </c>
      <c r="K312" s="81" t="s">
        <v>1019</v>
      </c>
      <c r="L312" s="81" t="s">
        <v>1019</v>
      </c>
      <c r="M312" s="78" t="s">
        <v>1019</v>
      </c>
      <c r="N312" s="78" t="e">
        <v>#N/A</v>
      </c>
      <c r="O312" s="82" t="s">
        <v>1019</v>
      </c>
      <c r="P312" s="82" t="s">
        <v>1019</v>
      </c>
      <c r="Q312" s="78" t="s">
        <v>1019</v>
      </c>
      <c r="R312" s="78" t="s">
        <v>1019</v>
      </c>
      <c r="S312" s="78" t="s">
        <v>1068</v>
      </c>
      <c r="T312" s="77" t="s">
        <v>1019</v>
      </c>
      <c r="U312" s="77" t="s">
        <v>1019</v>
      </c>
      <c r="V312" s="77" t="s">
        <v>1019</v>
      </c>
      <c r="W312" s="77" t="s">
        <v>1019</v>
      </c>
      <c r="X312" s="77" t="s">
        <v>1019</v>
      </c>
      <c r="Y312" s="83" t="s">
        <v>1019</v>
      </c>
      <c r="Z312" s="84" t="s">
        <v>1019</v>
      </c>
      <c r="AA312" s="84" t="s">
        <v>1019</v>
      </c>
      <c r="AB312" s="85">
        <v>0</v>
      </c>
      <c r="AC312" s="85">
        <v>0</v>
      </c>
      <c r="AD312" s="99"/>
      <c r="AE312" s="100"/>
      <c r="AF312" s="100"/>
      <c r="AG312" s="100"/>
      <c r="AH312" s="100"/>
      <c r="AI312" s="100"/>
      <c r="AJ312" s="100"/>
      <c r="AK312" s="100"/>
      <c r="AL312" s="100"/>
      <c r="AM312" s="100"/>
      <c r="AN312" s="100"/>
      <c r="AO312" s="100"/>
      <c r="AP312" s="100"/>
      <c r="AQ312" s="100"/>
      <c r="AR312" s="100"/>
      <c r="AS312" s="100"/>
      <c r="AT312" s="100"/>
      <c r="AU312" s="100"/>
      <c r="AV312" s="100"/>
      <c r="AW312" s="100"/>
      <c r="AX312" s="100"/>
      <c r="AY312" s="100"/>
      <c r="AZ312" s="100"/>
      <c r="BA312" s="100"/>
      <c r="BB312" s="100"/>
      <c r="BC312" s="100"/>
    </row>
    <row r="313" spans="1:55" ht="30" customHeight="1" x14ac:dyDescent="0.25">
      <c r="A313" s="77">
        <v>0</v>
      </c>
      <c r="B313" s="77" t="s">
        <v>1019</v>
      </c>
      <c r="C313" s="77" t="s">
        <v>1265</v>
      </c>
      <c r="D313" s="78" t="e">
        <v>#N/A</v>
      </c>
      <c r="E313" s="79" t="s">
        <v>1019</v>
      </c>
      <c r="F313" s="78" t="s">
        <v>1019</v>
      </c>
      <c r="G313" s="78" t="s">
        <v>1019</v>
      </c>
      <c r="H313" s="78" t="s">
        <v>1019</v>
      </c>
      <c r="I313" s="80" t="s">
        <v>1019</v>
      </c>
      <c r="J313" s="78" t="s">
        <v>1019</v>
      </c>
      <c r="K313" s="81" t="s">
        <v>1019</v>
      </c>
      <c r="L313" s="81" t="s">
        <v>1019</v>
      </c>
      <c r="M313" s="78" t="s">
        <v>1019</v>
      </c>
      <c r="N313" s="78" t="e">
        <v>#N/A</v>
      </c>
      <c r="O313" s="82" t="s">
        <v>1019</v>
      </c>
      <c r="P313" s="82" t="s">
        <v>1019</v>
      </c>
      <c r="Q313" s="78" t="s">
        <v>1019</v>
      </c>
      <c r="R313" s="78" t="s">
        <v>1019</v>
      </c>
      <c r="S313" s="78" t="s">
        <v>1068</v>
      </c>
      <c r="T313" s="77" t="s">
        <v>1019</v>
      </c>
      <c r="U313" s="77" t="s">
        <v>1019</v>
      </c>
      <c r="V313" s="77" t="s">
        <v>1019</v>
      </c>
      <c r="W313" s="77" t="s">
        <v>1019</v>
      </c>
      <c r="X313" s="77" t="s">
        <v>1019</v>
      </c>
      <c r="Y313" s="83" t="s">
        <v>1019</v>
      </c>
      <c r="Z313" s="84" t="s">
        <v>1019</v>
      </c>
      <c r="AA313" s="84" t="s">
        <v>1019</v>
      </c>
      <c r="AB313" s="85">
        <v>0</v>
      </c>
      <c r="AC313" s="85">
        <v>0</v>
      </c>
      <c r="AD313" s="99"/>
      <c r="AE313" s="100"/>
      <c r="AF313" s="100"/>
      <c r="AG313" s="100"/>
      <c r="AH313" s="100"/>
      <c r="AI313" s="100"/>
      <c r="AJ313" s="100"/>
      <c r="AK313" s="100"/>
      <c r="AL313" s="100"/>
      <c r="AM313" s="100"/>
      <c r="AN313" s="100"/>
      <c r="AO313" s="100"/>
      <c r="AP313" s="100"/>
      <c r="AQ313" s="100"/>
      <c r="AR313" s="100"/>
      <c r="AS313" s="100"/>
      <c r="AT313" s="100"/>
      <c r="AU313" s="100"/>
      <c r="AV313" s="100"/>
      <c r="AW313" s="100"/>
      <c r="AX313" s="100"/>
      <c r="AY313" s="100"/>
      <c r="AZ313" s="100"/>
      <c r="BA313" s="100"/>
      <c r="BB313" s="100"/>
      <c r="BC313" s="100"/>
    </row>
    <row r="314" spans="1:55" ht="30" customHeight="1" x14ac:dyDescent="0.25">
      <c r="A314" s="77">
        <v>0</v>
      </c>
      <c r="B314" s="77" t="s">
        <v>1019</v>
      </c>
      <c r="C314" s="77" t="s">
        <v>1265</v>
      </c>
      <c r="D314" s="78" t="e">
        <v>#N/A</v>
      </c>
      <c r="E314" s="79" t="s">
        <v>1019</v>
      </c>
      <c r="F314" s="78" t="s">
        <v>1019</v>
      </c>
      <c r="G314" s="78" t="s">
        <v>1019</v>
      </c>
      <c r="H314" s="78" t="s">
        <v>1019</v>
      </c>
      <c r="I314" s="80" t="s">
        <v>1019</v>
      </c>
      <c r="J314" s="78" t="s">
        <v>1019</v>
      </c>
      <c r="K314" s="81" t="s">
        <v>1019</v>
      </c>
      <c r="L314" s="81" t="s">
        <v>1019</v>
      </c>
      <c r="M314" s="78" t="s">
        <v>1019</v>
      </c>
      <c r="N314" s="78" t="e">
        <v>#N/A</v>
      </c>
      <c r="O314" s="82" t="s">
        <v>1019</v>
      </c>
      <c r="P314" s="82" t="s">
        <v>1019</v>
      </c>
      <c r="Q314" s="78" t="s">
        <v>1019</v>
      </c>
      <c r="R314" s="78" t="s">
        <v>1019</v>
      </c>
      <c r="S314" s="78" t="s">
        <v>1068</v>
      </c>
      <c r="T314" s="77" t="s">
        <v>1019</v>
      </c>
      <c r="U314" s="77" t="s">
        <v>1019</v>
      </c>
      <c r="V314" s="77" t="s">
        <v>1019</v>
      </c>
      <c r="W314" s="77" t="s">
        <v>1019</v>
      </c>
      <c r="X314" s="77" t="s">
        <v>1019</v>
      </c>
      <c r="Y314" s="83" t="s">
        <v>1019</v>
      </c>
      <c r="Z314" s="84" t="s">
        <v>1019</v>
      </c>
      <c r="AA314" s="84" t="s">
        <v>1019</v>
      </c>
      <c r="AB314" s="85">
        <v>0</v>
      </c>
      <c r="AC314" s="85">
        <v>0</v>
      </c>
      <c r="AD314" s="99"/>
      <c r="AE314" s="100"/>
      <c r="AF314" s="100"/>
      <c r="AG314" s="100"/>
      <c r="AH314" s="100"/>
      <c r="AI314" s="100"/>
      <c r="AJ314" s="100"/>
      <c r="AK314" s="100"/>
      <c r="AL314" s="100"/>
      <c r="AM314" s="100"/>
      <c r="AN314" s="100"/>
      <c r="AO314" s="100"/>
      <c r="AP314" s="100"/>
      <c r="AQ314" s="100"/>
      <c r="AR314" s="100"/>
      <c r="AS314" s="100"/>
      <c r="AT314" s="100"/>
      <c r="AU314" s="100"/>
      <c r="AV314" s="100"/>
      <c r="AW314" s="100"/>
      <c r="AX314" s="100"/>
      <c r="AY314" s="100"/>
      <c r="AZ314" s="100"/>
      <c r="BA314" s="100"/>
      <c r="BB314" s="100"/>
      <c r="BC314" s="100"/>
    </row>
    <row r="315" spans="1:55" ht="30" customHeight="1" x14ac:dyDescent="0.25">
      <c r="A315" s="77">
        <v>0</v>
      </c>
      <c r="B315" s="77" t="s">
        <v>1019</v>
      </c>
      <c r="C315" s="77" t="s">
        <v>1265</v>
      </c>
      <c r="D315" s="78" t="e">
        <v>#N/A</v>
      </c>
      <c r="E315" s="79" t="s">
        <v>1019</v>
      </c>
      <c r="F315" s="78" t="s">
        <v>1019</v>
      </c>
      <c r="G315" s="78" t="s">
        <v>1019</v>
      </c>
      <c r="H315" s="78" t="s">
        <v>1019</v>
      </c>
      <c r="I315" s="80" t="s">
        <v>1019</v>
      </c>
      <c r="J315" s="78" t="s">
        <v>1019</v>
      </c>
      <c r="K315" s="81" t="s">
        <v>1019</v>
      </c>
      <c r="L315" s="81" t="s">
        <v>1019</v>
      </c>
      <c r="M315" s="78" t="s">
        <v>1019</v>
      </c>
      <c r="N315" s="78" t="e">
        <v>#N/A</v>
      </c>
      <c r="O315" s="82" t="s">
        <v>1019</v>
      </c>
      <c r="P315" s="82" t="s">
        <v>1019</v>
      </c>
      <c r="Q315" s="78" t="s">
        <v>1019</v>
      </c>
      <c r="R315" s="78" t="s">
        <v>1019</v>
      </c>
      <c r="S315" s="78" t="s">
        <v>1068</v>
      </c>
      <c r="T315" s="77" t="s">
        <v>1019</v>
      </c>
      <c r="U315" s="77" t="s">
        <v>1019</v>
      </c>
      <c r="V315" s="77" t="s">
        <v>1019</v>
      </c>
      <c r="W315" s="77" t="s">
        <v>1019</v>
      </c>
      <c r="X315" s="77" t="s">
        <v>1019</v>
      </c>
      <c r="Y315" s="83" t="s">
        <v>1019</v>
      </c>
      <c r="Z315" s="84" t="s">
        <v>1019</v>
      </c>
      <c r="AA315" s="84" t="s">
        <v>1019</v>
      </c>
      <c r="AB315" s="85">
        <v>0</v>
      </c>
      <c r="AC315" s="85">
        <v>0</v>
      </c>
      <c r="AD315" s="99"/>
      <c r="AE315" s="100"/>
      <c r="AF315" s="100"/>
      <c r="AG315" s="100"/>
      <c r="AH315" s="100"/>
      <c r="AI315" s="100"/>
      <c r="AJ315" s="100"/>
      <c r="AK315" s="100"/>
      <c r="AL315" s="100"/>
      <c r="AM315" s="100"/>
      <c r="AN315" s="100"/>
      <c r="AO315" s="100"/>
      <c r="AP315" s="100"/>
      <c r="AQ315" s="100"/>
      <c r="AR315" s="100"/>
      <c r="AS315" s="100"/>
      <c r="AT315" s="100"/>
      <c r="AU315" s="100"/>
      <c r="AV315" s="100"/>
      <c r="AW315" s="100"/>
      <c r="AX315" s="100"/>
      <c r="AY315" s="100"/>
      <c r="AZ315" s="100"/>
      <c r="BA315" s="100"/>
      <c r="BB315" s="100"/>
      <c r="BC315" s="100"/>
    </row>
    <row r="316" spans="1:55" ht="30" customHeight="1" x14ac:dyDescent="0.25">
      <c r="A316" s="77">
        <v>0</v>
      </c>
      <c r="B316" s="77" t="s">
        <v>1019</v>
      </c>
      <c r="C316" s="77" t="s">
        <v>1265</v>
      </c>
      <c r="D316" s="78" t="e">
        <v>#N/A</v>
      </c>
      <c r="E316" s="79" t="s">
        <v>1019</v>
      </c>
      <c r="F316" s="78" t="s">
        <v>1019</v>
      </c>
      <c r="G316" s="78" t="s">
        <v>1019</v>
      </c>
      <c r="H316" s="78" t="s">
        <v>1019</v>
      </c>
      <c r="I316" s="80" t="s">
        <v>1019</v>
      </c>
      <c r="J316" s="78" t="s">
        <v>1019</v>
      </c>
      <c r="K316" s="81" t="s">
        <v>1019</v>
      </c>
      <c r="L316" s="81" t="s">
        <v>1019</v>
      </c>
      <c r="M316" s="78" t="s">
        <v>1019</v>
      </c>
      <c r="N316" s="78" t="e">
        <v>#N/A</v>
      </c>
      <c r="O316" s="82" t="s">
        <v>1019</v>
      </c>
      <c r="P316" s="82" t="s">
        <v>1019</v>
      </c>
      <c r="Q316" s="78" t="s">
        <v>1019</v>
      </c>
      <c r="R316" s="78" t="s">
        <v>1019</v>
      </c>
      <c r="S316" s="78" t="s">
        <v>1142</v>
      </c>
      <c r="T316" s="77" t="s">
        <v>1019</v>
      </c>
      <c r="U316" s="77" t="s">
        <v>1019</v>
      </c>
      <c r="V316" s="77" t="s">
        <v>1019</v>
      </c>
      <c r="W316" s="77" t="s">
        <v>1019</v>
      </c>
      <c r="X316" s="77" t="s">
        <v>1019</v>
      </c>
      <c r="Y316" s="83" t="s">
        <v>1019</v>
      </c>
      <c r="Z316" s="84" t="s">
        <v>1019</v>
      </c>
      <c r="AA316" s="84" t="s">
        <v>1019</v>
      </c>
      <c r="AB316" s="85">
        <v>0</v>
      </c>
      <c r="AC316" s="85">
        <v>0</v>
      </c>
      <c r="AD316" s="99"/>
      <c r="AE316" s="100"/>
      <c r="AF316" s="100"/>
      <c r="AG316" s="100"/>
      <c r="AH316" s="100"/>
      <c r="AI316" s="100"/>
      <c r="AJ316" s="100"/>
      <c r="AK316" s="100"/>
      <c r="AL316" s="100"/>
      <c r="AM316" s="100"/>
      <c r="AN316" s="100"/>
      <c r="AO316" s="100"/>
      <c r="AP316" s="100"/>
      <c r="AQ316" s="100"/>
      <c r="AR316" s="100"/>
      <c r="AS316" s="100"/>
      <c r="AT316" s="100"/>
      <c r="AU316" s="100"/>
      <c r="AV316" s="100"/>
      <c r="AW316" s="100"/>
      <c r="AX316" s="100"/>
      <c r="AY316" s="100"/>
      <c r="AZ316" s="100"/>
      <c r="BA316" s="100"/>
      <c r="BB316" s="100"/>
      <c r="BC316" s="100"/>
    </row>
    <row r="317" spans="1:55" ht="30" customHeight="1" x14ac:dyDescent="0.25">
      <c r="A317" s="77">
        <v>0</v>
      </c>
      <c r="B317" s="77" t="s">
        <v>1019</v>
      </c>
      <c r="C317" s="77" t="s">
        <v>1265</v>
      </c>
      <c r="D317" s="78" t="e">
        <v>#N/A</v>
      </c>
      <c r="E317" s="79" t="s">
        <v>1019</v>
      </c>
      <c r="F317" s="78" t="s">
        <v>1019</v>
      </c>
      <c r="G317" s="78" t="s">
        <v>1019</v>
      </c>
      <c r="H317" s="78" t="s">
        <v>1019</v>
      </c>
      <c r="I317" s="80" t="s">
        <v>1019</v>
      </c>
      <c r="J317" s="78" t="s">
        <v>1019</v>
      </c>
      <c r="K317" s="81" t="s">
        <v>1019</v>
      </c>
      <c r="L317" s="81" t="s">
        <v>1019</v>
      </c>
      <c r="M317" s="78" t="s">
        <v>1019</v>
      </c>
      <c r="N317" s="78" t="e">
        <v>#N/A</v>
      </c>
      <c r="O317" s="82" t="s">
        <v>1019</v>
      </c>
      <c r="P317" s="82" t="s">
        <v>1019</v>
      </c>
      <c r="Q317" s="78" t="s">
        <v>1019</v>
      </c>
      <c r="R317" s="78" t="s">
        <v>1019</v>
      </c>
      <c r="S317" s="78" t="s">
        <v>1068</v>
      </c>
      <c r="T317" s="77" t="s">
        <v>1019</v>
      </c>
      <c r="U317" s="77" t="s">
        <v>1019</v>
      </c>
      <c r="V317" s="77" t="s">
        <v>1019</v>
      </c>
      <c r="W317" s="77" t="s">
        <v>1019</v>
      </c>
      <c r="X317" s="77" t="s">
        <v>1019</v>
      </c>
      <c r="Y317" s="83" t="s">
        <v>1019</v>
      </c>
      <c r="Z317" s="84" t="s">
        <v>1019</v>
      </c>
      <c r="AA317" s="84" t="s">
        <v>1019</v>
      </c>
      <c r="AB317" s="85">
        <v>0</v>
      </c>
      <c r="AC317" s="85">
        <v>0</v>
      </c>
      <c r="AD317" s="99"/>
      <c r="AE317" s="100"/>
      <c r="AF317" s="100"/>
      <c r="AG317" s="100"/>
      <c r="AH317" s="100"/>
      <c r="AI317" s="100"/>
      <c r="AJ317" s="100"/>
      <c r="AK317" s="100"/>
      <c r="AL317" s="100"/>
      <c r="AM317" s="100"/>
      <c r="AN317" s="100"/>
      <c r="AO317" s="100"/>
      <c r="AP317" s="100"/>
      <c r="AQ317" s="100"/>
      <c r="AR317" s="100"/>
      <c r="AS317" s="100"/>
      <c r="AT317" s="100"/>
      <c r="AU317" s="100"/>
      <c r="AV317" s="100"/>
      <c r="AW317" s="100"/>
      <c r="AX317" s="100"/>
      <c r="AY317" s="100"/>
      <c r="AZ317" s="100"/>
      <c r="BA317" s="100"/>
      <c r="BB317" s="100"/>
      <c r="BC317" s="100"/>
    </row>
    <row r="318" spans="1:55" ht="30" customHeight="1" x14ac:dyDescent="0.25">
      <c r="A318" s="77">
        <v>0</v>
      </c>
      <c r="B318" s="77" t="s">
        <v>1019</v>
      </c>
      <c r="C318" s="77" t="s">
        <v>1265</v>
      </c>
      <c r="D318" s="78" t="e">
        <v>#N/A</v>
      </c>
      <c r="E318" s="79" t="s">
        <v>1019</v>
      </c>
      <c r="F318" s="78" t="s">
        <v>1019</v>
      </c>
      <c r="G318" s="78" t="s">
        <v>1019</v>
      </c>
      <c r="H318" s="78" t="s">
        <v>1019</v>
      </c>
      <c r="I318" s="80" t="s">
        <v>1019</v>
      </c>
      <c r="J318" s="78" t="s">
        <v>1019</v>
      </c>
      <c r="K318" s="81" t="s">
        <v>1019</v>
      </c>
      <c r="L318" s="81" t="s">
        <v>1019</v>
      </c>
      <c r="M318" s="78" t="s">
        <v>1019</v>
      </c>
      <c r="N318" s="78" t="e">
        <v>#N/A</v>
      </c>
      <c r="O318" s="82" t="s">
        <v>1019</v>
      </c>
      <c r="P318" s="82" t="s">
        <v>1019</v>
      </c>
      <c r="Q318" s="78" t="s">
        <v>1019</v>
      </c>
      <c r="R318" s="78" t="s">
        <v>1019</v>
      </c>
      <c r="S318" s="78" t="s">
        <v>1068</v>
      </c>
      <c r="T318" s="77" t="s">
        <v>1019</v>
      </c>
      <c r="U318" s="77" t="s">
        <v>1019</v>
      </c>
      <c r="V318" s="77" t="s">
        <v>1019</v>
      </c>
      <c r="W318" s="77" t="s">
        <v>1019</v>
      </c>
      <c r="X318" s="77" t="s">
        <v>1019</v>
      </c>
      <c r="Y318" s="83" t="s">
        <v>1019</v>
      </c>
      <c r="Z318" s="84" t="s">
        <v>1019</v>
      </c>
      <c r="AA318" s="84" t="s">
        <v>1019</v>
      </c>
      <c r="AB318" s="85">
        <v>0</v>
      </c>
      <c r="AC318" s="85">
        <v>0</v>
      </c>
      <c r="AD318" s="99"/>
      <c r="AE318" s="100"/>
      <c r="AF318" s="100"/>
      <c r="AG318" s="100"/>
      <c r="AH318" s="100"/>
      <c r="AI318" s="100"/>
      <c r="AJ318" s="100"/>
      <c r="AK318" s="100"/>
      <c r="AL318" s="100"/>
      <c r="AM318" s="100"/>
      <c r="AN318" s="100"/>
      <c r="AO318" s="100"/>
      <c r="AP318" s="100"/>
      <c r="AQ318" s="100"/>
      <c r="AR318" s="100"/>
      <c r="AS318" s="100"/>
      <c r="AT318" s="100"/>
      <c r="AU318" s="100"/>
      <c r="AV318" s="100"/>
      <c r="AW318" s="100"/>
      <c r="AX318" s="100"/>
      <c r="AY318" s="100"/>
      <c r="AZ318" s="100"/>
      <c r="BA318" s="100"/>
      <c r="BB318" s="100"/>
      <c r="BC318" s="100"/>
    </row>
    <row r="319" spans="1:55" ht="30" customHeight="1" x14ac:dyDescent="0.25">
      <c r="A319" s="77">
        <v>0</v>
      </c>
      <c r="B319" s="77" t="s">
        <v>1019</v>
      </c>
      <c r="C319" s="77" t="s">
        <v>1265</v>
      </c>
      <c r="D319" s="78" t="e">
        <v>#N/A</v>
      </c>
      <c r="E319" s="79" t="s">
        <v>1019</v>
      </c>
      <c r="F319" s="78" t="s">
        <v>1019</v>
      </c>
      <c r="G319" s="78" t="s">
        <v>1019</v>
      </c>
      <c r="H319" s="78" t="s">
        <v>1019</v>
      </c>
      <c r="I319" s="80" t="s">
        <v>1019</v>
      </c>
      <c r="J319" s="78" t="s">
        <v>1019</v>
      </c>
      <c r="K319" s="81" t="s">
        <v>1019</v>
      </c>
      <c r="L319" s="81" t="s">
        <v>1019</v>
      </c>
      <c r="M319" s="78" t="s">
        <v>1019</v>
      </c>
      <c r="N319" s="78" t="e">
        <v>#N/A</v>
      </c>
      <c r="O319" s="82" t="s">
        <v>1019</v>
      </c>
      <c r="P319" s="82" t="s">
        <v>1019</v>
      </c>
      <c r="Q319" s="78" t="s">
        <v>1019</v>
      </c>
      <c r="R319" s="78" t="s">
        <v>1019</v>
      </c>
      <c r="S319" s="78" t="s">
        <v>1093</v>
      </c>
      <c r="T319" s="77" t="s">
        <v>1019</v>
      </c>
      <c r="U319" s="77" t="s">
        <v>1019</v>
      </c>
      <c r="V319" s="77" t="s">
        <v>1019</v>
      </c>
      <c r="W319" s="77" t="s">
        <v>1019</v>
      </c>
      <c r="X319" s="77" t="s">
        <v>1019</v>
      </c>
      <c r="Y319" s="83" t="s">
        <v>1019</v>
      </c>
      <c r="Z319" s="84" t="s">
        <v>1019</v>
      </c>
      <c r="AA319" s="84" t="s">
        <v>1019</v>
      </c>
      <c r="AB319" s="85">
        <v>0</v>
      </c>
      <c r="AC319" s="85">
        <v>0</v>
      </c>
      <c r="AD319" s="99"/>
      <c r="AE319" s="100"/>
      <c r="AF319" s="100"/>
      <c r="AG319" s="100"/>
      <c r="AH319" s="100"/>
      <c r="AI319" s="100"/>
      <c r="AJ319" s="100"/>
      <c r="AK319" s="100"/>
      <c r="AL319" s="100"/>
      <c r="AM319" s="100"/>
      <c r="AN319" s="100"/>
      <c r="AO319" s="100"/>
      <c r="AP319" s="100"/>
      <c r="AQ319" s="100"/>
      <c r="AR319" s="100"/>
      <c r="AS319" s="100"/>
      <c r="AT319" s="100"/>
      <c r="AU319" s="100"/>
      <c r="AV319" s="100"/>
      <c r="AW319" s="100"/>
      <c r="AX319" s="100"/>
      <c r="AY319" s="100"/>
      <c r="AZ319" s="100"/>
      <c r="BA319" s="100"/>
      <c r="BB319" s="100"/>
      <c r="BC319" s="100"/>
    </row>
    <row r="320" spans="1:55" ht="30" customHeight="1" x14ac:dyDescent="0.25">
      <c r="A320" s="77">
        <v>0</v>
      </c>
      <c r="B320" s="77" t="s">
        <v>1019</v>
      </c>
      <c r="C320" s="77" t="s">
        <v>1265</v>
      </c>
      <c r="D320" s="78" t="e">
        <v>#N/A</v>
      </c>
      <c r="E320" s="79" t="s">
        <v>1019</v>
      </c>
      <c r="F320" s="78" t="s">
        <v>1019</v>
      </c>
      <c r="G320" s="78" t="s">
        <v>1019</v>
      </c>
      <c r="H320" s="78" t="s">
        <v>1019</v>
      </c>
      <c r="I320" s="80" t="s">
        <v>1019</v>
      </c>
      <c r="J320" s="78" t="s">
        <v>1019</v>
      </c>
      <c r="K320" s="81" t="s">
        <v>1019</v>
      </c>
      <c r="L320" s="81" t="s">
        <v>1019</v>
      </c>
      <c r="M320" s="78" t="s">
        <v>1019</v>
      </c>
      <c r="N320" s="78" t="e">
        <v>#N/A</v>
      </c>
      <c r="O320" s="82" t="s">
        <v>1019</v>
      </c>
      <c r="P320" s="82" t="s">
        <v>1019</v>
      </c>
      <c r="Q320" s="78" t="s">
        <v>1019</v>
      </c>
      <c r="R320" s="78" t="s">
        <v>1019</v>
      </c>
      <c r="S320" s="78" t="s">
        <v>1068</v>
      </c>
      <c r="T320" s="77" t="s">
        <v>1019</v>
      </c>
      <c r="U320" s="77" t="s">
        <v>1019</v>
      </c>
      <c r="V320" s="77" t="s">
        <v>1019</v>
      </c>
      <c r="W320" s="77" t="s">
        <v>1019</v>
      </c>
      <c r="X320" s="77" t="s">
        <v>1019</v>
      </c>
      <c r="Y320" s="83" t="s">
        <v>1019</v>
      </c>
      <c r="Z320" s="84" t="s">
        <v>1019</v>
      </c>
      <c r="AA320" s="84" t="s">
        <v>1019</v>
      </c>
      <c r="AB320" s="85">
        <v>0</v>
      </c>
      <c r="AC320" s="85">
        <v>0</v>
      </c>
      <c r="AD320" s="99"/>
      <c r="AE320" s="100"/>
      <c r="AF320" s="100"/>
      <c r="AG320" s="100"/>
      <c r="AH320" s="100"/>
      <c r="AI320" s="100"/>
      <c r="AJ320" s="100"/>
      <c r="AK320" s="100"/>
      <c r="AL320" s="100"/>
      <c r="AM320" s="100"/>
      <c r="AN320" s="100"/>
      <c r="AO320" s="100"/>
      <c r="AP320" s="100"/>
      <c r="AQ320" s="100"/>
      <c r="AR320" s="100"/>
      <c r="AS320" s="100"/>
      <c r="AT320" s="100"/>
      <c r="AU320" s="100"/>
      <c r="AV320" s="100"/>
      <c r="AW320" s="100"/>
      <c r="AX320" s="100"/>
      <c r="AY320" s="100"/>
      <c r="AZ320" s="100"/>
      <c r="BA320" s="100"/>
      <c r="BB320" s="100"/>
      <c r="BC320" s="100"/>
    </row>
    <row r="321" spans="1:55" ht="30" customHeight="1" x14ac:dyDescent="0.25">
      <c r="A321" s="77">
        <v>0</v>
      </c>
      <c r="B321" s="77" t="s">
        <v>1019</v>
      </c>
      <c r="C321" s="77" t="s">
        <v>1265</v>
      </c>
      <c r="D321" s="78" t="e">
        <v>#N/A</v>
      </c>
      <c r="E321" s="79" t="s">
        <v>1019</v>
      </c>
      <c r="F321" s="78" t="s">
        <v>1019</v>
      </c>
      <c r="G321" s="78" t="s">
        <v>1019</v>
      </c>
      <c r="H321" s="78" t="s">
        <v>1019</v>
      </c>
      <c r="I321" s="80" t="s">
        <v>1019</v>
      </c>
      <c r="J321" s="78" t="s">
        <v>1019</v>
      </c>
      <c r="K321" s="81" t="s">
        <v>1019</v>
      </c>
      <c r="L321" s="81" t="s">
        <v>1019</v>
      </c>
      <c r="M321" s="78" t="s">
        <v>1019</v>
      </c>
      <c r="N321" s="78" t="e">
        <v>#N/A</v>
      </c>
      <c r="O321" s="82" t="s">
        <v>1019</v>
      </c>
      <c r="P321" s="82" t="s">
        <v>1019</v>
      </c>
      <c r="Q321" s="78" t="s">
        <v>1019</v>
      </c>
      <c r="R321" s="78" t="s">
        <v>1019</v>
      </c>
      <c r="S321" s="78" t="s">
        <v>1093</v>
      </c>
      <c r="T321" s="77" t="s">
        <v>1019</v>
      </c>
      <c r="U321" s="77" t="s">
        <v>1019</v>
      </c>
      <c r="V321" s="77" t="s">
        <v>1019</v>
      </c>
      <c r="W321" s="77" t="s">
        <v>1019</v>
      </c>
      <c r="X321" s="77" t="s">
        <v>1019</v>
      </c>
      <c r="Y321" s="83" t="s">
        <v>1019</v>
      </c>
      <c r="Z321" s="84" t="s">
        <v>1019</v>
      </c>
      <c r="AA321" s="84" t="s">
        <v>1019</v>
      </c>
      <c r="AB321" s="85">
        <v>0</v>
      </c>
      <c r="AC321" s="85">
        <v>0</v>
      </c>
      <c r="AD321" s="99"/>
      <c r="AE321" s="100"/>
      <c r="AF321" s="100"/>
      <c r="AG321" s="100"/>
      <c r="AH321" s="100"/>
      <c r="AI321" s="100"/>
      <c r="AJ321" s="100"/>
      <c r="AK321" s="100"/>
      <c r="AL321" s="100"/>
      <c r="AM321" s="100"/>
      <c r="AN321" s="100"/>
      <c r="AO321" s="100"/>
      <c r="AP321" s="100"/>
      <c r="AQ321" s="100"/>
      <c r="AR321" s="100"/>
      <c r="AS321" s="100"/>
      <c r="AT321" s="100"/>
      <c r="AU321" s="100"/>
      <c r="AV321" s="100"/>
      <c r="AW321" s="100"/>
      <c r="AX321" s="100"/>
      <c r="AY321" s="100"/>
      <c r="AZ321" s="100"/>
      <c r="BA321" s="100"/>
      <c r="BB321" s="100"/>
      <c r="BC321" s="100"/>
    </row>
    <row r="322" spans="1:55" ht="30" customHeight="1" x14ac:dyDescent="0.25">
      <c r="A322" s="77">
        <v>0</v>
      </c>
      <c r="B322" s="77" t="s">
        <v>1019</v>
      </c>
      <c r="C322" s="77" t="s">
        <v>1265</v>
      </c>
      <c r="D322" s="78" t="e">
        <v>#N/A</v>
      </c>
      <c r="E322" s="79" t="s">
        <v>1019</v>
      </c>
      <c r="F322" s="78" t="s">
        <v>1019</v>
      </c>
      <c r="G322" s="78" t="s">
        <v>1019</v>
      </c>
      <c r="H322" s="78" t="s">
        <v>1019</v>
      </c>
      <c r="I322" s="80" t="s">
        <v>1019</v>
      </c>
      <c r="J322" s="78" t="s">
        <v>1019</v>
      </c>
      <c r="K322" s="81" t="s">
        <v>1019</v>
      </c>
      <c r="L322" s="81" t="s">
        <v>1019</v>
      </c>
      <c r="M322" s="78" t="s">
        <v>1019</v>
      </c>
      <c r="N322" s="78" t="e">
        <v>#N/A</v>
      </c>
      <c r="O322" s="82" t="s">
        <v>1019</v>
      </c>
      <c r="P322" s="82" t="s">
        <v>1019</v>
      </c>
      <c r="Q322" s="78" t="s">
        <v>1019</v>
      </c>
      <c r="R322" s="78" t="s">
        <v>1019</v>
      </c>
      <c r="S322" s="78" t="s">
        <v>1068</v>
      </c>
      <c r="T322" s="77" t="s">
        <v>1019</v>
      </c>
      <c r="U322" s="77" t="s">
        <v>1019</v>
      </c>
      <c r="V322" s="77" t="s">
        <v>1019</v>
      </c>
      <c r="W322" s="77" t="s">
        <v>1019</v>
      </c>
      <c r="X322" s="77" t="s">
        <v>1019</v>
      </c>
      <c r="Y322" s="83" t="s">
        <v>1019</v>
      </c>
      <c r="Z322" s="84" t="s">
        <v>1019</v>
      </c>
      <c r="AA322" s="84" t="s">
        <v>1019</v>
      </c>
      <c r="AB322" s="85">
        <v>0</v>
      </c>
      <c r="AC322" s="85">
        <v>0</v>
      </c>
      <c r="AD322" s="99"/>
      <c r="AE322" s="100"/>
      <c r="AF322" s="100"/>
      <c r="AG322" s="100"/>
      <c r="AH322" s="100"/>
      <c r="AI322" s="100"/>
      <c r="AJ322" s="100"/>
      <c r="AK322" s="100"/>
      <c r="AL322" s="100"/>
      <c r="AM322" s="100"/>
      <c r="AN322" s="100"/>
      <c r="AO322" s="100"/>
      <c r="AP322" s="100"/>
      <c r="AQ322" s="100"/>
      <c r="AR322" s="100"/>
      <c r="AS322" s="100"/>
      <c r="AT322" s="100"/>
      <c r="AU322" s="100"/>
      <c r="AV322" s="100"/>
      <c r="AW322" s="100"/>
      <c r="AX322" s="100"/>
      <c r="AY322" s="100"/>
      <c r="AZ322" s="100"/>
      <c r="BA322" s="100"/>
      <c r="BB322" s="100"/>
      <c r="BC322" s="100"/>
    </row>
    <row r="323" spans="1:55" ht="30" customHeight="1" x14ac:dyDescent="0.25">
      <c r="A323" s="77">
        <v>0</v>
      </c>
      <c r="B323" s="77" t="s">
        <v>1019</v>
      </c>
      <c r="C323" s="77" t="s">
        <v>1265</v>
      </c>
      <c r="D323" s="78" t="e">
        <v>#N/A</v>
      </c>
      <c r="E323" s="79" t="s">
        <v>1019</v>
      </c>
      <c r="F323" s="78" t="s">
        <v>1019</v>
      </c>
      <c r="G323" s="78" t="s">
        <v>1019</v>
      </c>
      <c r="H323" s="78" t="s">
        <v>1019</v>
      </c>
      <c r="I323" s="80" t="s">
        <v>1019</v>
      </c>
      <c r="J323" s="78" t="s">
        <v>1019</v>
      </c>
      <c r="K323" s="81" t="s">
        <v>1019</v>
      </c>
      <c r="L323" s="81" t="s">
        <v>1019</v>
      </c>
      <c r="M323" s="78" t="s">
        <v>1019</v>
      </c>
      <c r="N323" s="78" t="e">
        <v>#N/A</v>
      </c>
      <c r="O323" s="82" t="s">
        <v>1019</v>
      </c>
      <c r="P323" s="82" t="s">
        <v>1019</v>
      </c>
      <c r="Q323" s="78" t="s">
        <v>1019</v>
      </c>
      <c r="R323" s="78" t="s">
        <v>1019</v>
      </c>
      <c r="S323" s="78" t="s">
        <v>1068</v>
      </c>
      <c r="T323" s="77" t="s">
        <v>1019</v>
      </c>
      <c r="U323" s="77" t="s">
        <v>1019</v>
      </c>
      <c r="V323" s="77" t="s">
        <v>1019</v>
      </c>
      <c r="W323" s="77" t="s">
        <v>1019</v>
      </c>
      <c r="X323" s="77" t="s">
        <v>1019</v>
      </c>
      <c r="Y323" s="83" t="s">
        <v>1019</v>
      </c>
      <c r="Z323" s="84" t="s">
        <v>1019</v>
      </c>
      <c r="AA323" s="84" t="s">
        <v>1019</v>
      </c>
      <c r="AB323" s="85">
        <v>0</v>
      </c>
      <c r="AC323" s="85">
        <v>0</v>
      </c>
      <c r="AD323" s="99"/>
      <c r="AE323" s="100"/>
      <c r="AF323" s="100"/>
      <c r="AG323" s="100"/>
      <c r="AH323" s="100"/>
      <c r="AI323" s="100"/>
      <c r="AJ323" s="100"/>
      <c r="AK323" s="100"/>
      <c r="AL323" s="100"/>
      <c r="AM323" s="100"/>
      <c r="AN323" s="100"/>
      <c r="AO323" s="100"/>
      <c r="AP323" s="100"/>
      <c r="AQ323" s="100"/>
      <c r="AR323" s="100"/>
      <c r="AS323" s="100"/>
      <c r="AT323" s="100"/>
      <c r="AU323" s="100"/>
      <c r="AV323" s="100"/>
      <c r="AW323" s="100"/>
      <c r="AX323" s="100"/>
      <c r="AY323" s="100"/>
      <c r="AZ323" s="100"/>
      <c r="BA323" s="100"/>
      <c r="BB323" s="100"/>
      <c r="BC323" s="100"/>
    </row>
    <row r="324" spans="1:55" ht="30" customHeight="1" x14ac:dyDescent="0.25">
      <c r="A324" s="77">
        <v>0</v>
      </c>
      <c r="B324" s="77" t="s">
        <v>1019</v>
      </c>
      <c r="C324" s="77" t="s">
        <v>1265</v>
      </c>
      <c r="D324" s="78" t="e">
        <v>#N/A</v>
      </c>
      <c r="E324" s="79" t="s">
        <v>1019</v>
      </c>
      <c r="F324" s="78" t="s">
        <v>1019</v>
      </c>
      <c r="G324" s="78" t="s">
        <v>1019</v>
      </c>
      <c r="H324" s="78" t="s">
        <v>1019</v>
      </c>
      <c r="I324" s="80" t="s">
        <v>1019</v>
      </c>
      <c r="J324" s="78" t="s">
        <v>1019</v>
      </c>
      <c r="K324" s="81" t="s">
        <v>1019</v>
      </c>
      <c r="L324" s="81" t="s">
        <v>1019</v>
      </c>
      <c r="M324" s="78" t="s">
        <v>1019</v>
      </c>
      <c r="N324" s="78" t="e">
        <v>#N/A</v>
      </c>
      <c r="O324" s="82" t="s">
        <v>1019</v>
      </c>
      <c r="P324" s="82" t="s">
        <v>1019</v>
      </c>
      <c r="Q324" s="78" t="s">
        <v>1019</v>
      </c>
      <c r="R324" s="78" t="s">
        <v>1019</v>
      </c>
      <c r="S324" s="78" t="s">
        <v>1093</v>
      </c>
      <c r="T324" s="77" t="s">
        <v>1019</v>
      </c>
      <c r="U324" s="77" t="s">
        <v>1019</v>
      </c>
      <c r="V324" s="77" t="s">
        <v>1019</v>
      </c>
      <c r="W324" s="77" t="s">
        <v>1019</v>
      </c>
      <c r="X324" s="77" t="s">
        <v>1019</v>
      </c>
      <c r="Y324" s="83" t="s">
        <v>1019</v>
      </c>
      <c r="Z324" s="84" t="s">
        <v>1019</v>
      </c>
      <c r="AA324" s="84" t="s">
        <v>1019</v>
      </c>
      <c r="AB324" s="85">
        <v>0</v>
      </c>
      <c r="AC324" s="85">
        <v>0</v>
      </c>
      <c r="AD324" s="99"/>
      <c r="AE324" s="100"/>
      <c r="AF324" s="100"/>
      <c r="AG324" s="100"/>
      <c r="AH324" s="100"/>
      <c r="AI324" s="100"/>
      <c r="AJ324" s="100"/>
      <c r="AK324" s="100"/>
      <c r="AL324" s="100"/>
      <c r="AM324" s="100"/>
      <c r="AN324" s="100"/>
      <c r="AO324" s="100"/>
      <c r="AP324" s="100"/>
      <c r="AQ324" s="100"/>
      <c r="AR324" s="100"/>
      <c r="AS324" s="100"/>
      <c r="AT324" s="100"/>
      <c r="AU324" s="100"/>
      <c r="AV324" s="100"/>
      <c r="AW324" s="100"/>
      <c r="AX324" s="100"/>
      <c r="AY324" s="100"/>
      <c r="AZ324" s="100"/>
      <c r="BA324" s="100"/>
      <c r="BB324" s="100"/>
      <c r="BC324" s="100"/>
    </row>
    <row r="325" spans="1:55" ht="30" customHeight="1" x14ac:dyDescent="0.25">
      <c r="A325" s="77">
        <v>0</v>
      </c>
      <c r="B325" s="77" t="s">
        <v>1019</v>
      </c>
      <c r="C325" s="77" t="s">
        <v>1265</v>
      </c>
      <c r="D325" s="78" t="e">
        <v>#N/A</v>
      </c>
      <c r="E325" s="79" t="s">
        <v>1019</v>
      </c>
      <c r="F325" s="78" t="s">
        <v>1019</v>
      </c>
      <c r="G325" s="78" t="s">
        <v>1019</v>
      </c>
      <c r="H325" s="78" t="s">
        <v>1019</v>
      </c>
      <c r="I325" s="80" t="s">
        <v>1019</v>
      </c>
      <c r="J325" s="78" t="s">
        <v>1019</v>
      </c>
      <c r="K325" s="81" t="s">
        <v>1019</v>
      </c>
      <c r="L325" s="81" t="s">
        <v>1019</v>
      </c>
      <c r="M325" s="78" t="s">
        <v>1019</v>
      </c>
      <c r="N325" s="78" t="e">
        <v>#N/A</v>
      </c>
      <c r="O325" s="82" t="s">
        <v>1019</v>
      </c>
      <c r="P325" s="82" t="s">
        <v>1019</v>
      </c>
      <c r="Q325" s="78" t="s">
        <v>1019</v>
      </c>
      <c r="R325" s="78" t="s">
        <v>1019</v>
      </c>
      <c r="S325" s="78" t="e">
        <v>#N/A</v>
      </c>
      <c r="T325" s="77" t="s">
        <v>1019</v>
      </c>
      <c r="U325" s="77" t="s">
        <v>1019</v>
      </c>
      <c r="V325" s="77" t="s">
        <v>1019</v>
      </c>
      <c r="W325" s="77" t="s">
        <v>1019</v>
      </c>
      <c r="X325" s="77" t="s">
        <v>1019</v>
      </c>
      <c r="Y325" s="83" t="s">
        <v>1019</v>
      </c>
      <c r="Z325" s="84" t="s">
        <v>1019</v>
      </c>
      <c r="AA325" s="84" t="s">
        <v>1019</v>
      </c>
      <c r="AB325" s="85">
        <v>0</v>
      </c>
      <c r="AC325" s="85">
        <v>0</v>
      </c>
      <c r="AD325" s="99"/>
      <c r="AE325" s="100"/>
      <c r="AF325" s="100"/>
      <c r="AG325" s="100"/>
      <c r="AH325" s="100"/>
      <c r="AI325" s="100"/>
      <c r="AJ325" s="100"/>
      <c r="AK325" s="100"/>
      <c r="AL325" s="100"/>
      <c r="AM325" s="100"/>
      <c r="AN325" s="100"/>
      <c r="AO325" s="100"/>
      <c r="AP325" s="100"/>
      <c r="AQ325" s="100"/>
      <c r="AR325" s="100"/>
      <c r="AS325" s="100"/>
      <c r="AT325" s="100"/>
      <c r="AU325" s="100"/>
      <c r="AV325" s="100"/>
      <c r="AW325" s="100"/>
      <c r="AX325" s="100"/>
      <c r="AY325" s="100"/>
      <c r="AZ325" s="100"/>
      <c r="BA325" s="100"/>
      <c r="BB325" s="100"/>
      <c r="BC325" s="100"/>
    </row>
    <row r="326" spans="1:55" ht="30" customHeight="1" x14ac:dyDescent="0.25">
      <c r="A326" s="77">
        <v>0</v>
      </c>
      <c r="B326" s="77" t="s">
        <v>1019</v>
      </c>
      <c r="C326" s="77" t="s">
        <v>1265</v>
      </c>
      <c r="D326" s="78" t="e">
        <v>#N/A</v>
      </c>
      <c r="E326" s="79" t="s">
        <v>1019</v>
      </c>
      <c r="F326" s="78" t="s">
        <v>1019</v>
      </c>
      <c r="G326" s="78" t="s">
        <v>1019</v>
      </c>
      <c r="H326" s="78" t="s">
        <v>1019</v>
      </c>
      <c r="I326" s="80" t="s">
        <v>1019</v>
      </c>
      <c r="J326" s="78" t="s">
        <v>1019</v>
      </c>
      <c r="K326" s="81" t="s">
        <v>1019</v>
      </c>
      <c r="L326" s="81" t="s">
        <v>1019</v>
      </c>
      <c r="M326" s="78" t="s">
        <v>1019</v>
      </c>
      <c r="N326" s="78" t="e">
        <v>#N/A</v>
      </c>
      <c r="O326" s="82" t="s">
        <v>1019</v>
      </c>
      <c r="P326" s="82" t="s">
        <v>1019</v>
      </c>
      <c r="Q326" s="78" t="s">
        <v>1019</v>
      </c>
      <c r="R326" s="78" t="s">
        <v>1019</v>
      </c>
      <c r="S326" s="78" t="s">
        <v>1093</v>
      </c>
      <c r="T326" s="77" t="s">
        <v>1019</v>
      </c>
      <c r="U326" s="77" t="s">
        <v>1019</v>
      </c>
      <c r="V326" s="77" t="s">
        <v>1019</v>
      </c>
      <c r="W326" s="77" t="s">
        <v>1019</v>
      </c>
      <c r="X326" s="77" t="s">
        <v>1019</v>
      </c>
      <c r="Y326" s="83" t="s">
        <v>1019</v>
      </c>
      <c r="Z326" s="84" t="s">
        <v>1019</v>
      </c>
      <c r="AA326" s="84" t="s">
        <v>1019</v>
      </c>
      <c r="AB326" s="85">
        <v>0</v>
      </c>
      <c r="AC326" s="85">
        <v>0</v>
      </c>
      <c r="AD326" s="99"/>
      <c r="AE326" s="100"/>
      <c r="AF326" s="100"/>
      <c r="AG326" s="100"/>
      <c r="AH326" s="100"/>
      <c r="AI326" s="100"/>
      <c r="AJ326" s="100"/>
      <c r="AK326" s="100"/>
      <c r="AL326" s="100"/>
      <c r="AM326" s="100"/>
      <c r="AN326" s="100"/>
      <c r="AO326" s="100"/>
      <c r="AP326" s="100"/>
      <c r="AQ326" s="100"/>
      <c r="AR326" s="100"/>
      <c r="AS326" s="100"/>
      <c r="AT326" s="100"/>
      <c r="AU326" s="100"/>
      <c r="AV326" s="100"/>
      <c r="AW326" s="100"/>
      <c r="AX326" s="100"/>
      <c r="AY326" s="100"/>
      <c r="AZ326" s="100"/>
      <c r="BA326" s="100"/>
      <c r="BB326" s="100"/>
      <c r="BC326" s="100"/>
    </row>
    <row r="327" spans="1:55" ht="30" customHeight="1" x14ac:dyDescent="0.25">
      <c r="A327" s="77">
        <v>0</v>
      </c>
      <c r="B327" s="77" t="s">
        <v>1019</v>
      </c>
      <c r="C327" s="77" t="s">
        <v>1265</v>
      </c>
      <c r="D327" s="78" t="e">
        <v>#N/A</v>
      </c>
      <c r="E327" s="79" t="s">
        <v>1019</v>
      </c>
      <c r="F327" s="78" t="s">
        <v>1019</v>
      </c>
      <c r="G327" s="78" t="s">
        <v>1019</v>
      </c>
      <c r="H327" s="78" t="s">
        <v>1019</v>
      </c>
      <c r="I327" s="80" t="s">
        <v>1019</v>
      </c>
      <c r="J327" s="78" t="s">
        <v>1019</v>
      </c>
      <c r="K327" s="81" t="s">
        <v>1019</v>
      </c>
      <c r="L327" s="81" t="s">
        <v>1019</v>
      </c>
      <c r="M327" s="78" t="s">
        <v>1019</v>
      </c>
      <c r="N327" s="78" t="e">
        <v>#N/A</v>
      </c>
      <c r="O327" s="82" t="s">
        <v>1019</v>
      </c>
      <c r="P327" s="82" t="s">
        <v>1019</v>
      </c>
      <c r="Q327" s="78" t="s">
        <v>1019</v>
      </c>
      <c r="R327" s="78" t="s">
        <v>1019</v>
      </c>
      <c r="S327" s="78" t="s">
        <v>1085</v>
      </c>
      <c r="T327" s="77" t="s">
        <v>1019</v>
      </c>
      <c r="U327" s="77" t="s">
        <v>1019</v>
      </c>
      <c r="V327" s="77" t="s">
        <v>1019</v>
      </c>
      <c r="W327" s="77" t="s">
        <v>1019</v>
      </c>
      <c r="X327" s="77" t="s">
        <v>1019</v>
      </c>
      <c r="Y327" s="83" t="s">
        <v>1019</v>
      </c>
      <c r="Z327" s="84" t="s">
        <v>1019</v>
      </c>
      <c r="AA327" s="84" t="s">
        <v>1019</v>
      </c>
      <c r="AB327" s="85">
        <v>0</v>
      </c>
      <c r="AC327" s="85">
        <v>0</v>
      </c>
      <c r="AD327" s="99"/>
      <c r="AE327" s="100"/>
      <c r="AF327" s="100"/>
      <c r="AG327" s="100"/>
      <c r="AH327" s="100"/>
      <c r="AI327" s="100"/>
      <c r="AJ327" s="100"/>
      <c r="AK327" s="100"/>
      <c r="AL327" s="100"/>
      <c r="AM327" s="100"/>
      <c r="AN327" s="100"/>
      <c r="AO327" s="100"/>
      <c r="AP327" s="100"/>
      <c r="AQ327" s="100"/>
      <c r="AR327" s="100"/>
      <c r="AS327" s="100"/>
      <c r="AT327" s="100"/>
      <c r="AU327" s="100"/>
      <c r="AV327" s="100"/>
      <c r="AW327" s="100"/>
      <c r="AX327" s="100"/>
      <c r="AY327" s="100"/>
      <c r="AZ327" s="100"/>
      <c r="BA327" s="100"/>
      <c r="BB327" s="100"/>
      <c r="BC327" s="100"/>
    </row>
    <row r="328" spans="1:55" ht="30" customHeight="1" x14ac:dyDescent="0.25">
      <c r="A328" s="77">
        <v>0</v>
      </c>
      <c r="B328" s="77" t="s">
        <v>1019</v>
      </c>
      <c r="C328" s="77" t="s">
        <v>1265</v>
      </c>
      <c r="D328" s="78" t="e">
        <v>#N/A</v>
      </c>
      <c r="E328" s="79" t="s">
        <v>1019</v>
      </c>
      <c r="F328" s="78" t="s">
        <v>1019</v>
      </c>
      <c r="G328" s="78" t="s">
        <v>1019</v>
      </c>
      <c r="H328" s="78" t="s">
        <v>1019</v>
      </c>
      <c r="I328" s="80" t="s">
        <v>1019</v>
      </c>
      <c r="J328" s="78" t="s">
        <v>1019</v>
      </c>
      <c r="K328" s="81" t="s">
        <v>1019</v>
      </c>
      <c r="L328" s="81" t="s">
        <v>1019</v>
      </c>
      <c r="M328" s="78" t="s">
        <v>1019</v>
      </c>
      <c r="N328" s="78" t="e">
        <v>#N/A</v>
      </c>
      <c r="O328" s="82" t="s">
        <v>1019</v>
      </c>
      <c r="P328" s="82" t="s">
        <v>1019</v>
      </c>
      <c r="Q328" s="78" t="s">
        <v>1019</v>
      </c>
      <c r="R328" s="78" t="s">
        <v>1019</v>
      </c>
      <c r="S328" s="78" t="s">
        <v>1085</v>
      </c>
      <c r="T328" s="77" t="s">
        <v>1019</v>
      </c>
      <c r="U328" s="77" t="s">
        <v>1019</v>
      </c>
      <c r="V328" s="77" t="s">
        <v>1019</v>
      </c>
      <c r="W328" s="77" t="s">
        <v>1019</v>
      </c>
      <c r="X328" s="77" t="s">
        <v>1019</v>
      </c>
      <c r="Y328" s="83" t="s">
        <v>1019</v>
      </c>
      <c r="Z328" s="84" t="s">
        <v>1019</v>
      </c>
      <c r="AA328" s="84" t="s">
        <v>1019</v>
      </c>
      <c r="AB328" s="85">
        <v>0</v>
      </c>
      <c r="AC328" s="85">
        <v>0</v>
      </c>
      <c r="AD328" s="99"/>
      <c r="AE328" s="100"/>
      <c r="AF328" s="100"/>
      <c r="AG328" s="100"/>
      <c r="AH328" s="100"/>
      <c r="AI328" s="100"/>
      <c r="AJ328" s="100"/>
      <c r="AK328" s="100"/>
      <c r="AL328" s="100"/>
      <c r="AM328" s="100"/>
      <c r="AN328" s="100"/>
      <c r="AO328" s="100"/>
      <c r="AP328" s="100"/>
      <c r="AQ328" s="100"/>
      <c r="AR328" s="100"/>
      <c r="AS328" s="100"/>
      <c r="AT328" s="100"/>
      <c r="AU328" s="100"/>
      <c r="AV328" s="100"/>
      <c r="AW328" s="100"/>
      <c r="AX328" s="100"/>
      <c r="AY328" s="100"/>
      <c r="AZ328" s="100"/>
      <c r="BA328" s="100"/>
      <c r="BB328" s="100"/>
      <c r="BC328" s="100"/>
    </row>
    <row r="329" spans="1:55" ht="30" customHeight="1" x14ac:dyDescent="0.25">
      <c r="A329" s="77">
        <v>0</v>
      </c>
      <c r="B329" s="77" t="s">
        <v>1019</v>
      </c>
      <c r="C329" s="77" t="s">
        <v>1265</v>
      </c>
      <c r="D329" s="78" t="e">
        <v>#N/A</v>
      </c>
      <c r="E329" s="79" t="s">
        <v>1019</v>
      </c>
      <c r="F329" s="78" t="s">
        <v>1019</v>
      </c>
      <c r="G329" s="78" t="s">
        <v>1019</v>
      </c>
      <c r="H329" s="78" t="s">
        <v>1019</v>
      </c>
      <c r="I329" s="80" t="s">
        <v>1019</v>
      </c>
      <c r="J329" s="78" t="s">
        <v>1019</v>
      </c>
      <c r="K329" s="81" t="s">
        <v>1019</v>
      </c>
      <c r="L329" s="81" t="s">
        <v>1019</v>
      </c>
      <c r="M329" s="78" t="s">
        <v>1019</v>
      </c>
      <c r="N329" s="78" t="e">
        <v>#N/A</v>
      </c>
      <c r="O329" s="82" t="s">
        <v>1019</v>
      </c>
      <c r="P329" s="82" t="s">
        <v>1019</v>
      </c>
      <c r="Q329" s="78" t="s">
        <v>1019</v>
      </c>
      <c r="R329" s="78" t="s">
        <v>1019</v>
      </c>
      <c r="S329" s="78" t="s">
        <v>1085</v>
      </c>
      <c r="T329" s="77" t="s">
        <v>1019</v>
      </c>
      <c r="U329" s="77" t="s">
        <v>1019</v>
      </c>
      <c r="V329" s="77" t="s">
        <v>1019</v>
      </c>
      <c r="W329" s="77" t="s">
        <v>1019</v>
      </c>
      <c r="X329" s="77" t="s">
        <v>1019</v>
      </c>
      <c r="Y329" s="83" t="s">
        <v>1019</v>
      </c>
      <c r="Z329" s="84" t="s">
        <v>1019</v>
      </c>
      <c r="AA329" s="84" t="s">
        <v>1019</v>
      </c>
      <c r="AB329" s="85">
        <v>0</v>
      </c>
      <c r="AC329" s="85">
        <v>0</v>
      </c>
      <c r="AD329" s="99"/>
      <c r="AE329" s="100"/>
      <c r="AF329" s="100"/>
      <c r="AG329" s="100"/>
      <c r="AH329" s="100"/>
      <c r="AI329" s="100"/>
      <c r="AJ329" s="100"/>
      <c r="AK329" s="100"/>
      <c r="AL329" s="100"/>
      <c r="AM329" s="100"/>
      <c r="AN329" s="100"/>
      <c r="AO329" s="100"/>
      <c r="AP329" s="100"/>
      <c r="AQ329" s="100"/>
      <c r="AR329" s="100"/>
      <c r="AS329" s="100"/>
      <c r="AT329" s="100"/>
      <c r="AU329" s="100"/>
      <c r="AV329" s="100"/>
      <c r="AW329" s="100"/>
      <c r="AX329" s="100"/>
      <c r="AY329" s="100"/>
      <c r="AZ329" s="100"/>
      <c r="BA329" s="100"/>
      <c r="BB329" s="100"/>
      <c r="BC329" s="100"/>
    </row>
    <row r="330" spans="1:55" ht="30" customHeight="1" x14ac:dyDescent="0.25">
      <c r="A330" s="77">
        <v>0</v>
      </c>
      <c r="B330" s="77" t="s">
        <v>1019</v>
      </c>
      <c r="C330" s="77" t="s">
        <v>1265</v>
      </c>
      <c r="D330" s="78" t="e">
        <v>#N/A</v>
      </c>
      <c r="E330" s="79" t="s">
        <v>1019</v>
      </c>
      <c r="F330" s="78" t="s">
        <v>1019</v>
      </c>
      <c r="G330" s="78" t="s">
        <v>1019</v>
      </c>
      <c r="H330" s="78" t="s">
        <v>1019</v>
      </c>
      <c r="I330" s="80" t="s">
        <v>1019</v>
      </c>
      <c r="J330" s="78" t="s">
        <v>1019</v>
      </c>
      <c r="K330" s="81" t="s">
        <v>1019</v>
      </c>
      <c r="L330" s="81" t="s">
        <v>1019</v>
      </c>
      <c r="M330" s="78" t="s">
        <v>1019</v>
      </c>
      <c r="N330" s="78" t="e">
        <v>#N/A</v>
      </c>
      <c r="O330" s="82" t="s">
        <v>1019</v>
      </c>
      <c r="P330" s="82" t="s">
        <v>1019</v>
      </c>
      <c r="Q330" s="78" t="s">
        <v>1019</v>
      </c>
      <c r="R330" s="78" t="s">
        <v>1019</v>
      </c>
      <c r="S330" s="78" t="s">
        <v>1085</v>
      </c>
      <c r="T330" s="77" t="s">
        <v>1019</v>
      </c>
      <c r="U330" s="77" t="s">
        <v>1019</v>
      </c>
      <c r="V330" s="77" t="s">
        <v>1019</v>
      </c>
      <c r="W330" s="77" t="s">
        <v>1019</v>
      </c>
      <c r="X330" s="77" t="s">
        <v>1019</v>
      </c>
      <c r="Y330" s="83" t="s">
        <v>1019</v>
      </c>
      <c r="Z330" s="84" t="s">
        <v>1019</v>
      </c>
      <c r="AA330" s="84" t="s">
        <v>1019</v>
      </c>
      <c r="AB330" s="85">
        <v>0</v>
      </c>
      <c r="AC330" s="85">
        <v>0</v>
      </c>
      <c r="AD330" s="99"/>
      <c r="AE330" s="100"/>
      <c r="AF330" s="100"/>
      <c r="AG330" s="100"/>
      <c r="AH330" s="100"/>
      <c r="AI330" s="100"/>
      <c r="AJ330" s="100"/>
      <c r="AK330" s="100"/>
      <c r="AL330" s="100"/>
      <c r="AM330" s="100"/>
      <c r="AN330" s="100"/>
      <c r="AO330" s="100"/>
      <c r="AP330" s="100"/>
      <c r="AQ330" s="100"/>
      <c r="AR330" s="100"/>
      <c r="AS330" s="100"/>
      <c r="AT330" s="100"/>
      <c r="AU330" s="100"/>
      <c r="AV330" s="100"/>
      <c r="AW330" s="100"/>
      <c r="AX330" s="100"/>
      <c r="AY330" s="100"/>
      <c r="AZ330" s="100"/>
      <c r="BA330" s="100"/>
      <c r="BB330" s="100"/>
      <c r="BC330" s="100"/>
    </row>
    <row r="331" spans="1:55" ht="30" customHeight="1" x14ac:dyDescent="0.25">
      <c r="A331" s="77">
        <v>0</v>
      </c>
      <c r="B331" s="77" t="s">
        <v>1019</v>
      </c>
      <c r="C331" s="77" t="s">
        <v>1265</v>
      </c>
      <c r="D331" s="78" t="e">
        <v>#N/A</v>
      </c>
      <c r="E331" s="79" t="s">
        <v>1019</v>
      </c>
      <c r="F331" s="78" t="s">
        <v>1019</v>
      </c>
      <c r="G331" s="78" t="s">
        <v>1019</v>
      </c>
      <c r="H331" s="78" t="s">
        <v>1019</v>
      </c>
      <c r="I331" s="80" t="s">
        <v>1019</v>
      </c>
      <c r="J331" s="78" t="s">
        <v>1019</v>
      </c>
      <c r="K331" s="81" t="s">
        <v>1019</v>
      </c>
      <c r="L331" s="81" t="s">
        <v>1019</v>
      </c>
      <c r="M331" s="78" t="s">
        <v>1019</v>
      </c>
      <c r="N331" s="78" t="e">
        <v>#N/A</v>
      </c>
      <c r="O331" s="82" t="s">
        <v>1019</v>
      </c>
      <c r="P331" s="82" t="s">
        <v>1019</v>
      </c>
      <c r="Q331" s="78" t="s">
        <v>1019</v>
      </c>
      <c r="R331" s="78" t="s">
        <v>1019</v>
      </c>
      <c r="S331" s="78" t="s">
        <v>1243</v>
      </c>
      <c r="T331" s="77" t="s">
        <v>1019</v>
      </c>
      <c r="U331" s="77" t="s">
        <v>1019</v>
      </c>
      <c r="V331" s="77" t="s">
        <v>1019</v>
      </c>
      <c r="W331" s="77" t="s">
        <v>1019</v>
      </c>
      <c r="X331" s="77" t="s">
        <v>1019</v>
      </c>
      <c r="Y331" s="83" t="s">
        <v>1019</v>
      </c>
      <c r="Z331" s="84" t="s">
        <v>1019</v>
      </c>
      <c r="AA331" s="84" t="s">
        <v>1019</v>
      </c>
      <c r="AB331" s="85">
        <v>0</v>
      </c>
      <c r="AC331" s="85">
        <v>0</v>
      </c>
      <c r="AD331" s="99"/>
      <c r="AE331" s="100"/>
      <c r="AF331" s="100"/>
      <c r="AG331" s="100"/>
      <c r="AH331" s="100"/>
      <c r="AI331" s="100"/>
      <c r="AJ331" s="100"/>
      <c r="AK331" s="100"/>
      <c r="AL331" s="100"/>
      <c r="AM331" s="100"/>
      <c r="AN331" s="100"/>
      <c r="AO331" s="100"/>
      <c r="AP331" s="100"/>
      <c r="AQ331" s="100"/>
      <c r="AR331" s="100"/>
      <c r="AS331" s="100"/>
      <c r="AT331" s="100"/>
      <c r="AU331" s="100"/>
      <c r="AV331" s="100"/>
      <c r="AW331" s="100"/>
      <c r="AX331" s="100"/>
      <c r="AY331" s="100"/>
      <c r="AZ331" s="100"/>
      <c r="BA331" s="100"/>
      <c r="BB331" s="100"/>
      <c r="BC331" s="100"/>
    </row>
    <row r="332" spans="1:55" ht="30" customHeight="1" x14ac:dyDescent="0.25">
      <c r="A332" s="77">
        <v>0</v>
      </c>
      <c r="B332" s="77" t="s">
        <v>1019</v>
      </c>
      <c r="C332" s="77" t="s">
        <v>1265</v>
      </c>
      <c r="D332" s="78" t="e">
        <v>#N/A</v>
      </c>
      <c r="E332" s="79" t="s">
        <v>1019</v>
      </c>
      <c r="F332" s="78" t="s">
        <v>1019</v>
      </c>
      <c r="G332" s="78" t="s">
        <v>1019</v>
      </c>
      <c r="H332" s="78" t="s">
        <v>1019</v>
      </c>
      <c r="I332" s="80" t="s">
        <v>1019</v>
      </c>
      <c r="J332" s="78" t="s">
        <v>1019</v>
      </c>
      <c r="K332" s="81" t="s">
        <v>1019</v>
      </c>
      <c r="L332" s="81" t="s">
        <v>1019</v>
      </c>
      <c r="M332" s="78" t="s">
        <v>1019</v>
      </c>
      <c r="N332" s="78" t="e">
        <v>#N/A</v>
      </c>
      <c r="O332" s="82" t="s">
        <v>1019</v>
      </c>
      <c r="P332" s="82" t="s">
        <v>1019</v>
      </c>
      <c r="Q332" s="78" t="s">
        <v>1019</v>
      </c>
      <c r="R332" s="78" t="s">
        <v>1019</v>
      </c>
      <c r="S332" s="78" t="s">
        <v>1243</v>
      </c>
      <c r="T332" s="77" t="s">
        <v>1019</v>
      </c>
      <c r="U332" s="77" t="s">
        <v>1019</v>
      </c>
      <c r="V332" s="77" t="s">
        <v>1019</v>
      </c>
      <c r="W332" s="77" t="s">
        <v>1019</v>
      </c>
      <c r="X332" s="77" t="s">
        <v>1019</v>
      </c>
      <c r="Y332" s="83" t="s">
        <v>1019</v>
      </c>
      <c r="Z332" s="84" t="s">
        <v>1019</v>
      </c>
      <c r="AA332" s="84" t="s">
        <v>1019</v>
      </c>
      <c r="AB332" s="85">
        <v>0</v>
      </c>
      <c r="AC332" s="85">
        <v>0</v>
      </c>
      <c r="AD332" s="99"/>
      <c r="AE332" s="100"/>
      <c r="AF332" s="100"/>
      <c r="AG332" s="100"/>
      <c r="AH332" s="100"/>
      <c r="AI332" s="100"/>
      <c r="AJ332" s="100"/>
      <c r="AK332" s="100"/>
      <c r="AL332" s="100"/>
      <c r="AM332" s="100"/>
      <c r="AN332" s="100"/>
      <c r="AO332" s="100"/>
      <c r="AP332" s="100"/>
      <c r="AQ332" s="100"/>
      <c r="AR332" s="100"/>
      <c r="AS332" s="100"/>
      <c r="AT332" s="100"/>
      <c r="AU332" s="100"/>
      <c r="AV332" s="100"/>
      <c r="AW332" s="100"/>
      <c r="AX332" s="100"/>
      <c r="AY332" s="100"/>
      <c r="AZ332" s="100"/>
      <c r="BA332" s="100"/>
      <c r="BB332" s="100"/>
      <c r="BC332" s="100"/>
    </row>
    <row r="333" spans="1:55" ht="30" customHeight="1" x14ac:dyDescent="0.25">
      <c r="A333" s="77">
        <v>0</v>
      </c>
      <c r="B333" s="77" t="s">
        <v>1019</v>
      </c>
      <c r="C333" s="77" t="s">
        <v>1265</v>
      </c>
      <c r="D333" s="78" t="e">
        <v>#N/A</v>
      </c>
      <c r="E333" s="79" t="s">
        <v>1019</v>
      </c>
      <c r="F333" s="78" t="s">
        <v>1019</v>
      </c>
      <c r="G333" s="78" t="s">
        <v>1019</v>
      </c>
      <c r="H333" s="78" t="s">
        <v>1019</v>
      </c>
      <c r="I333" s="80" t="s">
        <v>1019</v>
      </c>
      <c r="J333" s="78" t="s">
        <v>1019</v>
      </c>
      <c r="K333" s="81" t="s">
        <v>1019</v>
      </c>
      <c r="L333" s="81" t="s">
        <v>1019</v>
      </c>
      <c r="M333" s="78" t="s">
        <v>1019</v>
      </c>
      <c r="N333" s="78" t="e">
        <v>#N/A</v>
      </c>
      <c r="O333" s="82" t="s">
        <v>1019</v>
      </c>
      <c r="P333" s="82" t="s">
        <v>1019</v>
      </c>
      <c r="Q333" s="78" t="s">
        <v>1019</v>
      </c>
      <c r="R333" s="78" t="s">
        <v>1019</v>
      </c>
      <c r="S333" s="78" t="s">
        <v>1243</v>
      </c>
      <c r="T333" s="77" t="s">
        <v>1019</v>
      </c>
      <c r="U333" s="77" t="s">
        <v>1019</v>
      </c>
      <c r="V333" s="77" t="s">
        <v>1019</v>
      </c>
      <c r="W333" s="77" t="s">
        <v>1019</v>
      </c>
      <c r="X333" s="77" t="s">
        <v>1019</v>
      </c>
      <c r="Y333" s="83" t="s">
        <v>1019</v>
      </c>
      <c r="Z333" s="84" t="s">
        <v>1019</v>
      </c>
      <c r="AA333" s="84" t="s">
        <v>1019</v>
      </c>
      <c r="AB333" s="85">
        <v>0</v>
      </c>
      <c r="AC333" s="85">
        <v>0</v>
      </c>
      <c r="AD333" s="99"/>
      <c r="AE333" s="100"/>
      <c r="AF333" s="100"/>
      <c r="AG333" s="100"/>
      <c r="AH333" s="100"/>
      <c r="AI333" s="100"/>
      <c r="AJ333" s="100"/>
      <c r="AK333" s="100"/>
      <c r="AL333" s="100"/>
      <c r="AM333" s="100"/>
      <c r="AN333" s="100"/>
      <c r="AO333" s="100"/>
      <c r="AP333" s="100"/>
      <c r="AQ333" s="100"/>
      <c r="AR333" s="100"/>
      <c r="AS333" s="100"/>
      <c r="AT333" s="100"/>
      <c r="AU333" s="100"/>
      <c r="AV333" s="100"/>
      <c r="AW333" s="100"/>
      <c r="AX333" s="100"/>
      <c r="AY333" s="100"/>
      <c r="AZ333" s="100"/>
      <c r="BA333" s="100"/>
      <c r="BB333" s="100"/>
      <c r="BC333" s="100"/>
    </row>
    <row r="334" spans="1:55" ht="30" customHeight="1" x14ac:dyDescent="0.25">
      <c r="A334" s="77">
        <v>0</v>
      </c>
      <c r="B334" s="77" t="s">
        <v>1019</v>
      </c>
      <c r="C334" s="77" t="s">
        <v>1265</v>
      </c>
      <c r="D334" s="78" t="e">
        <v>#N/A</v>
      </c>
      <c r="E334" s="79" t="s">
        <v>1019</v>
      </c>
      <c r="F334" s="78" t="s">
        <v>1019</v>
      </c>
      <c r="G334" s="78" t="s">
        <v>1019</v>
      </c>
      <c r="H334" s="78" t="s">
        <v>1019</v>
      </c>
      <c r="I334" s="80" t="s">
        <v>1019</v>
      </c>
      <c r="J334" s="78" t="s">
        <v>1019</v>
      </c>
      <c r="K334" s="81" t="s">
        <v>1019</v>
      </c>
      <c r="L334" s="81" t="s">
        <v>1019</v>
      </c>
      <c r="M334" s="78" t="s">
        <v>1019</v>
      </c>
      <c r="N334" s="78" t="e">
        <v>#N/A</v>
      </c>
      <c r="O334" s="82" t="s">
        <v>1019</v>
      </c>
      <c r="P334" s="82" t="s">
        <v>1019</v>
      </c>
      <c r="Q334" s="78" t="s">
        <v>1019</v>
      </c>
      <c r="R334" s="78" t="s">
        <v>1019</v>
      </c>
      <c r="S334" s="78" t="s">
        <v>1243</v>
      </c>
      <c r="T334" s="77" t="s">
        <v>1019</v>
      </c>
      <c r="U334" s="77" t="s">
        <v>1019</v>
      </c>
      <c r="V334" s="77" t="s">
        <v>1019</v>
      </c>
      <c r="W334" s="77" t="s">
        <v>1019</v>
      </c>
      <c r="X334" s="77" t="s">
        <v>1019</v>
      </c>
      <c r="Y334" s="83" t="s">
        <v>1019</v>
      </c>
      <c r="Z334" s="84" t="s">
        <v>1019</v>
      </c>
      <c r="AA334" s="84" t="s">
        <v>1019</v>
      </c>
      <c r="AB334" s="85">
        <v>0</v>
      </c>
      <c r="AC334" s="85">
        <v>0</v>
      </c>
      <c r="AD334" s="99"/>
      <c r="AE334" s="100"/>
      <c r="AF334" s="100"/>
      <c r="AG334" s="100"/>
      <c r="AH334" s="100"/>
      <c r="AI334" s="100"/>
      <c r="AJ334" s="100"/>
      <c r="AK334" s="100"/>
      <c r="AL334" s="100"/>
      <c r="AM334" s="100"/>
      <c r="AN334" s="100"/>
      <c r="AO334" s="100"/>
      <c r="AP334" s="100"/>
      <c r="AQ334" s="100"/>
      <c r="AR334" s="100"/>
      <c r="AS334" s="100"/>
      <c r="AT334" s="100"/>
      <c r="AU334" s="100"/>
      <c r="AV334" s="100"/>
      <c r="AW334" s="100"/>
      <c r="AX334" s="100"/>
      <c r="AY334" s="100"/>
      <c r="AZ334" s="100"/>
      <c r="BA334" s="100"/>
      <c r="BB334" s="100"/>
      <c r="BC334" s="100"/>
    </row>
    <row r="335" spans="1:55" ht="30" customHeight="1" x14ac:dyDescent="0.25">
      <c r="A335" s="77">
        <v>0</v>
      </c>
      <c r="B335" s="77" t="s">
        <v>1019</v>
      </c>
      <c r="C335" s="77" t="s">
        <v>1265</v>
      </c>
      <c r="D335" s="78" t="e">
        <v>#N/A</v>
      </c>
      <c r="E335" s="79" t="s">
        <v>1019</v>
      </c>
      <c r="F335" s="78" t="s">
        <v>1019</v>
      </c>
      <c r="G335" s="78" t="s">
        <v>1019</v>
      </c>
      <c r="H335" s="78" t="s">
        <v>1019</v>
      </c>
      <c r="I335" s="80" t="s">
        <v>1019</v>
      </c>
      <c r="J335" s="78" t="s">
        <v>1019</v>
      </c>
      <c r="K335" s="81" t="s">
        <v>1019</v>
      </c>
      <c r="L335" s="81" t="s">
        <v>1019</v>
      </c>
      <c r="M335" s="78" t="s">
        <v>1019</v>
      </c>
      <c r="N335" s="78" t="e">
        <v>#N/A</v>
      </c>
      <c r="O335" s="82" t="s">
        <v>1019</v>
      </c>
      <c r="P335" s="82" t="s">
        <v>1019</v>
      </c>
      <c r="Q335" s="78" t="s">
        <v>1019</v>
      </c>
      <c r="R335" s="78" t="s">
        <v>1019</v>
      </c>
      <c r="S335" s="78" t="s">
        <v>1086</v>
      </c>
      <c r="T335" s="77" t="s">
        <v>1019</v>
      </c>
      <c r="U335" s="77" t="s">
        <v>1019</v>
      </c>
      <c r="V335" s="77" t="s">
        <v>1019</v>
      </c>
      <c r="W335" s="77" t="s">
        <v>1019</v>
      </c>
      <c r="X335" s="77" t="s">
        <v>1019</v>
      </c>
      <c r="Y335" s="83" t="s">
        <v>1019</v>
      </c>
      <c r="Z335" s="84" t="s">
        <v>1019</v>
      </c>
      <c r="AA335" s="84" t="s">
        <v>1019</v>
      </c>
      <c r="AB335" s="85">
        <v>0</v>
      </c>
      <c r="AC335" s="85">
        <v>0</v>
      </c>
      <c r="AD335" s="99"/>
      <c r="AE335" s="100"/>
      <c r="AF335" s="100"/>
      <c r="AG335" s="100"/>
      <c r="AH335" s="100"/>
      <c r="AI335" s="100"/>
      <c r="AJ335" s="100"/>
      <c r="AK335" s="100"/>
      <c r="AL335" s="100"/>
      <c r="AM335" s="100"/>
      <c r="AN335" s="100"/>
      <c r="AO335" s="100"/>
      <c r="AP335" s="100"/>
      <c r="AQ335" s="100"/>
      <c r="AR335" s="100"/>
      <c r="AS335" s="100"/>
      <c r="AT335" s="100"/>
      <c r="AU335" s="100"/>
      <c r="AV335" s="100"/>
      <c r="AW335" s="100"/>
      <c r="AX335" s="100"/>
      <c r="AY335" s="100"/>
      <c r="AZ335" s="100"/>
      <c r="BA335" s="100"/>
      <c r="BB335" s="100"/>
      <c r="BC335" s="100"/>
    </row>
    <row r="336" spans="1:55" ht="30" customHeight="1" x14ac:dyDescent="0.25">
      <c r="A336" s="77">
        <v>0</v>
      </c>
      <c r="B336" s="77" t="s">
        <v>1019</v>
      </c>
      <c r="C336" s="77" t="s">
        <v>1265</v>
      </c>
      <c r="D336" s="78" t="e">
        <v>#N/A</v>
      </c>
      <c r="E336" s="79" t="s">
        <v>1019</v>
      </c>
      <c r="F336" s="78" t="s">
        <v>1019</v>
      </c>
      <c r="G336" s="78" t="s">
        <v>1019</v>
      </c>
      <c r="H336" s="78" t="s">
        <v>1019</v>
      </c>
      <c r="I336" s="80" t="s">
        <v>1019</v>
      </c>
      <c r="J336" s="78" t="s">
        <v>1019</v>
      </c>
      <c r="K336" s="81" t="s">
        <v>1019</v>
      </c>
      <c r="L336" s="81" t="s">
        <v>1019</v>
      </c>
      <c r="M336" s="78" t="s">
        <v>1019</v>
      </c>
      <c r="N336" s="78" t="e">
        <v>#N/A</v>
      </c>
      <c r="O336" s="82" t="s">
        <v>1019</v>
      </c>
      <c r="P336" s="82" t="s">
        <v>1019</v>
      </c>
      <c r="Q336" s="78" t="s">
        <v>1019</v>
      </c>
      <c r="R336" s="78" t="s">
        <v>1019</v>
      </c>
      <c r="S336" s="78" t="s">
        <v>1093</v>
      </c>
      <c r="T336" s="77" t="s">
        <v>1019</v>
      </c>
      <c r="U336" s="77" t="s">
        <v>1019</v>
      </c>
      <c r="V336" s="77" t="s">
        <v>1019</v>
      </c>
      <c r="W336" s="77" t="s">
        <v>1019</v>
      </c>
      <c r="X336" s="77" t="s">
        <v>1019</v>
      </c>
      <c r="Y336" s="83" t="s">
        <v>1019</v>
      </c>
      <c r="Z336" s="84" t="s">
        <v>1019</v>
      </c>
      <c r="AA336" s="84" t="s">
        <v>1019</v>
      </c>
      <c r="AB336" s="85">
        <v>0</v>
      </c>
      <c r="AC336" s="85">
        <v>0</v>
      </c>
      <c r="AD336" s="99"/>
      <c r="AE336" s="100"/>
      <c r="AF336" s="100"/>
      <c r="AG336" s="100"/>
      <c r="AH336" s="100"/>
      <c r="AI336" s="100"/>
      <c r="AJ336" s="100"/>
      <c r="AK336" s="100"/>
      <c r="AL336" s="100"/>
      <c r="AM336" s="100"/>
      <c r="AN336" s="100"/>
      <c r="AO336" s="100"/>
      <c r="AP336" s="100"/>
      <c r="AQ336" s="100"/>
      <c r="AR336" s="100"/>
      <c r="AS336" s="100"/>
      <c r="AT336" s="100"/>
      <c r="AU336" s="100"/>
      <c r="AV336" s="100"/>
      <c r="AW336" s="100"/>
      <c r="AX336" s="100"/>
      <c r="AY336" s="100"/>
      <c r="AZ336" s="100"/>
      <c r="BA336" s="100"/>
      <c r="BB336" s="100"/>
      <c r="BC336" s="100"/>
    </row>
    <row r="337" spans="1:55" ht="30" customHeight="1" x14ac:dyDescent="0.25">
      <c r="A337" s="77">
        <v>0</v>
      </c>
      <c r="B337" s="77" t="s">
        <v>1019</v>
      </c>
      <c r="C337" s="77" t="s">
        <v>1265</v>
      </c>
      <c r="D337" s="78" t="e">
        <v>#N/A</v>
      </c>
      <c r="E337" s="79" t="s">
        <v>1019</v>
      </c>
      <c r="F337" s="78" t="s">
        <v>1019</v>
      </c>
      <c r="G337" s="78" t="s">
        <v>1019</v>
      </c>
      <c r="H337" s="78" t="s">
        <v>1019</v>
      </c>
      <c r="I337" s="80" t="s">
        <v>1019</v>
      </c>
      <c r="J337" s="78" t="s">
        <v>1019</v>
      </c>
      <c r="K337" s="81" t="s">
        <v>1019</v>
      </c>
      <c r="L337" s="81" t="s">
        <v>1019</v>
      </c>
      <c r="M337" s="78" t="s">
        <v>1019</v>
      </c>
      <c r="N337" s="78" t="e">
        <v>#N/A</v>
      </c>
      <c r="O337" s="82" t="s">
        <v>1019</v>
      </c>
      <c r="P337" s="82" t="s">
        <v>1019</v>
      </c>
      <c r="Q337" s="78" t="s">
        <v>1019</v>
      </c>
      <c r="R337" s="78" t="s">
        <v>1019</v>
      </c>
      <c r="S337" s="78" t="s">
        <v>1086</v>
      </c>
      <c r="T337" s="77" t="s">
        <v>1019</v>
      </c>
      <c r="U337" s="77" t="s">
        <v>1019</v>
      </c>
      <c r="V337" s="77" t="s">
        <v>1019</v>
      </c>
      <c r="W337" s="77" t="s">
        <v>1019</v>
      </c>
      <c r="X337" s="77" t="s">
        <v>1019</v>
      </c>
      <c r="Y337" s="83" t="s">
        <v>1019</v>
      </c>
      <c r="Z337" s="84" t="s">
        <v>1019</v>
      </c>
      <c r="AA337" s="84" t="s">
        <v>1019</v>
      </c>
      <c r="AB337" s="85">
        <v>0</v>
      </c>
      <c r="AC337" s="85">
        <v>0</v>
      </c>
      <c r="AD337" s="99"/>
      <c r="AE337" s="100"/>
      <c r="AF337" s="100"/>
      <c r="AG337" s="100"/>
      <c r="AH337" s="100"/>
      <c r="AI337" s="100"/>
      <c r="AJ337" s="100"/>
      <c r="AK337" s="100"/>
      <c r="AL337" s="100"/>
      <c r="AM337" s="100"/>
      <c r="AN337" s="100"/>
      <c r="AO337" s="100"/>
      <c r="AP337" s="100"/>
      <c r="AQ337" s="100"/>
      <c r="AR337" s="100"/>
      <c r="AS337" s="100"/>
      <c r="AT337" s="100"/>
      <c r="AU337" s="100"/>
      <c r="AV337" s="100"/>
      <c r="AW337" s="100"/>
      <c r="AX337" s="100"/>
      <c r="AY337" s="100"/>
      <c r="AZ337" s="100"/>
      <c r="BA337" s="100"/>
      <c r="BB337" s="100"/>
      <c r="BC337" s="100"/>
    </row>
    <row r="338" spans="1:55" ht="30" customHeight="1" x14ac:dyDescent="0.25">
      <c r="A338" s="77">
        <v>0</v>
      </c>
      <c r="B338" s="77" t="s">
        <v>1019</v>
      </c>
      <c r="C338" s="77" t="s">
        <v>1265</v>
      </c>
      <c r="D338" s="78" t="e">
        <v>#N/A</v>
      </c>
      <c r="E338" s="79" t="s">
        <v>1019</v>
      </c>
      <c r="F338" s="78" t="s">
        <v>1019</v>
      </c>
      <c r="G338" s="78" t="s">
        <v>1019</v>
      </c>
      <c r="H338" s="78" t="s">
        <v>1019</v>
      </c>
      <c r="I338" s="80" t="s">
        <v>1019</v>
      </c>
      <c r="J338" s="78" t="s">
        <v>1019</v>
      </c>
      <c r="K338" s="81" t="s">
        <v>1019</v>
      </c>
      <c r="L338" s="81" t="s">
        <v>1019</v>
      </c>
      <c r="M338" s="78" t="s">
        <v>1019</v>
      </c>
      <c r="N338" s="78" t="e">
        <v>#N/A</v>
      </c>
      <c r="O338" s="82" t="s">
        <v>1019</v>
      </c>
      <c r="P338" s="82" t="s">
        <v>1019</v>
      </c>
      <c r="Q338" s="78" t="s">
        <v>1019</v>
      </c>
      <c r="R338" s="78" t="s">
        <v>1019</v>
      </c>
      <c r="S338" s="78" t="e">
        <v>#N/A</v>
      </c>
      <c r="T338" s="77" t="s">
        <v>1019</v>
      </c>
      <c r="U338" s="77" t="s">
        <v>1019</v>
      </c>
      <c r="V338" s="77" t="s">
        <v>1019</v>
      </c>
      <c r="W338" s="77" t="s">
        <v>1019</v>
      </c>
      <c r="X338" s="77" t="s">
        <v>1019</v>
      </c>
      <c r="Y338" s="83" t="s">
        <v>1019</v>
      </c>
      <c r="Z338" s="84" t="s">
        <v>1019</v>
      </c>
      <c r="AA338" s="84" t="s">
        <v>1019</v>
      </c>
      <c r="AB338" s="85">
        <v>0</v>
      </c>
      <c r="AC338" s="85">
        <v>0</v>
      </c>
      <c r="AD338" s="99"/>
      <c r="AE338" s="100"/>
      <c r="AF338" s="100"/>
      <c r="AG338" s="100"/>
      <c r="AH338" s="100"/>
      <c r="AI338" s="100"/>
      <c r="AJ338" s="100"/>
      <c r="AK338" s="100"/>
      <c r="AL338" s="100"/>
      <c r="AM338" s="100"/>
      <c r="AN338" s="100"/>
      <c r="AO338" s="100"/>
      <c r="AP338" s="100"/>
      <c r="AQ338" s="100"/>
      <c r="AR338" s="100"/>
      <c r="AS338" s="100"/>
      <c r="AT338" s="100"/>
      <c r="AU338" s="100"/>
      <c r="AV338" s="100"/>
      <c r="AW338" s="100"/>
      <c r="AX338" s="100"/>
      <c r="AY338" s="100"/>
      <c r="AZ338" s="100"/>
      <c r="BA338" s="100"/>
      <c r="BB338" s="100"/>
      <c r="BC338" s="100"/>
    </row>
    <row r="339" spans="1:55" ht="30" customHeight="1" x14ac:dyDescent="0.25">
      <c r="A339" s="77">
        <v>0</v>
      </c>
      <c r="B339" s="77" t="s">
        <v>1019</v>
      </c>
      <c r="C339" s="77" t="s">
        <v>1265</v>
      </c>
      <c r="D339" s="78" t="e">
        <v>#N/A</v>
      </c>
      <c r="E339" s="79" t="s">
        <v>1019</v>
      </c>
      <c r="F339" s="78" t="s">
        <v>1019</v>
      </c>
      <c r="G339" s="78" t="s">
        <v>1019</v>
      </c>
      <c r="H339" s="78" t="s">
        <v>1019</v>
      </c>
      <c r="I339" s="80" t="s">
        <v>1019</v>
      </c>
      <c r="J339" s="78" t="s">
        <v>1019</v>
      </c>
      <c r="K339" s="81" t="s">
        <v>1019</v>
      </c>
      <c r="L339" s="81" t="s">
        <v>1019</v>
      </c>
      <c r="M339" s="78" t="s">
        <v>1019</v>
      </c>
      <c r="N339" s="78" t="e">
        <v>#N/A</v>
      </c>
      <c r="O339" s="82" t="s">
        <v>1019</v>
      </c>
      <c r="P339" s="82" t="s">
        <v>1019</v>
      </c>
      <c r="Q339" s="78" t="s">
        <v>1019</v>
      </c>
      <c r="R339" s="78" t="s">
        <v>1019</v>
      </c>
      <c r="S339" s="78" t="e">
        <v>#N/A</v>
      </c>
      <c r="T339" s="77" t="s">
        <v>1019</v>
      </c>
      <c r="U339" s="77" t="s">
        <v>1019</v>
      </c>
      <c r="V339" s="77" t="s">
        <v>1019</v>
      </c>
      <c r="W339" s="77" t="s">
        <v>1019</v>
      </c>
      <c r="X339" s="77" t="s">
        <v>1019</v>
      </c>
      <c r="Y339" s="83" t="s">
        <v>1019</v>
      </c>
      <c r="Z339" s="84" t="s">
        <v>1019</v>
      </c>
      <c r="AA339" s="84" t="s">
        <v>1019</v>
      </c>
      <c r="AB339" s="85">
        <v>0</v>
      </c>
      <c r="AC339" s="85">
        <v>0</v>
      </c>
      <c r="AD339" s="99"/>
      <c r="AE339" s="100"/>
      <c r="AF339" s="100"/>
      <c r="AG339" s="100"/>
      <c r="AH339" s="100"/>
      <c r="AI339" s="100"/>
      <c r="AJ339" s="100"/>
      <c r="AK339" s="100"/>
      <c r="AL339" s="100"/>
      <c r="AM339" s="100"/>
      <c r="AN339" s="100"/>
      <c r="AO339" s="100"/>
      <c r="AP339" s="100"/>
      <c r="AQ339" s="100"/>
      <c r="AR339" s="100"/>
      <c r="AS339" s="100"/>
      <c r="AT339" s="100"/>
      <c r="AU339" s="100"/>
      <c r="AV339" s="100"/>
      <c r="AW339" s="100"/>
      <c r="AX339" s="100"/>
      <c r="AY339" s="100"/>
      <c r="AZ339" s="100"/>
      <c r="BA339" s="100"/>
      <c r="BB339" s="100"/>
      <c r="BC339" s="100"/>
    </row>
    <row r="340" spans="1:55" ht="30" customHeight="1" x14ac:dyDescent="0.25">
      <c r="A340" s="77">
        <v>0</v>
      </c>
      <c r="B340" s="77" t="s">
        <v>1019</v>
      </c>
      <c r="C340" s="77" t="s">
        <v>1265</v>
      </c>
      <c r="D340" s="78" t="e">
        <v>#N/A</v>
      </c>
      <c r="E340" s="79" t="s">
        <v>1019</v>
      </c>
      <c r="F340" s="78" t="s">
        <v>1019</v>
      </c>
      <c r="G340" s="78" t="s">
        <v>1019</v>
      </c>
      <c r="H340" s="78" t="s">
        <v>1019</v>
      </c>
      <c r="I340" s="80" t="s">
        <v>1019</v>
      </c>
      <c r="J340" s="78" t="s">
        <v>1019</v>
      </c>
      <c r="K340" s="81" t="s">
        <v>1019</v>
      </c>
      <c r="L340" s="81" t="s">
        <v>1019</v>
      </c>
      <c r="M340" s="78" t="s">
        <v>1019</v>
      </c>
      <c r="N340" s="78" t="e">
        <v>#N/A</v>
      </c>
      <c r="O340" s="82" t="s">
        <v>1019</v>
      </c>
      <c r="P340" s="82" t="s">
        <v>1019</v>
      </c>
      <c r="Q340" s="78" t="s">
        <v>1019</v>
      </c>
      <c r="R340" s="78" t="s">
        <v>1019</v>
      </c>
      <c r="S340" s="78" t="e">
        <v>#N/A</v>
      </c>
      <c r="T340" s="77" t="s">
        <v>1019</v>
      </c>
      <c r="U340" s="77" t="s">
        <v>1019</v>
      </c>
      <c r="V340" s="77" t="s">
        <v>1019</v>
      </c>
      <c r="W340" s="77" t="s">
        <v>1019</v>
      </c>
      <c r="X340" s="77" t="s">
        <v>1019</v>
      </c>
      <c r="Y340" s="83" t="s">
        <v>1019</v>
      </c>
      <c r="Z340" s="84" t="s">
        <v>1019</v>
      </c>
      <c r="AA340" s="84" t="s">
        <v>1019</v>
      </c>
      <c r="AB340" s="85">
        <v>0</v>
      </c>
      <c r="AC340" s="85">
        <v>0</v>
      </c>
      <c r="AD340" s="99"/>
      <c r="AE340" s="100"/>
      <c r="AF340" s="100"/>
      <c r="AG340" s="100"/>
      <c r="AH340" s="100"/>
      <c r="AI340" s="100"/>
      <c r="AJ340" s="100"/>
      <c r="AK340" s="100"/>
      <c r="AL340" s="100"/>
      <c r="AM340" s="100"/>
      <c r="AN340" s="100"/>
      <c r="AO340" s="100"/>
      <c r="AP340" s="100"/>
      <c r="AQ340" s="100"/>
      <c r="AR340" s="100"/>
      <c r="AS340" s="100"/>
      <c r="AT340" s="100"/>
      <c r="AU340" s="100"/>
      <c r="AV340" s="100"/>
      <c r="AW340" s="100"/>
      <c r="AX340" s="100"/>
      <c r="AY340" s="100"/>
      <c r="AZ340" s="100"/>
      <c r="BA340" s="100"/>
      <c r="BB340" s="100"/>
      <c r="BC340" s="100"/>
    </row>
    <row r="341" spans="1:55" ht="30" customHeight="1" x14ac:dyDescent="0.25">
      <c r="A341" s="77">
        <v>0</v>
      </c>
      <c r="B341" s="77" t="s">
        <v>1019</v>
      </c>
      <c r="C341" s="77" t="s">
        <v>1265</v>
      </c>
      <c r="D341" s="78" t="e">
        <v>#N/A</v>
      </c>
      <c r="E341" s="79" t="s">
        <v>1019</v>
      </c>
      <c r="F341" s="78" t="s">
        <v>1019</v>
      </c>
      <c r="G341" s="78" t="s">
        <v>1019</v>
      </c>
      <c r="H341" s="78" t="s">
        <v>1019</v>
      </c>
      <c r="I341" s="80" t="s">
        <v>1019</v>
      </c>
      <c r="J341" s="78" t="s">
        <v>1019</v>
      </c>
      <c r="K341" s="81" t="s">
        <v>1019</v>
      </c>
      <c r="L341" s="81" t="s">
        <v>1019</v>
      </c>
      <c r="M341" s="78" t="s">
        <v>1019</v>
      </c>
      <c r="N341" s="78" t="e">
        <v>#N/A</v>
      </c>
      <c r="O341" s="82" t="s">
        <v>1019</v>
      </c>
      <c r="P341" s="82" t="s">
        <v>1019</v>
      </c>
      <c r="Q341" s="78" t="s">
        <v>1019</v>
      </c>
      <c r="R341" s="78" t="s">
        <v>1019</v>
      </c>
      <c r="S341" s="78" t="e">
        <v>#N/A</v>
      </c>
      <c r="T341" s="77" t="s">
        <v>1019</v>
      </c>
      <c r="U341" s="77" t="s">
        <v>1019</v>
      </c>
      <c r="V341" s="77" t="s">
        <v>1019</v>
      </c>
      <c r="W341" s="77" t="s">
        <v>1019</v>
      </c>
      <c r="X341" s="77" t="s">
        <v>1019</v>
      </c>
      <c r="Y341" s="83" t="s">
        <v>1019</v>
      </c>
      <c r="Z341" s="84" t="s">
        <v>1019</v>
      </c>
      <c r="AA341" s="84" t="s">
        <v>1019</v>
      </c>
      <c r="AB341" s="85">
        <v>0</v>
      </c>
      <c r="AC341" s="85">
        <v>0</v>
      </c>
      <c r="AD341" s="99"/>
      <c r="AE341" s="100"/>
      <c r="AF341" s="100"/>
      <c r="AG341" s="100"/>
      <c r="AH341" s="100"/>
      <c r="AI341" s="100"/>
      <c r="AJ341" s="100"/>
      <c r="AK341" s="100"/>
      <c r="AL341" s="100"/>
      <c r="AM341" s="100"/>
      <c r="AN341" s="100"/>
      <c r="AO341" s="100"/>
      <c r="AP341" s="100"/>
      <c r="AQ341" s="100"/>
      <c r="AR341" s="100"/>
      <c r="AS341" s="100"/>
      <c r="AT341" s="100"/>
      <c r="AU341" s="100"/>
      <c r="AV341" s="100"/>
      <c r="AW341" s="100"/>
      <c r="AX341" s="100"/>
      <c r="AY341" s="100"/>
      <c r="AZ341" s="100"/>
      <c r="BA341" s="100"/>
      <c r="BB341" s="100"/>
      <c r="BC341" s="100"/>
    </row>
    <row r="342" spans="1:55" ht="30" customHeight="1" x14ac:dyDescent="0.25">
      <c r="A342" s="77">
        <v>0</v>
      </c>
      <c r="B342" s="77" t="s">
        <v>1019</v>
      </c>
      <c r="C342" s="77" t="s">
        <v>1265</v>
      </c>
      <c r="D342" s="78" t="e">
        <v>#N/A</v>
      </c>
      <c r="E342" s="79" t="s">
        <v>1019</v>
      </c>
      <c r="F342" s="78" t="s">
        <v>1019</v>
      </c>
      <c r="G342" s="78" t="s">
        <v>1019</v>
      </c>
      <c r="H342" s="78" t="s">
        <v>1019</v>
      </c>
      <c r="I342" s="80" t="s">
        <v>1019</v>
      </c>
      <c r="J342" s="78" t="s">
        <v>1019</v>
      </c>
      <c r="K342" s="81" t="s">
        <v>1019</v>
      </c>
      <c r="L342" s="81" t="s">
        <v>1019</v>
      </c>
      <c r="M342" s="78" t="s">
        <v>1019</v>
      </c>
      <c r="N342" s="78" t="e">
        <v>#N/A</v>
      </c>
      <c r="O342" s="82" t="s">
        <v>1019</v>
      </c>
      <c r="P342" s="82" t="s">
        <v>1019</v>
      </c>
      <c r="Q342" s="78" t="s">
        <v>1019</v>
      </c>
      <c r="R342" s="78" t="s">
        <v>1019</v>
      </c>
      <c r="S342" s="78" t="e">
        <v>#N/A</v>
      </c>
      <c r="T342" s="77" t="s">
        <v>1019</v>
      </c>
      <c r="U342" s="77" t="s">
        <v>1019</v>
      </c>
      <c r="V342" s="77" t="s">
        <v>1019</v>
      </c>
      <c r="W342" s="77" t="s">
        <v>1019</v>
      </c>
      <c r="X342" s="77" t="s">
        <v>1019</v>
      </c>
      <c r="Y342" s="83" t="s">
        <v>1019</v>
      </c>
      <c r="Z342" s="84" t="s">
        <v>1019</v>
      </c>
      <c r="AA342" s="84" t="s">
        <v>1019</v>
      </c>
      <c r="AB342" s="85">
        <v>0</v>
      </c>
      <c r="AC342" s="85">
        <v>0</v>
      </c>
      <c r="AD342" s="99"/>
      <c r="AE342" s="100"/>
      <c r="AF342" s="100"/>
      <c r="AG342" s="100"/>
      <c r="AH342" s="100"/>
      <c r="AI342" s="100"/>
      <c r="AJ342" s="100"/>
      <c r="AK342" s="100"/>
      <c r="AL342" s="100"/>
      <c r="AM342" s="100"/>
      <c r="AN342" s="100"/>
      <c r="AO342" s="100"/>
      <c r="AP342" s="100"/>
      <c r="AQ342" s="100"/>
      <c r="AR342" s="100"/>
      <c r="AS342" s="100"/>
      <c r="AT342" s="100"/>
      <c r="AU342" s="100"/>
      <c r="AV342" s="100"/>
      <c r="AW342" s="100"/>
      <c r="AX342" s="100"/>
      <c r="AY342" s="100"/>
      <c r="AZ342" s="100"/>
      <c r="BA342" s="100"/>
      <c r="BB342" s="100"/>
      <c r="BC342" s="100"/>
    </row>
    <row r="343" spans="1:55" ht="30" customHeight="1" x14ac:dyDescent="0.25">
      <c r="A343" s="77">
        <v>0</v>
      </c>
      <c r="B343" s="77" t="s">
        <v>1019</v>
      </c>
      <c r="C343" s="77" t="s">
        <v>1265</v>
      </c>
      <c r="D343" s="78" t="e">
        <v>#N/A</v>
      </c>
      <c r="E343" s="79" t="s">
        <v>1019</v>
      </c>
      <c r="F343" s="78" t="s">
        <v>1019</v>
      </c>
      <c r="G343" s="78" t="s">
        <v>1019</v>
      </c>
      <c r="H343" s="78" t="s">
        <v>1019</v>
      </c>
      <c r="I343" s="80" t="s">
        <v>1019</v>
      </c>
      <c r="J343" s="78" t="s">
        <v>1019</v>
      </c>
      <c r="K343" s="81" t="s">
        <v>1019</v>
      </c>
      <c r="L343" s="81" t="s">
        <v>1019</v>
      </c>
      <c r="M343" s="78" t="s">
        <v>1019</v>
      </c>
      <c r="N343" s="78" t="e">
        <v>#N/A</v>
      </c>
      <c r="O343" s="82" t="s">
        <v>1019</v>
      </c>
      <c r="P343" s="82" t="s">
        <v>1019</v>
      </c>
      <c r="Q343" s="78" t="s">
        <v>1019</v>
      </c>
      <c r="R343" s="78" t="s">
        <v>1019</v>
      </c>
      <c r="S343" s="78" t="e">
        <v>#N/A</v>
      </c>
      <c r="T343" s="77" t="s">
        <v>1019</v>
      </c>
      <c r="U343" s="77" t="s">
        <v>1019</v>
      </c>
      <c r="V343" s="77" t="s">
        <v>1019</v>
      </c>
      <c r="W343" s="77" t="s">
        <v>1019</v>
      </c>
      <c r="X343" s="77" t="s">
        <v>1019</v>
      </c>
      <c r="Y343" s="83" t="s">
        <v>1019</v>
      </c>
      <c r="Z343" s="84" t="s">
        <v>1019</v>
      </c>
      <c r="AA343" s="84" t="s">
        <v>1019</v>
      </c>
      <c r="AB343" s="85">
        <v>0</v>
      </c>
      <c r="AC343" s="85">
        <v>0</v>
      </c>
      <c r="AD343" s="99"/>
      <c r="AE343" s="100"/>
      <c r="AF343" s="100"/>
      <c r="AG343" s="100"/>
      <c r="AH343" s="100"/>
      <c r="AI343" s="100"/>
      <c r="AJ343" s="100"/>
      <c r="AK343" s="100"/>
      <c r="AL343" s="100"/>
      <c r="AM343" s="100"/>
      <c r="AN343" s="100"/>
      <c r="AO343" s="100"/>
      <c r="AP343" s="100"/>
      <c r="AQ343" s="100"/>
      <c r="AR343" s="100"/>
      <c r="AS343" s="100"/>
      <c r="AT343" s="100"/>
      <c r="AU343" s="100"/>
      <c r="AV343" s="100"/>
      <c r="AW343" s="100"/>
      <c r="AX343" s="100"/>
      <c r="AY343" s="100"/>
      <c r="AZ343" s="100"/>
      <c r="BA343" s="100"/>
      <c r="BB343" s="100"/>
      <c r="BC343" s="100"/>
    </row>
    <row r="344" spans="1:55" ht="30" customHeight="1" x14ac:dyDescent="0.25">
      <c r="A344" s="77">
        <v>0</v>
      </c>
      <c r="B344" s="77" t="s">
        <v>1019</v>
      </c>
      <c r="C344" s="77" t="s">
        <v>1265</v>
      </c>
      <c r="D344" s="78" t="e">
        <v>#N/A</v>
      </c>
      <c r="E344" s="79" t="s">
        <v>1019</v>
      </c>
      <c r="F344" s="78" t="s">
        <v>1019</v>
      </c>
      <c r="G344" s="78" t="s">
        <v>1019</v>
      </c>
      <c r="H344" s="78" t="s">
        <v>1019</v>
      </c>
      <c r="I344" s="80" t="s">
        <v>1019</v>
      </c>
      <c r="J344" s="78" t="s">
        <v>1019</v>
      </c>
      <c r="K344" s="81" t="s">
        <v>1019</v>
      </c>
      <c r="L344" s="81" t="s">
        <v>1019</v>
      </c>
      <c r="M344" s="78" t="s">
        <v>1019</v>
      </c>
      <c r="N344" s="78" t="e">
        <v>#N/A</v>
      </c>
      <c r="O344" s="82" t="s">
        <v>1019</v>
      </c>
      <c r="P344" s="82" t="s">
        <v>1019</v>
      </c>
      <c r="Q344" s="78" t="s">
        <v>1019</v>
      </c>
      <c r="R344" s="78" t="s">
        <v>1019</v>
      </c>
      <c r="S344" s="78" t="e">
        <v>#N/A</v>
      </c>
      <c r="T344" s="77" t="s">
        <v>1019</v>
      </c>
      <c r="U344" s="77" t="s">
        <v>1019</v>
      </c>
      <c r="V344" s="77" t="s">
        <v>1019</v>
      </c>
      <c r="W344" s="77" t="s">
        <v>1019</v>
      </c>
      <c r="X344" s="77" t="s">
        <v>1019</v>
      </c>
      <c r="Y344" s="83" t="s">
        <v>1019</v>
      </c>
      <c r="Z344" s="84" t="s">
        <v>1019</v>
      </c>
      <c r="AA344" s="84" t="s">
        <v>1019</v>
      </c>
      <c r="AB344" s="85">
        <v>0</v>
      </c>
      <c r="AC344" s="85">
        <v>0</v>
      </c>
      <c r="AD344" s="99"/>
      <c r="AE344" s="100"/>
      <c r="AF344" s="100"/>
      <c r="AG344" s="100"/>
      <c r="AH344" s="100"/>
      <c r="AI344" s="100"/>
      <c r="AJ344" s="100"/>
      <c r="AK344" s="100"/>
      <c r="AL344" s="100"/>
      <c r="AM344" s="100"/>
      <c r="AN344" s="100"/>
      <c r="AO344" s="100"/>
      <c r="AP344" s="100"/>
      <c r="AQ344" s="100"/>
      <c r="AR344" s="100"/>
      <c r="AS344" s="100"/>
      <c r="AT344" s="100"/>
      <c r="AU344" s="100"/>
      <c r="AV344" s="100"/>
      <c r="AW344" s="100"/>
      <c r="AX344" s="100"/>
      <c r="AY344" s="100"/>
      <c r="AZ344" s="100"/>
      <c r="BA344" s="100"/>
      <c r="BB344" s="100"/>
      <c r="BC344" s="100"/>
    </row>
    <row r="345" spans="1:55" ht="30" customHeight="1" x14ac:dyDescent="0.25">
      <c r="A345" s="77">
        <v>0</v>
      </c>
      <c r="B345" s="77" t="s">
        <v>1019</v>
      </c>
      <c r="C345" s="77" t="s">
        <v>1265</v>
      </c>
      <c r="D345" s="78" t="e">
        <v>#N/A</v>
      </c>
      <c r="E345" s="79" t="s">
        <v>1019</v>
      </c>
      <c r="F345" s="78" t="s">
        <v>1019</v>
      </c>
      <c r="G345" s="78" t="s">
        <v>1019</v>
      </c>
      <c r="H345" s="78" t="s">
        <v>1019</v>
      </c>
      <c r="I345" s="80" t="s">
        <v>1019</v>
      </c>
      <c r="J345" s="78" t="s">
        <v>1019</v>
      </c>
      <c r="K345" s="81" t="s">
        <v>1019</v>
      </c>
      <c r="L345" s="81" t="s">
        <v>1019</v>
      </c>
      <c r="M345" s="78" t="s">
        <v>1019</v>
      </c>
      <c r="N345" s="78" t="e">
        <v>#N/A</v>
      </c>
      <c r="O345" s="82" t="s">
        <v>1019</v>
      </c>
      <c r="P345" s="82" t="s">
        <v>1019</v>
      </c>
      <c r="Q345" s="78" t="s">
        <v>1019</v>
      </c>
      <c r="R345" s="78" t="s">
        <v>1019</v>
      </c>
      <c r="S345" s="78" t="e">
        <v>#N/A</v>
      </c>
      <c r="T345" s="77" t="s">
        <v>1019</v>
      </c>
      <c r="U345" s="77" t="s">
        <v>1019</v>
      </c>
      <c r="V345" s="77" t="s">
        <v>1019</v>
      </c>
      <c r="W345" s="77" t="s">
        <v>1019</v>
      </c>
      <c r="X345" s="77" t="s">
        <v>1019</v>
      </c>
      <c r="Y345" s="83" t="s">
        <v>1019</v>
      </c>
      <c r="Z345" s="84" t="s">
        <v>1019</v>
      </c>
      <c r="AA345" s="84" t="s">
        <v>1019</v>
      </c>
      <c r="AB345" s="85">
        <v>0</v>
      </c>
      <c r="AC345" s="85">
        <v>0</v>
      </c>
      <c r="AD345" s="99"/>
      <c r="AE345" s="100"/>
      <c r="AF345" s="100"/>
      <c r="AG345" s="100"/>
      <c r="AH345" s="100"/>
      <c r="AI345" s="100"/>
      <c r="AJ345" s="100"/>
      <c r="AK345" s="100"/>
      <c r="AL345" s="100"/>
      <c r="AM345" s="100"/>
      <c r="AN345" s="100"/>
      <c r="AO345" s="100"/>
      <c r="AP345" s="100"/>
      <c r="AQ345" s="100"/>
      <c r="AR345" s="100"/>
      <c r="AS345" s="100"/>
      <c r="AT345" s="100"/>
      <c r="AU345" s="100"/>
      <c r="AV345" s="100"/>
      <c r="AW345" s="100"/>
      <c r="AX345" s="100"/>
      <c r="AY345" s="100"/>
      <c r="AZ345" s="100"/>
      <c r="BA345" s="100"/>
      <c r="BB345" s="100"/>
      <c r="BC345" s="100"/>
    </row>
    <row r="346" spans="1:55" ht="30" customHeight="1" x14ac:dyDescent="0.25">
      <c r="A346" s="77">
        <v>0</v>
      </c>
      <c r="B346" s="77" t="s">
        <v>1019</v>
      </c>
      <c r="C346" s="77" t="s">
        <v>1265</v>
      </c>
      <c r="D346" s="78" t="e">
        <v>#N/A</v>
      </c>
      <c r="E346" s="79" t="s">
        <v>1019</v>
      </c>
      <c r="F346" s="78" t="s">
        <v>1019</v>
      </c>
      <c r="G346" s="78" t="s">
        <v>1019</v>
      </c>
      <c r="H346" s="78" t="s">
        <v>1019</v>
      </c>
      <c r="I346" s="80" t="s">
        <v>1019</v>
      </c>
      <c r="J346" s="78" t="s">
        <v>1019</v>
      </c>
      <c r="K346" s="81" t="s">
        <v>1019</v>
      </c>
      <c r="L346" s="81" t="s">
        <v>1019</v>
      </c>
      <c r="M346" s="78" t="s">
        <v>1019</v>
      </c>
      <c r="N346" s="78" t="e">
        <v>#N/A</v>
      </c>
      <c r="O346" s="82" t="s">
        <v>1019</v>
      </c>
      <c r="P346" s="82" t="s">
        <v>1019</v>
      </c>
      <c r="Q346" s="78" t="s">
        <v>1019</v>
      </c>
      <c r="R346" s="78" t="s">
        <v>1019</v>
      </c>
      <c r="S346" s="78" t="e">
        <v>#N/A</v>
      </c>
      <c r="T346" s="77" t="s">
        <v>1019</v>
      </c>
      <c r="U346" s="77" t="s">
        <v>1019</v>
      </c>
      <c r="V346" s="77" t="s">
        <v>1019</v>
      </c>
      <c r="W346" s="77" t="s">
        <v>1019</v>
      </c>
      <c r="X346" s="77" t="s">
        <v>1019</v>
      </c>
      <c r="Y346" s="83" t="s">
        <v>1019</v>
      </c>
      <c r="Z346" s="84" t="s">
        <v>1019</v>
      </c>
      <c r="AA346" s="84" t="s">
        <v>1019</v>
      </c>
      <c r="AB346" s="85">
        <v>0</v>
      </c>
      <c r="AC346" s="85">
        <v>0</v>
      </c>
      <c r="AD346" s="99"/>
      <c r="AE346" s="100"/>
      <c r="AF346" s="100"/>
      <c r="AG346" s="100"/>
      <c r="AH346" s="100"/>
      <c r="AI346" s="100"/>
      <c r="AJ346" s="100"/>
      <c r="AK346" s="100"/>
      <c r="AL346" s="100"/>
      <c r="AM346" s="100"/>
      <c r="AN346" s="100"/>
      <c r="AO346" s="100"/>
      <c r="AP346" s="100"/>
      <c r="AQ346" s="100"/>
      <c r="AR346" s="100"/>
      <c r="AS346" s="100"/>
      <c r="AT346" s="100"/>
      <c r="AU346" s="100"/>
      <c r="AV346" s="100"/>
      <c r="AW346" s="100"/>
      <c r="AX346" s="100"/>
      <c r="AY346" s="100"/>
      <c r="AZ346" s="100"/>
      <c r="BA346" s="100"/>
      <c r="BB346" s="100"/>
      <c r="BC346" s="100"/>
    </row>
    <row r="347" spans="1:55" ht="30" customHeight="1" x14ac:dyDescent="0.25">
      <c r="A347" s="77">
        <v>0</v>
      </c>
      <c r="B347" s="77" t="s">
        <v>1019</v>
      </c>
      <c r="C347" s="77" t="s">
        <v>1265</v>
      </c>
      <c r="D347" s="78" t="e">
        <v>#N/A</v>
      </c>
      <c r="E347" s="79" t="s">
        <v>1019</v>
      </c>
      <c r="F347" s="78" t="s">
        <v>1019</v>
      </c>
      <c r="G347" s="78" t="s">
        <v>1019</v>
      </c>
      <c r="H347" s="78" t="s">
        <v>1019</v>
      </c>
      <c r="I347" s="80" t="s">
        <v>1019</v>
      </c>
      <c r="J347" s="78" t="s">
        <v>1019</v>
      </c>
      <c r="K347" s="81" t="s">
        <v>1019</v>
      </c>
      <c r="L347" s="81" t="s">
        <v>1019</v>
      </c>
      <c r="M347" s="78" t="s">
        <v>1019</v>
      </c>
      <c r="N347" s="78" t="e">
        <v>#N/A</v>
      </c>
      <c r="O347" s="82" t="s">
        <v>1019</v>
      </c>
      <c r="P347" s="82" t="s">
        <v>1019</v>
      </c>
      <c r="Q347" s="78" t="s">
        <v>1019</v>
      </c>
      <c r="R347" s="78" t="s">
        <v>1019</v>
      </c>
      <c r="S347" s="78" t="e">
        <v>#N/A</v>
      </c>
      <c r="T347" s="77" t="s">
        <v>1019</v>
      </c>
      <c r="U347" s="77" t="s">
        <v>1019</v>
      </c>
      <c r="V347" s="77" t="s">
        <v>1019</v>
      </c>
      <c r="W347" s="77" t="s">
        <v>1019</v>
      </c>
      <c r="X347" s="77" t="s">
        <v>1019</v>
      </c>
      <c r="Y347" s="83" t="s">
        <v>1019</v>
      </c>
      <c r="Z347" s="84" t="s">
        <v>1019</v>
      </c>
      <c r="AA347" s="84" t="s">
        <v>1019</v>
      </c>
      <c r="AB347" s="85">
        <v>0</v>
      </c>
      <c r="AC347" s="85">
        <v>0</v>
      </c>
      <c r="AD347" s="99"/>
      <c r="AE347" s="100"/>
      <c r="AF347" s="100"/>
      <c r="AG347" s="100"/>
      <c r="AH347" s="100"/>
      <c r="AI347" s="100"/>
      <c r="AJ347" s="100"/>
      <c r="AK347" s="100"/>
      <c r="AL347" s="100"/>
      <c r="AM347" s="100"/>
      <c r="AN347" s="100"/>
      <c r="AO347" s="100"/>
      <c r="AP347" s="100"/>
      <c r="AQ347" s="100"/>
      <c r="AR347" s="100"/>
      <c r="AS347" s="100"/>
      <c r="AT347" s="100"/>
      <c r="AU347" s="100"/>
      <c r="AV347" s="100"/>
      <c r="AW347" s="100"/>
      <c r="AX347" s="100"/>
      <c r="AY347" s="100"/>
      <c r="AZ347" s="100"/>
      <c r="BA347" s="100"/>
      <c r="BB347" s="100"/>
      <c r="BC347" s="100"/>
    </row>
    <row r="348" spans="1:55" ht="30" customHeight="1" x14ac:dyDescent="0.25">
      <c r="A348" s="77">
        <v>0</v>
      </c>
      <c r="B348" s="77" t="s">
        <v>1019</v>
      </c>
      <c r="C348" s="77" t="s">
        <v>1265</v>
      </c>
      <c r="D348" s="78" t="e">
        <v>#N/A</v>
      </c>
      <c r="E348" s="79" t="s">
        <v>1019</v>
      </c>
      <c r="F348" s="78" t="s">
        <v>1019</v>
      </c>
      <c r="G348" s="78" t="s">
        <v>1019</v>
      </c>
      <c r="H348" s="78" t="s">
        <v>1019</v>
      </c>
      <c r="I348" s="80" t="s">
        <v>1019</v>
      </c>
      <c r="J348" s="78" t="s">
        <v>1019</v>
      </c>
      <c r="K348" s="81" t="s">
        <v>1019</v>
      </c>
      <c r="L348" s="81" t="s">
        <v>1019</v>
      </c>
      <c r="M348" s="78" t="s">
        <v>1019</v>
      </c>
      <c r="N348" s="78" t="e">
        <v>#N/A</v>
      </c>
      <c r="O348" s="82" t="s">
        <v>1019</v>
      </c>
      <c r="P348" s="82" t="s">
        <v>1019</v>
      </c>
      <c r="Q348" s="78" t="s">
        <v>1019</v>
      </c>
      <c r="R348" s="78" t="s">
        <v>1019</v>
      </c>
      <c r="S348" s="78" t="e">
        <v>#N/A</v>
      </c>
      <c r="T348" s="77" t="s">
        <v>1019</v>
      </c>
      <c r="U348" s="77" t="s">
        <v>1019</v>
      </c>
      <c r="V348" s="77" t="s">
        <v>1019</v>
      </c>
      <c r="W348" s="77" t="s">
        <v>1019</v>
      </c>
      <c r="X348" s="77" t="s">
        <v>1019</v>
      </c>
      <c r="Y348" s="83" t="s">
        <v>1019</v>
      </c>
      <c r="Z348" s="84" t="s">
        <v>1019</v>
      </c>
      <c r="AA348" s="84" t="s">
        <v>1019</v>
      </c>
      <c r="AB348" s="85">
        <v>0</v>
      </c>
      <c r="AC348" s="85">
        <v>0</v>
      </c>
      <c r="AD348" s="99"/>
      <c r="AE348" s="100"/>
      <c r="AF348" s="100"/>
      <c r="AG348" s="100"/>
      <c r="AH348" s="100"/>
      <c r="AI348" s="100"/>
      <c r="AJ348" s="100"/>
      <c r="AK348" s="100"/>
      <c r="AL348" s="100"/>
      <c r="AM348" s="100"/>
      <c r="AN348" s="100"/>
      <c r="AO348" s="100"/>
      <c r="AP348" s="100"/>
      <c r="AQ348" s="100"/>
      <c r="AR348" s="100"/>
      <c r="AS348" s="100"/>
      <c r="AT348" s="100"/>
      <c r="AU348" s="100"/>
      <c r="AV348" s="100"/>
      <c r="AW348" s="100"/>
      <c r="AX348" s="100"/>
      <c r="AY348" s="100"/>
      <c r="AZ348" s="100"/>
      <c r="BA348" s="100"/>
      <c r="BB348" s="100"/>
      <c r="BC348" s="100"/>
    </row>
    <row r="349" spans="1:55" ht="30" customHeight="1" x14ac:dyDescent="0.25">
      <c r="A349" s="77">
        <v>0</v>
      </c>
      <c r="B349" s="77" t="s">
        <v>1019</v>
      </c>
      <c r="C349" s="77" t="s">
        <v>1265</v>
      </c>
      <c r="D349" s="78" t="e">
        <v>#N/A</v>
      </c>
      <c r="E349" s="79" t="s">
        <v>1019</v>
      </c>
      <c r="F349" s="78" t="s">
        <v>1019</v>
      </c>
      <c r="G349" s="78" t="s">
        <v>1019</v>
      </c>
      <c r="H349" s="78" t="s">
        <v>1019</v>
      </c>
      <c r="I349" s="80" t="s">
        <v>1019</v>
      </c>
      <c r="J349" s="78" t="s">
        <v>1019</v>
      </c>
      <c r="K349" s="81" t="s">
        <v>1019</v>
      </c>
      <c r="L349" s="81" t="s">
        <v>1019</v>
      </c>
      <c r="M349" s="78" t="s">
        <v>1019</v>
      </c>
      <c r="N349" s="78" t="e">
        <v>#N/A</v>
      </c>
      <c r="O349" s="82" t="s">
        <v>1019</v>
      </c>
      <c r="P349" s="82" t="s">
        <v>1019</v>
      </c>
      <c r="Q349" s="78" t="s">
        <v>1019</v>
      </c>
      <c r="R349" s="78" t="s">
        <v>1019</v>
      </c>
      <c r="S349" s="78" t="e">
        <v>#N/A</v>
      </c>
      <c r="T349" s="77" t="s">
        <v>1019</v>
      </c>
      <c r="U349" s="77" t="s">
        <v>1019</v>
      </c>
      <c r="V349" s="77" t="s">
        <v>1019</v>
      </c>
      <c r="W349" s="77" t="s">
        <v>1019</v>
      </c>
      <c r="X349" s="77" t="s">
        <v>1019</v>
      </c>
      <c r="Y349" s="83" t="s">
        <v>1019</v>
      </c>
      <c r="Z349" s="84" t="s">
        <v>1019</v>
      </c>
      <c r="AA349" s="84" t="s">
        <v>1019</v>
      </c>
      <c r="AB349" s="85">
        <v>0</v>
      </c>
      <c r="AC349" s="85">
        <v>0</v>
      </c>
      <c r="AD349" s="99"/>
      <c r="AE349" s="100"/>
      <c r="AF349" s="100"/>
      <c r="AG349" s="100"/>
      <c r="AH349" s="100"/>
      <c r="AI349" s="100"/>
      <c r="AJ349" s="100"/>
      <c r="AK349" s="100"/>
      <c r="AL349" s="100"/>
      <c r="AM349" s="100"/>
      <c r="AN349" s="100"/>
      <c r="AO349" s="100"/>
      <c r="AP349" s="100"/>
      <c r="AQ349" s="100"/>
      <c r="AR349" s="100"/>
      <c r="AS349" s="100"/>
      <c r="AT349" s="100"/>
      <c r="AU349" s="100"/>
      <c r="AV349" s="100"/>
      <c r="AW349" s="100"/>
      <c r="AX349" s="100"/>
      <c r="AY349" s="100"/>
      <c r="AZ349" s="100"/>
      <c r="BA349" s="100"/>
      <c r="BB349" s="100"/>
      <c r="BC349" s="100"/>
    </row>
    <row r="350" spans="1:55" ht="30" customHeight="1" x14ac:dyDescent="0.25">
      <c r="A350" s="77">
        <v>0</v>
      </c>
      <c r="B350" s="77" t="s">
        <v>1019</v>
      </c>
      <c r="C350" s="77" t="s">
        <v>1265</v>
      </c>
      <c r="D350" s="78" t="e">
        <v>#N/A</v>
      </c>
      <c r="E350" s="79" t="s">
        <v>1019</v>
      </c>
      <c r="F350" s="78" t="s">
        <v>1019</v>
      </c>
      <c r="G350" s="78" t="s">
        <v>1019</v>
      </c>
      <c r="H350" s="78" t="s">
        <v>1019</v>
      </c>
      <c r="I350" s="80" t="s">
        <v>1019</v>
      </c>
      <c r="J350" s="78" t="s">
        <v>1019</v>
      </c>
      <c r="K350" s="81" t="s">
        <v>1019</v>
      </c>
      <c r="L350" s="81" t="s">
        <v>1019</v>
      </c>
      <c r="M350" s="78" t="s">
        <v>1019</v>
      </c>
      <c r="N350" s="78" t="e">
        <v>#N/A</v>
      </c>
      <c r="O350" s="82" t="s">
        <v>1019</v>
      </c>
      <c r="P350" s="82" t="s">
        <v>1019</v>
      </c>
      <c r="Q350" s="78" t="s">
        <v>1019</v>
      </c>
      <c r="R350" s="78" t="s">
        <v>1019</v>
      </c>
      <c r="S350" s="78" t="e">
        <v>#N/A</v>
      </c>
      <c r="T350" s="77" t="s">
        <v>1019</v>
      </c>
      <c r="U350" s="77" t="s">
        <v>1019</v>
      </c>
      <c r="V350" s="77" t="s">
        <v>1019</v>
      </c>
      <c r="W350" s="77" t="s">
        <v>1019</v>
      </c>
      <c r="X350" s="77" t="s">
        <v>1019</v>
      </c>
      <c r="Y350" s="83" t="s">
        <v>1019</v>
      </c>
      <c r="Z350" s="84" t="s">
        <v>1019</v>
      </c>
      <c r="AA350" s="84" t="s">
        <v>1019</v>
      </c>
      <c r="AB350" s="85">
        <v>0</v>
      </c>
      <c r="AC350" s="85">
        <v>0</v>
      </c>
      <c r="AD350" s="99"/>
      <c r="AE350" s="100"/>
      <c r="AF350" s="100"/>
      <c r="AG350" s="100"/>
      <c r="AH350" s="100"/>
      <c r="AI350" s="100"/>
      <c r="AJ350" s="100"/>
      <c r="AK350" s="100"/>
      <c r="AL350" s="100"/>
      <c r="AM350" s="100"/>
      <c r="AN350" s="100"/>
      <c r="AO350" s="100"/>
      <c r="AP350" s="100"/>
      <c r="AQ350" s="100"/>
      <c r="AR350" s="100"/>
      <c r="AS350" s="100"/>
      <c r="AT350" s="100"/>
      <c r="AU350" s="100"/>
      <c r="AV350" s="100"/>
      <c r="AW350" s="100"/>
      <c r="AX350" s="100"/>
      <c r="AY350" s="100"/>
      <c r="AZ350" s="100"/>
      <c r="BA350" s="100"/>
      <c r="BB350" s="100"/>
      <c r="BC350" s="100"/>
    </row>
    <row r="351" spans="1:55" ht="30" customHeight="1" x14ac:dyDescent="0.25">
      <c r="A351" s="77">
        <v>0</v>
      </c>
      <c r="B351" s="77" t="s">
        <v>1019</v>
      </c>
      <c r="C351" s="77" t="s">
        <v>1265</v>
      </c>
      <c r="D351" s="78" t="e">
        <v>#N/A</v>
      </c>
      <c r="E351" s="79" t="s">
        <v>1019</v>
      </c>
      <c r="F351" s="78" t="s">
        <v>1019</v>
      </c>
      <c r="G351" s="78" t="s">
        <v>1019</v>
      </c>
      <c r="H351" s="78" t="s">
        <v>1019</v>
      </c>
      <c r="I351" s="80" t="s">
        <v>1019</v>
      </c>
      <c r="J351" s="78" t="s">
        <v>1019</v>
      </c>
      <c r="K351" s="81" t="s">
        <v>1019</v>
      </c>
      <c r="L351" s="81" t="s">
        <v>1019</v>
      </c>
      <c r="M351" s="78" t="s">
        <v>1019</v>
      </c>
      <c r="N351" s="78" t="e">
        <v>#N/A</v>
      </c>
      <c r="O351" s="82" t="s">
        <v>1019</v>
      </c>
      <c r="P351" s="82" t="s">
        <v>1019</v>
      </c>
      <c r="Q351" s="78" t="s">
        <v>1019</v>
      </c>
      <c r="R351" s="78" t="s">
        <v>1019</v>
      </c>
      <c r="S351" s="78" t="e">
        <v>#N/A</v>
      </c>
      <c r="T351" s="77" t="s">
        <v>1019</v>
      </c>
      <c r="U351" s="77" t="s">
        <v>1019</v>
      </c>
      <c r="V351" s="77" t="s">
        <v>1019</v>
      </c>
      <c r="W351" s="77" t="s">
        <v>1019</v>
      </c>
      <c r="X351" s="77" t="s">
        <v>1019</v>
      </c>
      <c r="Y351" s="83" t="s">
        <v>1019</v>
      </c>
      <c r="Z351" s="84" t="s">
        <v>1019</v>
      </c>
      <c r="AA351" s="84" t="s">
        <v>1019</v>
      </c>
      <c r="AB351" s="85">
        <v>0</v>
      </c>
      <c r="AC351" s="85">
        <v>0</v>
      </c>
      <c r="AD351" s="99"/>
      <c r="AE351" s="100"/>
      <c r="AF351" s="100"/>
      <c r="AG351" s="100"/>
      <c r="AH351" s="100"/>
      <c r="AI351" s="100"/>
      <c r="AJ351" s="100"/>
      <c r="AK351" s="100"/>
      <c r="AL351" s="100"/>
      <c r="AM351" s="100"/>
      <c r="AN351" s="100"/>
      <c r="AO351" s="100"/>
      <c r="AP351" s="100"/>
      <c r="AQ351" s="100"/>
      <c r="AR351" s="100"/>
      <c r="AS351" s="100"/>
      <c r="AT351" s="100"/>
      <c r="AU351" s="100"/>
      <c r="AV351" s="100"/>
      <c r="AW351" s="100"/>
      <c r="AX351" s="100"/>
      <c r="AY351" s="100"/>
      <c r="AZ351" s="100"/>
      <c r="BA351" s="100"/>
      <c r="BB351" s="100"/>
      <c r="BC351" s="100"/>
    </row>
    <row r="352" spans="1:55" ht="30" customHeight="1" x14ac:dyDescent="0.25">
      <c r="A352" s="77">
        <v>0</v>
      </c>
      <c r="B352" s="77" t="s">
        <v>1019</v>
      </c>
      <c r="C352" s="77" t="s">
        <v>1265</v>
      </c>
      <c r="D352" s="78" t="e">
        <v>#N/A</v>
      </c>
      <c r="E352" s="79" t="s">
        <v>1019</v>
      </c>
      <c r="F352" s="78" t="s">
        <v>1019</v>
      </c>
      <c r="G352" s="78" t="s">
        <v>1019</v>
      </c>
      <c r="H352" s="78" t="s">
        <v>1019</v>
      </c>
      <c r="I352" s="80" t="s">
        <v>1019</v>
      </c>
      <c r="J352" s="78" t="s">
        <v>1019</v>
      </c>
      <c r="K352" s="81" t="s">
        <v>1019</v>
      </c>
      <c r="L352" s="81" t="s">
        <v>1019</v>
      </c>
      <c r="M352" s="78" t="s">
        <v>1019</v>
      </c>
      <c r="N352" s="78" t="e">
        <v>#N/A</v>
      </c>
      <c r="O352" s="82" t="s">
        <v>1019</v>
      </c>
      <c r="P352" s="82" t="s">
        <v>1019</v>
      </c>
      <c r="Q352" s="78" t="s">
        <v>1019</v>
      </c>
      <c r="R352" s="78" t="s">
        <v>1019</v>
      </c>
      <c r="S352" s="78" t="e">
        <v>#N/A</v>
      </c>
      <c r="T352" s="77" t="s">
        <v>1019</v>
      </c>
      <c r="U352" s="77" t="s">
        <v>1019</v>
      </c>
      <c r="V352" s="77" t="s">
        <v>1019</v>
      </c>
      <c r="W352" s="77" t="s">
        <v>1019</v>
      </c>
      <c r="X352" s="77" t="s">
        <v>1019</v>
      </c>
      <c r="Y352" s="83" t="s">
        <v>1019</v>
      </c>
      <c r="Z352" s="84" t="s">
        <v>1019</v>
      </c>
      <c r="AA352" s="84" t="s">
        <v>1019</v>
      </c>
      <c r="AB352" s="85">
        <v>0</v>
      </c>
      <c r="AC352" s="85">
        <v>0</v>
      </c>
      <c r="AD352" s="99"/>
      <c r="AE352" s="100"/>
      <c r="AF352" s="100"/>
      <c r="AG352" s="100"/>
      <c r="AH352" s="100"/>
      <c r="AI352" s="100"/>
      <c r="AJ352" s="100"/>
      <c r="AK352" s="100"/>
      <c r="AL352" s="100"/>
      <c r="AM352" s="100"/>
      <c r="AN352" s="100"/>
      <c r="AO352" s="100"/>
      <c r="AP352" s="100"/>
      <c r="AQ352" s="100"/>
      <c r="AR352" s="100"/>
      <c r="AS352" s="100"/>
      <c r="AT352" s="100"/>
      <c r="AU352" s="100"/>
      <c r="AV352" s="100"/>
      <c r="AW352" s="100"/>
      <c r="AX352" s="100"/>
      <c r="AY352" s="100"/>
      <c r="AZ352" s="100"/>
      <c r="BA352" s="100"/>
      <c r="BB352" s="100"/>
      <c r="BC352" s="100"/>
    </row>
    <row r="353" spans="1:55" ht="30" customHeight="1" x14ac:dyDescent="0.25">
      <c r="A353" s="77">
        <v>0</v>
      </c>
      <c r="B353" s="77" t="s">
        <v>1019</v>
      </c>
      <c r="C353" s="77" t="s">
        <v>1265</v>
      </c>
      <c r="D353" s="78" t="e">
        <v>#N/A</v>
      </c>
      <c r="E353" s="79" t="s">
        <v>1019</v>
      </c>
      <c r="F353" s="78" t="s">
        <v>1019</v>
      </c>
      <c r="G353" s="78" t="s">
        <v>1019</v>
      </c>
      <c r="H353" s="78" t="s">
        <v>1019</v>
      </c>
      <c r="I353" s="80" t="s">
        <v>1019</v>
      </c>
      <c r="J353" s="78" t="s">
        <v>1019</v>
      </c>
      <c r="K353" s="81" t="s">
        <v>1019</v>
      </c>
      <c r="L353" s="81" t="s">
        <v>1019</v>
      </c>
      <c r="M353" s="78" t="s">
        <v>1019</v>
      </c>
      <c r="N353" s="78" t="e">
        <v>#N/A</v>
      </c>
      <c r="O353" s="82" t="s">
        <v>1019</v>
      </c>
      <c r="P353" s="82" t="s">
        <v>1019</v>
      </c>
      <c r="Q353" s="78" t="s">
        <v>1019</v>
      </c>
      <c r="R353" s="78" t="s">
        <v>1019</v>
      </c>
      <c r="S353" s="78" t="e">
        <v>#N/A</v>
      </c>
      <c r="T353" s="77" t="s">
        <v>1019</v>
      </c>
      <c r="U353" s="77" t="s">
        <v>1019</v>
      </c>
      <c r="V353" s="77" t="s">
        <v>1019</v>
      </c>
      <c r="W353" s="77" t="s">
        <v>1019</v>
      </c>
      <c r="X353" s="77" t="s">
        <v>1019</v>
      </c>
      <c r="Y353" s="83" t="s">
        <v>1019</v>
      </c>
      <c r="Z353" s="84" t="s">
        <v>1019</v>
      </c>
      <c r="AA353" s="84" t="s">
        <v>1019</v>
      </c>
      <c r="AB353" s="85">
        <v>0</v>
      </c>
      <c r="AC353" s="85">
        <v>0</v>
      </c>
      <c r="AD353" s="99"/>
      <c r="AE353" s="100"/>
      <c r="AF353" s="100"/>
      <c r="AG353" s="100"/>
      <c r="AH353" s="100"/>
      <c r="AI353" s="100"/>
      <c r="AJ353" s="100"/>
      <c r="AK353" s="100"/>
      <c r="AL353" s="100"/>
      <c r="AM353" s="100"/>
      <c r="AN353" s="100"/>
      <c r="AO353" s="100"/>
      <c r="AP353" s="100"/>
      <c r="AQ353" s="100"/>
      <c r="AR353" s="100"/>
      <c r="AS353" s="100"/>
      <c r="AT353" s="100"/>
      <c r="AU353" s="100"/>
      <c r="AV353" s="100"/>
      <c r="AW353" s="100"/>
      <c r="AX353" s="100"/>
      <c r="AY353" s="100"/>
      <c r="AZ353" s="100"/>
      <c r="BA353" s="100"/>
      <c r="BB353" s="100"/>
      <c r="BC353" s="100"/>
    </row>
    <row r="354" spans="1:55" ht="30" customHeight="1" x14ac:dyDescent="0.25">
      <c r="A354" s="77">
        <v>0</v>
      </c>
      <c r="B354" s="77" t="s">
        <v>1019</v>
      </c>
      <c r="C354" s="77" t="s">
        <v>1265</v>
      </c>
      <c r="D354" s="78" t="e">
        <v>#N/A</v>
      </c>
      <c r="E354" s="79" t="s">
        <v>1019</v>
      </c>
      <c r="F354" s="78" t="s">
        <v>1019</v>
      </c>
      <c r="G354" s="78" t="s">
        <v>1019</v>
      </c>
      <c r="H354" s="78" t="s">
        <v>1019</v>
      </c>
      <c r="I354" s="80" t="s">
        <v>1019</v>
      </c>
      <c r="J354" s="78" t="s">
        <v>1019</v>
      </c>
      <c r="K354" s="81" t="s">
        <v>1019</v>
      </c>
      <c r="L354" s="81" t="s">
        <v>1019</v>
      </c>
      <c r="M354" s="78" t="s">
        <v>1019</v>
      </c>
      <c r="N354" s="78" t="e">
        <v>#N/A</v>
      </c>
      <c r="O354" s="82" t="s">
        <v>1019</v>
      </c>
      <c r="P354" s="82" t="s">
        <v>1019</v>
      </c>
      <c r="Q354" s="78" t="s">
        <v>1019</v>
      </c>
      <c r="R354" s="78" t="s">
        <v>1019</v>
      </c>
      <c r="S354" s="78" t="s">
        <v>1086</v>
      </c>
      <c r="T354" s="77" t="s">
        <v>1019</v>
      </c>
      <c r="U354" s="77" t="s">
        <v>1019</v>
      </c>
      <c r="V354" s="77" t="s">
        <v>1019</v>
      </c>
      <c r="W354" s="77" t="s">
        <v>1019</v>
      </c>
      <c r="X354" s="77" t="s">
        <v>1019</v>
      </c>
      <c r="Y354" s="83" t="s">
        <v>1019</v>
      </c>
      <c r="Z354" s="84" t="s">
        <v>1019</v>
      </c>
      <c r="AA354" s="84" t="s">
        <v>1019</v>
      </c>
      <c r="AB354" s="85">
        <v>0</v>
      </c>
      <c r="AC354" s="85">
        <v>0</v>
      </c>
      <c r="AD354" s="99"/>
      <c r="AE354" s="100"/>
      <c r="AF354" s="100"/>
      <c r="AG354" s="100"/>
      <c r="AH354" s="100"/>
      <c r="AI354" s="100"/>
      <c r="AJ354" s="100"/>
      <c r="AK354" s="100"/>
      <c r="AL354" s="100"/>
      <c r="AM354" s="100"/>
      <c r="AN354" s="100"/>
      <c r="AO354" s="100"/>
      <c r="AP354" s="100"/>
      <c r="AQ354" s="100"/>
      <c r="AR354" s="100"/>
      <c r="AS354" s="100"/>
      <c r="AT354" s="100"/>
      <c r="AU354" s="100"/>
      <c r="AV354" s="100"/>
      <c r="AW354" s="100"/>
      <c r="AX354" s="100"/>
      <c r="AY354" s="100"/>
      <c r="AZ354" s="100"/>
      <c r="BA354" s="100"/>
      <c r="BB354" s="100"/>
      <c r="BC354" s="100"/>
    </row>
    <row r="355" spans="1:55" ht="30" customHeight="1" x14ac:dyDescent="0.25">
      <c r="A355" s="77">
        <v>0</v>
      </c>
      <c r="B355" s="77" t="s">
        <v>1019</v>
      </c>
      <c r="C355" s="77" t="s">
        <v>1265</v>
      </c>
      <c r="D355" s="78" t="e">
        <v>#N/A</v>
      </c>
      <c r="E355" s="79" t="s">
        <v>1019</v>
      </c>
      <c r="F355" s="78" t="s">
        <v>1019</v>
      </c>
      <c r="G355" s="78" t="s">
        <v>1019</v>
      </c>
      <c r="H355" s="78" t="s">
        <v>1019</v>
      </c>
      <c r="I355" s="80" t="s">
        <v>1019</v>
      </c>
      <c r="J355" s="78" t="s">
        <v>1019</v>
      </c>
      <c r="K355" s="81" t="s">
        <v>1019</v>
      </c>
      <c r="L355" s="81" t="s">
        <v>1019</v>
      </c>
      <c r="M355" s="78" t="s">
        <v>1019</v>
      </c>
      <c r="N355" s="78" t="e">
        <v>#N/A</v>
      </c>
      <c r="O355" s="82" t="s">
        <v>1019</v>
      </c>
      <c r="P355" s="82" t="s">
        <v>1019</v>
      </c>
      <c r="Q355" s="78" t="s">
        <v>1019</v>
      </c>
      <c r="R355" s="78" t="s">
        <v>1019</v>
      </c>
      <c r="S355" s="78" t="s">
        <v>1086</v>
      </c>
      <c r="T355" s="77" t="s">
        <v>1019</v>
      </c>
      <c r="U355" s="77" t="s">
        <v>1019</v>
      </c>
      <c r="V355" s="77" t="s">
        <v>1019</v>
      </c>
      <c r="W355" s="77" t="s">
        <v>1019</v>
      </c>
      <c r="X355" s="77" t="s">
        <v>1019</v>
      </c>
      <c r="Y355" s="83" t="s">
        <v>1019</v>
      </c>
      <c r="Z355" s="84" t="s">
        <v>1019</v>
      </c>
      <c r="AA355" s="84" t="s">
        <v>1019</v>
      </c>
      <c r="AB355" s="85">
        <v>0</v>
      </c>
      <c r="AC355" s="85">
        <v>0</v>
      </c>
      <c r="AD355" s="99"/>
      <c r="AE355" s="100"/>
      <c r="AF355" s="100"/>
      <c r="AG355" s="100"/>
      <c r="AH355" s="100"/>
      <c r="AI355" s="100"/>
      <c r="AJ355" s="100"/>
      <c r="AK355" s="100"/>
      <c r="AL355" s="100"/>
      <c r="AM355" s="100"/>
      <c r="AN355" s="100"/>
      <c r="AO355" s="100"/>
      <c r="AP355" s="100"/>
      <c r="AQ355" s="100"/>
      <c r="AR355" s="100"/>
      <c r="AS355" s="100"/>
      <c r="AT355" s="100"/>
      <c r="AU355" s="100"/>
      <c r="AV355" s="100"/>
      <c r="AW355" s="100"/>
      <c r="AX355" s="100"/>
      <c r="AY355" s="100"/>
      <c r="AZ355" s="100"/>
      <c r="BA355" s="100"/>
      <c r="BB355" s="100"/>
      <c r="BC355" s="100"/>
    </row>
    <row r="356" spans="1:55" ht="30" customHeight="1" x14ac:dyDescent="0.25">
      <c r="A356" s="77">
        <v>0</v>
      </c>
      <c r="B356" s="77" t="s">
        <v>1019</v>
      </c>
      <c r="C356" s="77" t="s">
        <v>1265</v>
      </c>
      <c r="D356" s="78" t="e">
        <v>#N/A</v>
      </c>
      <c r="E356" s="79" t="s">
        <v>1019</v>
      </c>
      <c r="F356" s="78" t="s">
        <v>1019</v>
      </c>
      <c r="G356" s="78" t="s">
        <v>1019</v>
      </c>
      <c r="H356" s="78" t="s">
        <v>1019</v>
      </c>
      <c r="I356" s="80" t="s">
        <v>1019</v>
      </c>
      <c r="J356" s="78" t="s">
        <v>1019</v>
      </c>
      <c r="K356" s="81" t="s">
        <v>1019</v>
      </c>
      <c r="L356" s="81" t="s">
        <v>1019</v>
      </c>
      <c r="M356" s="78" t="s">
        <v>1019</v>
      </c>
      <c r="N356" s="78" t="e">
        <v>#N/A</v>
      </c>
      <c r="O356" s="82" t="s">
        <v>1019</v>
      </c>
      <c r="P356" s="82" t="s">
        <v>1019</v>
      </c>
      <c r="Q356" s="78" t="s">
        <v>1019</v>
      </c>
      <c r="R356" s="78" t="s">
        <v>1019</v>
      </c>
      <c r="S356" s="78" t="s">
        <v>1068</v>
      </c>
      <c r="T356" s="77" t="s">
        <v>1019</v>
      </c>
      <c r="U356" s="77" t="s">
        <v>1019</v>
      </c>
      <c r="V356" s="77" t="s">
        <v>1019</v>
      </c>
      <c r="W356" s="77" t="s">
        <v>1019</v>
      </c>
      <c r="X356" s="77" t="s">
        <v>1019</v>
      </c>
      <c r="Y356" s="83" t="s">
        <v>1019</v>
      </c>
      <c r="Z356" s="84" t="s">
        <v>1019</v>
      </c>
      <c r="AA356" s="84" t="s">
        <v>1019</v>
      </c>
      <c r="AB356" s="85">
        <v>0</v>
      </c>
      <c r="AC356" s="85">
        <v>0</v>
      </c>
      <c r="AD356" s="99"/>
      <c r="AE356" s="100"/>
      <c r="AF356" s="100"/>
      <c r="AG356" s="100"/>
      <c r="AH356" s="100"/>
      <c r="AI356" s="100"/>
      <c r="AJ356" s="100"/>
      <c r="AK356" s="100"/>
      <c r="AL356" s="100"/>
      <c r="AM356" s="100"/>
      <c r="AN356" s="100"/>
      <c r="AO356" s="100"/>
      <c r="AP356" s="100"/>
      <c r="AQ356" s="100"/>
      <c r="AR356" s="100"/>
      <c r="AS356" s="100"/>
      <c r="AT356" s="100"/>
      <c r="AU356" s="100"/>
      <c r="AV356" s="100"/>
      <c r="AW356" s="100"/>
      <c r="AX356" s="100"/>
      <c r="AY356" s="100"/>
      <c r="AZ356" s="100"/>
      <c r="BA356" s="100"/>
      <c r="BB356" s="100"/>
      <c r="BC356" s="100"/>
    </row>
    <row r="357" spans="1:55" ht="30" customHeight="1" x14ac:dyDescent="0.25">
      <c r="A357" s="77">
        <v>0</v>
      </c>
      <c r="B357" s="77" t="s">
        <v>1019</v>
      </c>
      <c r="C357" s="77" t="s">
        <v>1265</v>
      </c>
      <c r="D357" s="78" t="e">
        <v>#N/A</v>
      </c>
      <c r="E357" s="79" t="s">
        <v>1019</v>
      </c>
      <c r="F357" s="78" t="s">
        <v>1019</v>
      </c>
      <c r="G357" s="78" t="s">
        <v>1019</v>
      </c>
      <c r="H357" s="78" t="s">
        <v>1019</v>
      </c>
      <c r="I357" s="80" t="s">
        <v>1019</v>
      </c>
      <c r="J357" s="78" t="s">
        <v>1019</v>
      </c>
      <c r="K357" s="81" t="s">
        <v>1019</v>
      </c>
      <c r="L357" s="81" t="s">
        <v>1019</v>
      </c>
      <c r="M357" s="78" t="s">
        <v>1019</v>
      </c>
      <c r="N357" s="78" t="e">
        <v>#N/A</v>
      </c>
      <c r="O357" s="82" t="s">
        <v>1019</v>
      </c>
      <c r="P357" s="82" t="s">
        <v>1019</v>
      </c>
      <c r="Q357" s="78" t="s">
        <v>1019</v>
      </c>
      <c r="R357" s="78" t="s">
        <v>1019</v>
      </c>
      <c r="S357" s="78" t="s">
        <v>1019</v>
      </c>
      <c r="T357" s="77" t="s">
        <v>1019</v>
      </c>
      <c r="U357" s="77" t="s">
        <v>1019</v>
      </c>
      <c r="V357" s="77" t="s">
        <v>1019</v>
      </c>
      <c r="W357" s="77" t="s">
        <v>1019</v>
      </c>
      <c r="X357" s="77" t="s">
        <v>1019</v>
      </c>
      <c r="Y357" s="83" t="s">
        <v>1019</v>
      </c>
      <c r="Z357" s="84" t="s">
        <v>1019</v>
      </c>
      <c r="AA357" s="84" t="s">
        <v>1019</v>
      </c>
      <c r="AB357" s="85">
        <v>0</v>
      </c>
      <c r="AC357" s="85">
        <v>0</v>
      </c>
      <c r="AD357" s="99"/>
      <c r="AE357" s="100"/>
      <c r="AF357" s="100"/>
      <c r="AG357" s="100"/>
      <c r="AH357" s="100"/>
      <c r="AI357" s="100"/>
      <c r="AJ357" s="100"/>
      <c r="AK357" s="100"/>
      <c r="AL357" s="100"/>
      <c r="AM357" s="100"/>
      <c r="AN357" s="100"/>
      <c r="AO357" s="100"/>
      <c r="AP357" s="100"/>
      <c r="AQ357" s="100"/>
      <c r="AR357" s="100"/>
      <c r="AS357" s="100"/>
      <c r="AT357" s="100"/>
      <c r="AU357" s="100"/>
      <c r="AV357" s="100"/>
      <c r="AW357" s="100"/>
      <c r="AX357" s="100"/>
      <c r="AY357" s="100"/>
      <c r="AZ357" s="100"/>
      <c r="BA357" s="100"/>
      <c r="BB357" s="100"/>
      <c r="BC357" s="100"/>
    </row>
    <row r="358" spans="1:55" ht="30" customHeight="1" x14ac:dyDescent="0.25">
      <c r="A358" s="77">
        <v>0</v>
      </c>
      <c r="B358" s="77" t="s">
        <v>1019</v>
      </c>
      <c r="C358" s="77" t="s">
        <v>1265</v>
      </c>
      <c r="D358" s="78" t="e">
        <v>#N/A</v>
      </c>
      <c r="E358" s="79" t="s">
        <v>1019</v>
      </c>
      <c r="F358" s="78" t="s">
        <v>1019</v>
      </c>
      <c r="G358" s="78" t="s">
        <v>1019</v>
      </c>
      <c r="H358" s="78" t="s">
        <v>1019</v>
      </c>
      <c r="I358" s="80" t="s">
        <v>1019</v>
      </c>
      <c r="J358" s="78" t="s">
        <v>1019</v>
      </c>
      <c r="K358" s="81" t="s">
        <v>1019</v>
      </c>
      <c r="L358" s="81" t="s">
        <v>1019</v>
      </c>
      <c r="M358" s="78" t="s">
        <v>1019</v>
      </c>
      <c r="N358" s="78" t="e">
        <v>#N/A</v>
      </c>
      <c r="O358" s="82" t="s">
        <v>1019</v>
      </c>
      <c r="P358" s="82" t="s">
        <v>1019</v>
      </c>
      <c r="Q358" s="78" t="s">
        <v>1019</v>
      </c>
      <c r="R358" s="78" t="s">
        <v>1019</v>
      </c>
      <c r="S358" s="78" t="s">
        <v>1019</v>
      </c>
      <c r="T358" s="77" t="s">
        <v>1019</v>
      </c>
      <c r="U358" s="77" t="s">
        <v>1019</v>
      </c>
      <c r="V358" s="77" t="s">
        <v>1019</v>
      </c>
      <c r="W358" s="77" t="s">
        <v>1019</v>
      </c>
      <c r="X358" s="77" t="s">
        <v>1019</v>
      </c>
      <c r="Y358" s="83" t="s">
        <v>1019</v>
      </c>
      <c r="Z358" s="84" t="s">
        <v>1019</v>
      </c>
      <c r="AA358" s="84" t="s">
        <v>1019</v>
      </c>
      <c r="AB358" s="85">
        <v>0</v>
      </c>
      <c r="AC358" s="85">
        <v>0</v>
      </c>
      <c r="AD358" s="99"/>
      <c r="AE358" s="100"/>
      <c r="AF358" s="100"/>
      <c r="AG358" s="100"/>
      <c r="AH358" s="100"/>
      <c r="AI358" s="100"/>
      <c r="AJ358" s="100"/>
      <c r="AK358" s="100"/>
      <c r="AL358" s="100"/>
      <c r="AM358" s="100"/>
      <c r="AN358" s="100"/>
      <c r="AO358" s="100"/>
      <c r="AP358" s="100"/>
      <c r="AQ358" s="100"/>
      <c r="AR358" s="100"/>
      <c r="AS358" s="100"/>
      <c r="AT358" s="100"/>
      <c r="AU358" s="100"/>
      <c r="AV358" s="100"/>
      <c r="AW358" s="100"/>
      <c r="AX358" s="100"/>
      <c r="AY358" s="100"/>
      <c r="AZ358" s="100"/>
      <c r="BA358" s="100"/>
      <c r="BB358" s="100"/>
      <c r="BC358" s="100"/>
    </row>
    <row r="359" spans="1:55" ht="30" customHeight="1" x14ac:dyDescent="0.25">
      <c r="A359" s="77">
        <v>0</v>
      </c>
      <c r="B359" s="77" t="s">
        <v>1019</v>
      </c>
      <c r="C359" s="77" t="s">
        <v>1265</v>
      </c>
      <c r="D359" s="78" t="e">
        <v>#N/A</v>
      </c>
      <c r="E359" s="79" t="s">
        <v>1019</v>
      </c>
      <c r="F359" s="78" t="s">
        <v>1019</v>
      </c>
      <c r="G359" s="78" t="s">
        <v>1019</v>
      </c>
      <c r="H359" s="78" t="s">
        <v>1019</v>
      </c>
      <c r="I359" s="80" t="s">
        <v>1019</v>
      </c>
      <c r="J359" s="78" t="s">
        <v>1019</v>
      </c>
      <c r="K359" s="81" t="s">
        <v>1019</v>
      </c>
      <c r="L359" s="81" t="s">
        <v>1019</v>
      </c>
      <c r="M359" s="78" t="s">
        <v>1019</v>
      </c>
      <c r="N359" s="78" t="e">
        <v>#N/A</v>
      </c>
      <c r="O359" s="82" t="s">
        <v>1019</v>
      </c>
      <c r="P359" s="82" t="s">
        <v>1019</v>
      </c>
      <c r="Q359" s="78" t="s">
        <v>1019</v>
      </c>
      <c r="R359" s="78" t="s">
        <v>1019</v>
      </c>
      <c r="S359" s="78" t="s">
        <v>1019</v>
      </c>
      <c r="T359" s="77" t="s">
        <v>1019</v>
      </c>
      <c r="U359" s="77" t="s">
        <v>1019</v>
      </c>
      <c r="V359" s="77" t="s">
        <v>1019</v>
      </c>
      <c r="W359" s="77" t="s">
        <v>1019</v>
      </c>
      <c r="X359" s="77" t="s">
        <v>1019</v>
      </c>
      <c r="Y359" s="83" t="s">
        <v>1019</v>
      </c>
      <c r="Z359" s="84" t="s">
        <v>1019</v>
      </c>
      <c r="AA359" s="84" t="s">
        <v>1019</v>
      </c>
      <c r="AB359" s="85">
        <v>0</v>
      </c>
      <c r="AC359" s="85">
        <v>0</v>
      </c>
      <c r="AD359" s="99"/>
      <c r="AE359" s="100"/>
      <c r="AF359" s="100"/>
      <c r="AG359" s="100"/>
      <c r="AH359" s="100"/>
      <c r="AI359" s="100"/>
      <c r="AJ359" s="100"/>
      <c r="AK359" s="100"/>
      <c r="AL359" s="100"/>
      <c r="AM359" s="100"/>
      <c r="AN359" s="100"/>
      <c r="AO359" s="100"/>
      <c r="AP359" s="100"/>
      <c r="AQ359" s="100"/>
      <c r="AR359" s="100"/>
      <c r="AS359" s="100"/>
      <c r="AT359" s="100"/>
      <c r="AU359" s="100"/>
      <c r="AV359" s="100"/>
      <c r="AW359" s="100"/>
      <c r="AX359" s="100"/>
      <c r="AY359" s="100"/>
      <c r="AZ359" s="100"/>
      <c r="BA359" s="100"/>
      <c r="BB359" s="100"/>
      <c r="BC359" s="100"/>
    </row>
    <row r="360" spans="1:55" ht="30" customHeight="1" x14ac:dyDescent="0.25">
      <c r="A360" s="77">
        <v>0</v>
      </c>
      <c r="B360" s="77" t="s">
        <v>1019</v>
      </c>
      <c r="C360" s="77" t="s">
        <v>1265</v>
      </c>
      <c r="D360" s="78" t="e">
        <v>#N/A</v>
      </c>
      <c r="E360" s="79" t="s">
        <v>1019</v>
      </c>
      <c r="F360" s="78" t="s">
        <v>1019</v>
      </c>
      <c r="G360" s="78" t="s">
        <v>1019</v>
      </c>
      <c r="H360" s="78" t="s">
        <v>1019</v>
      </c>
      <c r="I360" s="80" t="s">
        <v>1019</v>
      </c>
      <c r="J360" s="78" t="s">
        <v>1019</v>
      </c>
      <c r="K360" s="81" t="s">
        <v>1019</v>
      </c>
      <c r="L360" s="81" t="s">
        <v>1019</v>
      </c>
      <c r="M360" s="78" t="s">
        <v>1019</v>
      </c>
      <c r="N360" s="78" t="e">
        <v>#N/A</v>
      </c>
      <c r="O360" s="82" t="s">
        <v>1019</v>
      </c>
      <c r="P360" s="82" t="s">
        <v>1019</v>
      </c>
      <c r="Q360" s="78" t="s">
        <v>1019</v>
      </c>
      <c r="R360" s="78" t="s">
        <v>1019</v>
      </c>
      <c r="S360" s="78" t="s">
        <v>1019</v>
      </c>
      <c r="T360" s="77" t="s">
        <v>1019</v>
      </c>
      <c r="U360" s="77" t="s">
        <v>1019</v>
      </c>
      <c r="V360" s="77" t="s">
        <v>1019</v>
      </c>
      <c r="W360" s="77" t="s">
        <v>1019</v>
      </c>
      <c r="X360" s="77" t="s">
        <v>1019</v>
      </c>
      <c r="Y360" s="83" t="s">
        <v>1019</v>
      </c>
      <c r="Z360" s="84" t="s">
        <v>1019</v>
      </c>
      <c r="AA360" s="84" t="s">
        <v>1019</v>
      </c>
      <c r="AB360" s="85">
        <v>0</v>
      </c>
      <c r="AC360" s="85">
        <v>0</v>
      </c>
      <c r="AD360" s="99"/>
      <c r="AE360" s="100"/>
      <c r="AF360" s="100"/>
      <c r="AG360" s="100"/>
      <c r="AH360" s="100"/>
      <c r="AI360" s="100"/>
      <c r="AJ360" s="100"/>
      <c r="AK360" s="100"/>
      <c r="AL360" s="100"/>
      <c r="AM360" s="100"/>
      <c r="AN360" s="100"/>
      <c r="AO360" s="100"/>
      <c r="AP360" s="100"/>
      <c r="AQ360" s="100"/>
      <c r="AR360" s="100"/>
      <c r="AS360" s="100"/>
      <c r="AT360" s="100"/>
      <c r="AU360" s="100"/>
      <c r="AV360" s="100"/>
      <c r="AW360" s="100"/>
      <c r="AX360" s="100"/>
      <c r="AY360" s="100"/>
      <c r="AZ360" s="100"/>
      <c r="BA360" s="100"/>
      <c r="BB360" s="100"/>
      <c r="BC360" s="100"/>
    </row>
    <row r="361" spans="1:55" ht="30" customHeight="1" x14ac:dyDescent="0.25">
      <c r="A361" s="77">
        <v>0</v>
      </c>
      <c r="B361" s="77" t="s">
        <v>1019</v>
      </c>
      <c r="C361" s="77" t="s">
        <v>1265</v>
      </c>
      <c r="D361" s="78" t="e">
        <v>#N/A</v>
      </c>
      <c r="E361" s="79" t="s">
        <v>1019</v>
      </c>
      <c r="F361" s="78" t="s">
        <v>1019</v>
      </c>
      <c r="G361" s="78" t="s">
        <v>1019</v>
      </c>
      <c r="H361" s="78" t="s">
        <v>1019</v>
      </c>
      <c r="I361" s="80" t="s">
        <v>1019</v>
      </c>
      <c r="J361" s="78" t="s">
        <v>1019</v>
      </c>
      <c r="K361" s="81" t="s">
        <v>1019</v>
      </c>
      <c r="L361" s="81" t="s">
        <v>1019</v>
      </c>
      <c r="M361" s="78" t="s">
        <v>1019</v>
      </c>
      <c r="N361" s="78" t="e">
        <v>#N/A</v>
      </c>
      <c r="O361" s="82" t="s">
        <v>1019</v>
      </c>
      <c r="P361" s="82" t="s">
        <v>1019</v>
      </c>
      <c r="Q361" s="78" t="s">
        <v>1019</v>
      </c>
      <c r="R361" s="78" t="s">
        <v>1019</v>
      </c>
      <c r="S361" s="78" t="s">
        <v>1019</v>
      </c>
      <c r="T361" s="77" t="s">
        <v>1019</v>
      </c>
      <c r="U361" s="77" t="s">
        <v>1019</v>
      </c>
      <c r="V361" s="77" t="s">
        <v>1019</v>
      </c>
      <c r="W361" s="77" t="s">
        <v>1019</v>
      </c>
      <c r="X361" s="77" t="s">
        <v>1019</v>
      </c>
      <c r="Y361" s="83" t="s">
        <v>1019</v>
      </c>
      <c r="Z361" s="84" t="s">
        <v>1019</v>
      </c>
      <c r="AA361" s="84" t="s">
        <v>1019</v>
      </c>
      <c r="AB361" s="85">
        <v>0</v>
      </c>
      <c r="AC361" s="85">
        <v>0</v>
      </c>
      <c r="AD361" s="99"/>
      <c r="AE361" s="100"/>
      <c r="AF361" s="100"/>
      <c r="AG361" s="100"/>
      <c r="AH361" s="100"/>
      <c r="AI361" s="100"/>
      <c r="AJ361" s="100"/>
      <c r="AK361" s="100"/>
      <c r="AL361" s="100"/>
      <c r="AM361" s="100"/>
      <c r="AN361" s="100"/>
      <c r="AO361" s="100"/>
      <c r="AP361" s="100"/>
      <c r="AQ361" s="100"/>
      <c r="AR361" s="100"/>
      <c r="AS361" s="100"/>
      <c r="AT361" s="100"/>
      <c r="AU361" s="100"/>
      <c r="AV361" s="100"/>
      <c r="AW361" s="100"/>
      <c r="AX361" s="100"/>
      <c r="AY361" s="100"/>
      <c r="AZ361" s="100"/>
      <c r="BA361" s="100"/>
      <c r="BB361" s="100"/>
      <c r="BC361" s="100"/>
    </row>
    <row r="362" spans="1:55" ht="30" customHeight="1" x14ac:dyDescent="0.25">
      <c r="A362" s="77">
        <v>0</v>
      </c>
      <c r="B362" s="77" t="s">
        <v>1019</v>
      </c>
      <c r="C362" s="77" t="s">
        <v>1265</v>
      </c>
      <c r="D362" s="78" t="e">
        <v>#N/A</v>
      </c>
      <c r="E362" s="79" t="s">
        <v>1019</v>
      </c>
      <c r="F362" s="78" t="s">
        <v>1019</v>
      </c>
      <c r="G362" s="78" t="s">
        <v>1019</v>
      </c>
      <c r="H362" s="78" t="s">
        <v>1019</v>
      </c>
      <c r="I362" s="80" t="s">
        <v>1019</v>
      </c>
      <c r="J362" s="78" t="s">
        <v>1019</v>
      </c>
      <c r="K362" s="81" t="s">
        <v>1019</v>
      </c>
      <c r="L362" s="81" t="s">
        <v>1019</v>
      </c>
      <c r="M362" s="78" t="s">
        <v>1019</v>
      </c>
      <c r="N362" s="78" t="e">
        <v>#N/A</v>
      </c>
      <c r="O362" s="82" t="s">
        <v>1019</v>
      </c>
      <c r="P362" s="82" t="s">
        <v>1019</v>
      </c>
      <c r="Q362" s="78" t="s">
        <v>1019</v>
      </c>
      <c r="R362" s="78" t="s">
        <v>1019</v>
      </c>
      <c r="S362" s="78" t="s">
        <v>1019</v>
      </c>
      <c r="T362" s="77" t="s">
        <v>1019</v>
      </c>
      <c r="U362" s="77" t="s">
        <v>1019</v>
      </c>
      <c r="V362" s="77" t="s">
        <v>1019</v>
      </c>
      <c r="W362" s="77" t="s">
        <v>1019</v>
      </c>
      <c r="X362" s="77" t="s">
        <v>1019</v>
      </c>
      <c r="Y362" s="83" t="s">
        <v>1019</v>
      </c>
      <c r="Z362" s="84" t="s">
        <v>1019</v>
      </c>
      <c r="AA362" s="84" t="s">
        <v>1019</v>
      </c>
      <c r="AB362" s="85">
        <v>0</v>
      </c>
      <c r="AC362" s="85">
        <v>0</v>
      </c>
      <c r="AD362" s="99"/>
      <c r="AE362" s="100"/>
      <c r="AF362" s="100"/>
      <c r="AG362" s="100"/>
      <c r="AH362" s="100"/>
      <c r="AI362" s="100"/>
      <c r="AJ362" s="100"/>
      <c r="AK362" s="100"/>
      <c r="AL362" s="100"/>
      <c r="AM362" s="100"/>
      <c r="AN362" s="100"/>
      <c r="AO362" s="100"/>
      <c r="AP362" s="100"/>
      <c r="AQ362" s="100"/>
      <c r="AR362" s="100"/>
      <c r="AS362" s="100"/>
      <c r="AT362" s="100"/>
      <c r="AU362" s="100"/>
      <c r="AV362" s="100"/>
      <c r="AW362" s="100"/>
      <c r="AX362" s="100"/>
      <c r="AY362" s="100"/>
      <c r="AZ362" s="100"/>
      <c r="BA362" s="100"/>
      <c r="BB362" s="100"/>
      <c r="BC362" s="100"/>
    </row>
    <row r="363" spans="1:55" ht="30" customHeight="1" x14ac:dyDescent="0.25">
      <c r="A363" s="77">
        <v>0</v>
      </c>
      <c r="B363" s="77" t="s">
        <v>1019</v>
      </c>
      <c r="C363" s="77" t="s">
        <v>1265</v>
      </c>
      <c r="D363" s="78" t="e">
        <v>#N/A</v>
      </c>
      <c r="E363" s="79" t="s">
        <v>1019</v>
      </c>
      <c r="F363" s="78" t="s">
        <v>1019</v>
      </c>
      <c r="G363" s="78" t="s">
        <v>1019</v>
      </c>
      <c r="H363" s="78" t="s">
        <v>1019</v>
      </c>
      <c r="I363" s="80" t="s">
        <v>1019</v>
      </c>
      <c r="J363" s="78" t="s">
        <v>1019</v>
      </c>
      <c r="K363" s="81" t="s">
        <v>1019</v>
      </c>
      <c r="L363" s="81" t="s">
        <v>1019</v>
      </c>
      <c r="M363" s="78" t="s">
        <v>1019</v>
      </c>
      <c r="N363" s="78" t="e">
        <v>#N/A</v>
      </c>
      <c r="O363" s="82" t="s">
        <v>1019</v>
      </c>
      <c r="P363" s="82" t="s">
        <v>1019</v>
      </c>
      <c r="Q363" s="78" t="s">
        <v>1019</v>
      </c>
      <c r="R363" s="78" t="s">
        <v>1019</v>
      </c>
      <c r="S363" s="78" t="s">
        <v>1019</v>
      </c>
      <c r="T363" s="77" t="s">
        <v>1019</v>
      </c>
      <c r="U363" s="77" t="s">
        <v>1019</v>
      </c>
      <c r="V363" s="77" t="s">
        <v>1019</v>
      </c>
      <c r="W363" s="77" t="s">
        <v>1019</v>
      </c>
      <c r="X363" s="77" t="s">
        <v>1019</v>
      </c>
      <c r="Y363" s="83" t="s">
        <v>1019</v>
      </c>
      <c r="Z363" s="84" t="s">
        <v>1019</v>
      </c>
      <c r="AA363" s="84" t="s">
        <v>1019</v>
      </c>
      <c r="AB363" s="85">
        <v>0</v>
      </c>
      <c r="AC363" s="85">
        <v>0</v>
      </c>
      <c r="AD363" s="99"/>
      <c r="AE363" s="100"/>
      <c r="AF363" s="100"/>
      <c r="AG363" s="100"/>
      <c r="AH363" s="100"/>
      <c r="AI363" s="100"/>
      <c r="AJ363" s="100"/>
      <c r="AK363" s="100"/>
      <c r="AL363" s="100"/>
      <c r="AM363" s="100"/>
      <c r="AN363" s="100"/>
      <c r="AO363" s="100"/>
      <c r="AP363" s="100"/>
      <c r="AQ363" s="100"/>
      <c r="AR363" s="100"/>
      <c r="AS363" s="100"/>
      <c r="AT363" s="100"/>
      <c r="AU363" s="100"/>
      <c r="AV363" s="100"/>
      <c r="AW363" s="100"/>
      <c r="AX363" s="100"/>
      <c r="AY363" s="100"/>
      <c r="AZ363" s="100"/>
      <c r="BA363" s="100"/>
      <c r="BB363" s="100"/>
      <c r="BC363" s="100"/>
    </row>
    <row r="364" spans="1:55" ht="30" customHeight="1" x14ac:dyDescent="0.25">
      <c r="A364" s="77">
        <v>0</v>
      </c>
      <c r="B364" s="77" t="s">
        <v>1019</v>
      </c>
      <c r="C364" s="77" t="s">
        <v>1265</v>
      </c>
      <c r="D364" s="78" t="e">
        <v>#N/A</v>
      </c>
      <c r="E364" s="79" t="s">
        <v>1019</v>
      </c>
      <c r="F364" s="78" t="s">
        <v>1019</v>
      </c>
      <c r="G364" s="78" t="s">
        <v>1019</v>
      </c>
      <c r="H364" s="78" t="s">
        <v>1019</v>
      </c>
      <c r="I364" s="80" t="s">
        <v>1019</v>
      </c>
      <c r="J364" s="78" t="s">
        <v>1019</v>
      </c>
      <c r="K364" s="81" t="s">
        <v>1019</v>
      </c>
      <c r="L364" s="81" t="s">
        <v>1019</v>
      </c>
      <c r="M364" s="78" t="s">
        <v>1019</v>
      </c>
      <c r="N364" s="78" t="e">
        <v>#N/A</v>
      </c>
      <c r="O364" s="82" t="s">
        <v>1019</v>
      </c>
      <c r="P364" s="82" t="s">
        <v>1019</v>
      </c>
      <c r="Q364" s="78" t="s">
        <v>1019</v>
      </c>
      <c r="R364" s="78" t="s">
        <v>1019</v>
      </c>
      <c r="S364" s="78" t="s">
        <v>1019</v>
      </c>
      <c r="T364" s="77" t="s">
        <v>1019</v>
      </c>
      <c r="U364" s="77" t="s">
        <v>1019</v>
      </c>
      <c r="V364" s="77" t="s">
        <v>1019</v>
      </c>
      <c r="W364" s="77" t="s">
        <v>1019</v>
      </c>
      <c r="X364" s="77" t="s">
        <v>1019</v>
      </c>
      <c r="Y364" s="83" t="s">
        <v>1019</v>
      </c>
      <c r="Z364" s="84" t="s">
        <v>1019</v>
      </c>
      <c r="AA364" s="84" t="s">
        <v>1019</v>
      </c>
      <c r="AB364" s="85">
        <v>0</v>
      </c>
      <c r="AC364" s="85">
        <v>0</v>
      </c>
      <c r="AD364" s="99"/>
      <c r="AE364" s="100"/>
      <c r="AF364" s="100"/>
      <c r="AG364" s="100"/>
      <c r="AH364" s="100"/>
      <c r="AI364" s="100"/>
      <c r="AJ364" s="100"/>
      <c r="AK364" s="100"/>
      <c r="AL364" s="100"/>
      <c r="AM364" s="100"/>
      <c r="AN364" s="100"/>
      <c r="AO364" s="100"/>
      <c r="AP364" s="100"/>
      <c r="AQ364" s="100"/>
      <c r="AR364" s="100"/>
      <c r="AS364" s="100"/>
      <c r="AT364" s="100"/>
      <c r="AU364" s="100"/>
      <c r="AV364" s="100"/>
      <c r="AW364" s="100"/>
      <c r="AX364" s="100"/>
      <c r="AY364" s="100"/>
      <c r="AZ364" s="100"/>
      <c r="BA364" s="100"/>
      <c r="BB364" s="100"/>
      <c r="BC364" s="100"/>
    </row>
    <row r="365" spans="1:55" ht="30" customHeight="1" x14ac:dyDescent="0.25">
      <c r="A365" s="77">
        <v>0</v>
      </c>
      <c r="B365" s="77" t="s">
        <v>1019</v>
      </c>
      <c r="C365" s="77" t="s">
        <v>1265</v>
      </c>
      <c r="D365" s="78" t="e">
        <v>#N/A</v>
      </c>
      <c r="E365" s="79" t="s">
        <v>1019</v>
      </c>
      <c r="F365" s="78" t="s">
        <v>1019</v>
      </c>
      <c r="G365" s="78" t="s">
        <v>1019</v>
      </c>
      <c r="H365" s="78" t="s">
        <v>1019</v>
      </c>
      <c r="I365" s="80" t="s">
        <v>1019</v>
      </c>
      <c r="J365" s="78" t="s">
        <v>1019</v>
      </c>
      <c r="K365" s="81" t="s">
        <v>1019</v>
      </c>
      <c r="L365" s="81" t="s">
        <v>1019</v>
      </c>
      <c r="M365" s="78" t="s">
        <v>1019</v>
      </c>
      <c r="N365" s="78" t="e">
        <v>#N/A</v>
      </c>
      <c r="O365" s="82" t="s">
        <v>1019</v>
      </c>
      <c r="P365" s="82" t="s">
        <v>1019</v>
      </c>
      <c r="Q365" s="78" t="s">
        <v>1019</v>
      </c>
      <c r="R365" s="78" t="s">
        <v>1019</v>
      </c>
      <c r="S365" s="78" t="s">
        <v>1019</v>
      </c>
      <c r="T365" s="77" t="s">
        <v>1019</v>
      </c>
      <c r="U365" s="77" t="s">
        <v>1019</v>
      </c>
      <c r="V365" s="77" t="s">
        <v>1019</v>
      </c>
      <c r="W365" s="77" t="s">
        <v>1019</v>
      </c>
      <c r="X365" s="77" t="s">
        <v>1019</v>
      </c>
      <c r="Y365" s="83" t="s">
        <v>1019</v>
      </c>
      <c r="Z365" s="84" t="s">
        <v>1019</v>
      </c>
      <c r="AA365" s="84" t="s">
        <v>1019</v>
      </c>
      <c r="AB365" s="85">
        <v>0</v>
      </c>
      <c r="AC365" s="85">
        <v>0</v>
      </c>
      <c r="AD365" s="99"/>
      <c r="AE365" s="100"/>
      <c r="AF365" s="100"/>
      <c r="AG365" s="100"/>
      <c r="AH365" s="100"/>
      <c r="AI365" s="100"/>
      <c r="AJ365" s="100"/>
      <c r="AK365" s="100"/>
      <c r="AL365" s="100"/>
      <c r="AM365" s="100"/>
      <c r="AN365" s="100"/>
      <c r="AO365" s="100"/>
      <c r="AP365" s="100"/>
      <c r="AQ365" s="100"/>
      <c r="AR365" s="100"/>
      <c r="AS365" s="100"/>
      <c r="AT365" s="100"/>
      <c r="AU365" s="100"/>
      <c r="AV365" s="100"/>
      <c r="AW365" s="100"/>
      <c r="AX365" s="100"/>
      <c r="AY365" s="100"/>
      <c r="AZ365" s="100"/>
      <c r="BA365" s="100"/>
      <c r="BB365" s="100"/>
      <c r="BC365" s="100"/>
    </row>
    <row r="366" spans="1:55" ht="30" customHeight="1" x14ac:dyDescent="0.25">
      <c r="A366" s="77">
        <v>0</v>
      </c>
      <c r="B366" s="77" t="s">
        <v>1019</v>
      </c>
      <c r="C366" s="77" t="s">
        <v>1265</v>
      </c>
      <c r="D366" s="78" t="e">
        <v>#N/A</v>
      </c>
      <c r="E366" s="79" t="s">
        <v>1019</v>
      </c>
      <c r="F366" s="78" t="s">
        <v>1019</v>
      </c>
      <c r="G366" s="78" t="s">
        <v>1019</v>
      </c>
      <c r="H366" s="78" t="s">
        <v>1019</v>
      </c>
      <c r="I366" s="80" t="s">
        <v>1019</v>
      </c>
      <c r="J366" s="78" t="s">
        <v>1019</v>
      </c>
      <c r="K366" s="81" t="s">
        <v>1019</v>
      </c>
      <c r="L366" s="81" t="s">
        <v>1019</v>
      </c>
      <c r="M366" s="78" t="s">
        <v>1019</v>
      </c>
      <c r="N366" s="78" t="e">
        <v>#N/A</v>
      </c>
      <c r="O366" s="82" t="s">
        <v>1019</v>
      </c>
      <c r="P366" s="82" t="s">
        <v>1019</v>
      </c>
      <c r="Q366" s="78" t="s">
        <v>1019</v>
      </c>
      <c r="R366" s="78" t="s">
        <v>1019</v>
      </c>
      <c r="S366" s="78" t="s">
        <v>1019</v>
      </c>
      <c r="T366" s="77" t="s">
        <v>1019</v>
      </c>
      <c r="U366" s="77" t="s">
        <v>1019</v>
      </c>
      <c r="V366" s="77" t="s">
        <v>1019</v>
      </c>
      <c r="W366" s="77" t="s">
        <v>1019</v>
      </c>
      <c r="X366" s="77" t="s">
        <v>1019</v>
      </c>
      <c r="Y366" s="83" t="s">
        <v>1019</v>
      </c>
      <c r="Z366" s="84" t="s">
        <v>1019</v>
      </c>
      <c r="AA366" s="84" t="s">
        <v>1019</v>
      </c>
      <c r="AB366" s="85">
        <v>0</v>
      </c>
      <c r="AC366" s="85">
        <v>0</v>
      </c>
      <c r="AD366" s="99"/>
      <c r="AE366" s="100"/>
      <c r="AF366" s="100"/>
      <c r="AG366" s="100"/>
      <c r="AH366" s="100"/>
      <c r="AI366" s="100"/>
      <c r="AJ366" s="100"/>
      <c r="AK366" s="100"/>
      <c r="AL366" s="100"/>
      <c r="AM366" s="100"/>
      <c r="AN366" s="100"/>
      <c r="AO366" s="100"/>
      <c r="AP366" s="100"/>
      <c r="AQ366" s="100"/>
      <c r="AR366" s="100"/>
      <c r="AS366" s="100"/>
      <c r="AT366" s="100"/>
      <c r="AU366" s="100"/>
      <c r="AV366" s="100"/>
      <c r="AW366" s="100"/>
      <c r="AX366" s="100"/>
      <c r="AY366" s="100"/>
      <c r="AZ366" s="100"/>
      <c r="BA366" s="100"/>
      <c r="BB366" s="100"/>
      <c r="BC366" s="100"/>
    </row>
    <row r="367" spans="1:55" ht="30" customHeight="1" x14ac:dyDescent="0.25">
      <c r="A367" s="77">
        <v>0</v>
      </c>
      <c r="B367" s="77" t="s">
        <v>1019</v>
      </c>
      <c r="C367" s="77" t="s">
        <v>1265</v>
      </c>
      <c r="D367" s="78" t="e">
        <v>#N/A</v>
      </c>
      <c r="E367" s="79" t="s">
        <v>1019</v>
      </c>
      <c r="F367" s="78" t="s">
        <v>1019</v>
      </c>
      <c r="G367" s="78" t="s">
        <v>1019</v>
      </c>
      <c r="H367" s="78" t="s">
        <v>1019</v>
      </c>
      <c r="I367" s="80" t="s">
        <v>1019</v>
      </c>
      <c r="J367" s="78" t="s">
        <v>1019</v>
      </c>
      <c r="K367" s="81" t="s">
        <v>1019</v>
      </c>
      <c r="L367" s="81" t="s">
        <v>1019</v>
      </c>
      <c r="M367" s="78" t="s">
        <v>1019</v>
      </c>
      <c r="N367" s="78" t="e">
        <v>#N/A</v>
      </c>
      <c r="O367" s="82" t="s">
        <v>1019</v>
      </c>
      <c r="P367" s="82" t="s">
        <v>1019</v>
      </c>
      <c r="Q367" s="78" t="s">
        <v>1019</v>
      </c>
      <c r="R367" s="78" t="s">
        <v>1019</v>
      </c>
      <c r="S367" s="78" t="s">
        <v>1019</v>
      </c>
      <c r="T367" s="77" t="s">
        <v>1019</v>
      </c>
      <c r="U367" s="77" t="s">
        <v>1019</v>
      </c>
      <c r="V367" s="77" t="s">
        <v>1019</v>
      </c>
      <c r="W367" s="77" t="s">
        <v>1019</v>
      </c>
      <c r="X367" s="77" t="s">
        <v>1019</v>
      </c>
      <c r="Y367" s="83" t="s">
        <v>1019</v>
      </c>
      <c r="Z367" s="84" t="s">
        <v>1019</v>
      </c>
      <c r="AA367" s="84" t="s">
        <v>1019</v>
      </c>
      <c r="AB367" s="85">
        <v>0</v>
      </c>
      <c r="AC367" s="85">
        <v>0</v>
      </c>
      <c r="AD367" s="99"/>
      <c r="AE367" s="100"/>
      <c r="AF367" s="100"/>
      <c r="AG367" s="100"/>
      <c r="AH367" s="100"/>
      <c r="AI367" s="100"/>
      <c r="AJ367" s="100"/>
      <c r="AK367" s="100"/>
      <c r="AL367" s="100"/>
      <c r="AM367" s="100"/>
      <c r="AN367" s="100"/>
      <c r="AO367" s="100"/>
      <c r="AP367" s="100"/>
      <c r="AQ367" s="100"/>
      <c r="AR367" s="100"/>
      <c r="AS367" s="100"/>
      <c r="AT367" s="100"/>
      <c r="AU367" s="100"/>
      <c r="AV367" s="100"/>
      <c r="AW367" s="100"/>
      <c r="AX367" s="100"/>
      <c r="AY367" s="100"/>
      <c r="AZ367" s="100"/>
      <c r="BA367" s="100"/>
      <c r="BB367" s="100"/>
      <c r="BC367" s="100"/>
    </row>
    <row r="368" spans="1:55" ht="30" customHeight="1" x14ac:dyDescent="0.25">
      <c r="A368" s="77">
        <v>0</v>
      </c>
      <c r="B368" s="77" t="s">
        <v>1019</v>
      </c>
      <c r="C368" s="77" t="s">
        <v>1265</v>
      </c>
      <c r="D368" s="78" t="e">
        <v>#N/A</v>
      </c>
      <c r="E368" s="79" t="s">
        <v>1019</v>
      </c>
      <c r="F368" s="78" t="s">
        <v>1019</v>
      </c>
      <c r="G368" s="78" t="s">
        <v>1019</v>
      </c>
      <c r="H368" s="78" t="s">
        <v>1019</v>
      </c>
      <c r="I368" s="80" t="s">
        <v>1019</v>
      </c>
      <c r="J368" s="78" t="s">
        <v>1019</v>
      </c>
      <c r="K368" s="81" t="s">
        <v>1019</v>
      </c>
      <c r="L368" s="81" t="s">
        <v>1019</v>
      </c>
      <c r="M368" s="78" t="s">
        <v>1019</v>
      </c>
      <c r="N368" s="78" t="e">
        <v>#N/A</v>
      </c>
      <c r="O368" s="82" t="s">
        <v>1019</v>
      </c>
      <c r="P368" s="82" t="s">
        <v>1019</v>
      </c>
      <c r="Q368" s="78" t="s">
        <v>1019</v>
      </c>
      <c r="R368" s="78" t="s">
        <v>1019</v>
      </c>
      <c r="S368" s="78" t="s">
        <v>1019</v>
      </c>
      <c r="T368" s="77" t="s">
        <v>1019</v>
      </c>
      <c r="U368" s="77" t="s">
        <v>1019</v>
      </c>
      <c r="V368" s="77" t="s">
        <v>1019</v>
      </c>
      <c r="W368" s="77" t="s">
        <v>1019</v>
      </c>
      <c r="X368" s="77" t="s">
        <v>1019</v>
      </c>
      <c r="Y368" s="83" t="s">
        <v>1019</v>
      </c>
      <c r="Z368" s="84" t="s">
        <v>1019</v>
      </c>
      <c r="AA368" s="84" t="s">
        <v>1019</v>
      </c>
      <c r="AB368" s="85">
        <v>0</v>
      </c>
      <c r="AC368" s="85">
        <v>0</v>
      </c>
      <c r="AD368" s="99"/>
      <c r="AE368" s="100"/>
      <c r="AF368" s="100"/>
      <c r="AG368" s="100"/>
      <c r="AH368" s="100"/>
      <c r="AI368" s="100"/>
      <c r="AJ368" s="100"/>
      <c r="AK368" s="100"/>
      <c r="AL368" s="100"/>
      <c r="AM368" s="100"/>
      <c r="AN368" s="100"/>
      <c r="AO368" s="100"/>
      <c r="AP368" s="100"/>
      <c r="AQ368" s="100"/>
      <c r="AR368" s="100"/>
      <c r="AS368" s="100"/>
      <c r="AT368" s="100"/>
      <c r="AU368" s="100"/>
      <c r="AV368" s="100"/>
      <c r="AW368" s="100"/>
      <c r="AX368" s="100"/>
      <c r="AY368" s="100"/>
      <c r="AZ368" s="100"/>
      <c r="BA368" s="100"/>
      <c r="BB368" s="100"/>
      <c r="BC368" s="100"/>
    </row>
    <row r="369" spans="1:55" ht="30" customHeight="1" x14ac:dyDescent="0.25">
      <c r="A369" s="77">
        <v>0</v>
      </c>
      <c r="B369" s="77" t="s">
        <v>1019</v>
      </c>
      <c r="C369" s="77" t="s">
        <v>1265</v>
      </c>
      <c r="D369" s="78" t="e">
        <v>#N/A</v>
      </c>
      <c r="E369" s="79" t="s">
        <v>1019</v>
      </c>
      <c r="F369" s="78" t="s">
        <v>1019</v>
      </c>
      <c r="G369" s="78" t="s">
        <v>1019</v>
      </c>
      <c r="H369" s="78" t="s">
        <v>1019</v>
      </c>
      <c r="I369" s="80" t="s">
        <v>1019</v>
      </c>
      <c r="J369" s="78" t="s">
        <v>1019</v>
      </c>
      <c r="K369" s="81" t="s">
        <v>1019</v>
      </c>
      <c r="L369" s="81" t="s">
        <v>1019</v>
      </c>
      <c r="M369" s="78" t="s">
        <v>1019</v>
      </c>
      <c r="N369" s="78" t="e">
        <v>#N/A</v>
      </c>
      <c r="O369" s="82" t="s">
        <v>1019</v>
      </c>
      <c r="P369" s="82" t="s">
        <v>1019</v>
      </c>
      <c r="Q369" s="78" t="s">
        <v>1019</v>
      </c>
      <c r="R369" s="78" t="s">
        <v>1019</v>
      </c>
      <c r="S369" s="78" t="s">
        <v>1019</v>
      </c>
      <c r="T369" s="77" t="s">
        <v>1019</v>
      </c>
      <c r="U369" s="77" t="s">
        <v>1019</v>
      </c>
      <c r="V369" s="77" t="s">
        <v>1019</v>
      </c>
      <c r="W369" s="77" t="s">
        <v>1019</v>
      </c>
      <c r="X369" s="77" t="s">
        <v>1019</v>
      </c>
      <c r="Y369" s="83" t="s">
        <v>1019</v>
      </c>
      <c r="Z369" s="84" t="s">
        <v>1019</v>
      </c>
      <c r="AA369" s="84" t="s">
        <v>1019</v>
      </c>
      <c r="AB369" s="85">
        <v>0</v>
      </c>
      <c r="AC369" s="85">
        <v>0</v>
      </c>
      <c r="AD369" s="99"/>
      <c r="AE369" s="100"/>
      <c r="AF369" s="100"/>
      <c r="AG369" s="100"/>
      <c r="AH369" s="100"/>
      <c r="AI369" s="100"/>
      <c r="AJ369" s="100"/>
      <c r="AK369" s="100"/>
      <c r="AL369" s="100"/>
      <c r="AM369" s="100"/>
      <c r="AN369" s="100"/>
      <c r="AO369" s="100"/>
      <c r="AP369" s="100"/>
      <c r="AQ369" s="100"/>
      <c r="AR369" s="100"/>
      <c r="AS369" s="100"/>
      <c r="AT369" s="100"/>
      <c r="AU369" s="100"/>
      <c r="AV369" s="100"/>
      <c r="AW369" s="100"/>
      <c r="AX369" s="100"/>
      <c r="AY369" s="100"/>
      <c r="AZ369" s="100"/>
      <c r="BA369" s="100"/>
      <c r="BB369" s="100"/>
      <c r="BC369" s="100"/>
    </row>
    <row r="370" spans="1:55" ht="30" customHeight="1" x14ac:dyDescent="0.25">
      <c r="A370" s="77">
        <v>0</v>
      </c>
      <c r="B370" s="77" t="s">
        <v>1019</v>
      </c>
      <c r="C370" s="77" t="s">
        <v>1265</v>
      </c>
      <c r="D370" s="78" t="e">
        <v>#N/A</v>
      </c>
      <c r="E370" s="79" t="s">
        <v>1019</v>
      </c>
      <c r="F370" s="78" t="s">
        <v>1019</v>
      </c>
      <c r="G370" s="78" t="s">
        <v>1019</v>
      </c>
      <c r="H370" s="78" t="s">
        <v>1019</v>
      </c>
      <c r="I370" s="80" t="s">
        <v>1019</v>
      </c>
      <c r="J370" s="78" t="s">
        <v>1019</v>
      </c>
      <c r="K370" s="81" t="s">
        <v>1019</v>
      </c>
      <c r="L370" s="81" t="s">
        <v>1019</v>
      </c>
      <c r="M370" s="78" t="s">
        <v>1019</v>
      </c>
      <c r="N370" s="78" t="e">
        <v>#N/A</v>
      </c>
      <c r="O370" s="82" t="s">
        <v>1019</v>
      </c>
      <c r="P370" s="82" t="s">
        <v>1019</v>
      </c>
      <c r="Q370" s="78" t="s">
        <v>1019</v>
      </c>
      <c r="R370" s="78" t="s">
        <v>1019</v>
      </c>
      <c r="S370" s="78" t="s">
        <v>1019</v>
      </c>
      <c r="T370" s="77" t="s">
        <v>1019</v>
      </c>
      <c r="U370" s="77" t="s">
        <v>1019</v>
      </c>
      <c r="V370" s="77" t="s">
        <v>1019</v>
      </c>
      <c r="W370" s="77" t="s">
        <v>1019</v>
      </c>
      <c r="X370" s="77" t="s">
        <v>1019</v>
      </c>
      <c r="Y370" s="83" t="s">
        <v>1019</v>
      </c>
      <c r="Z370" s="84" t="s">
        <v>1019</v>
      </c>
      <c r="AA370" s="84" t="s">
        <v>1019</v>
      </c>
      <c r="AB370" s="85">
        <v>0</v>
      </c>
      <c r="AC370" s="85">
        <v>0</v>
      </c>
      <c r="AD370" s="99"/>
      <c r="AE370" s="100"/>
      <c r="AF370" s="100"/>
      <c r="AG370" s="100"/>
      <c r="AH370" s="100"/>
      <c r="AI370" s="100"/>
      <c r="AJ370" s="100"/>
      <c r="AK370" s="100"/>
      <c r="AL370" s="100"/>
      <c r="AM370" s="100"/>
      <c r="AN370" s="100"/>
      <c r="AO370" s="100"/>
      <c r="AP370" s="100"/>
      <c r="AQ370" s="100"/>
      <c r="AR370" s="100"/>
      <c r="AS370" s="100"/>
      <c r="AT370" s="100"/>
      <c r="AU370" s="100"/>
      <c r="AV370" s="100"/>
      <c r="AW370" s="100"/>
      <c r="AX370" s="100"/>
      <c r="AY370" s="100"/>
      <c r="AZ370" s="100"/>
      <c r="BA370" s="100"/>
      <c r="BB370" s="100"/>
      <c r="BC370" s="100"/>
    </row>
    <row r="371" spans="1:55" ht="30" customHeight="1" x14ac:dyDescent="0.25">
      <c r="A371" s="77">
        <v>0</v>
      </c>
      <c r="B371" s="77" t="s">
        <v>1019</v>
      </c>
      <c r="C371" s="77" t="s">
        <v>1265</v>
      </c>
      <c r="D371" s="78" t="e">
        <v>#N/A</v>
      </c>
      <c r="E371" s="79" t="s">
        <v>1019</v>
      </c>
      <c r="F371" s="78" t="s">
        <v>1019</v>
      </c>
      <c r="G371" s="78" t="s">
        <v>1019</v>
      </c>
      <c r="H371" s="78" t="s">
        <v>1019</v>
      </c>
      <c r="I371" s="80" t="s">
        <v>1019</v>
      </c>
      <c r="J371" s="78" t="s">
        <v>1019</v>
      </c>
      <c r="K371" s="81" t="s">
        <v>1019</v>
      </c>
      <c r="L371" s="81" t="s">
        <v>1019</v>
      </c>
      <c r="M371" s="78" t="s">
        <v>1019</v>
      </c>
      <c r="N371" s="78" t="e">
        <v>#N/A</v>
      </c>
      <c r="O371" s="82" t="s">
        <v>1019</v>
      </c>
      <c r="P371" s="82" t="s">
        <v>1019</v>
      </c>
      <c r="Q371" s="78" t="s">
        <v>1019</v>
      </c>
      <c r="R371" s="78" t="s">
        <v>1019</v>
      </c>
      <c r="S371" s="78" t="s">
        <v>1019</v>
      </c>
      <c r="T371" s="77" t="s">
        <v>1019</v>
      </c>
      <c r="U371" s="77" t="s">
        <v>1019</v>
      </c>
      <c r="V371" s="77" t="s">
        <v>1019</v>
      </c>
      <c r="W371" s="77" t="s">
        <v>1019</v>
      </c>
      <c r="X371" s="77" t="s">
        <v>1019</v>
      </c>
      <c r="Y371" s="83" t="s">
        <v>1019</v>
      </c>
      <c r="Z371" s="84" t="s">
        <v>1019</v>
      </c>
      <c r="AA371" s="84" t="s">
        <v>1019</v>
      </c>
      <c r="AB371" s="85">
        <v>0</v>
      </c>
      <c r="AC371" s="85">
        <v>0</v>
      </c>
      <c r="AD371" s="99"/>
      <c r="AE371" s="100"/>
      <c r="AF371" s="100"/>
      <c r="AG371" s="100"/>
      <c r="AH371" s="100"/>
      <c r="AI371" s="100"/>
      <c r="AJ371" s="100"/>
      <c r="AK371" s="100"/>
      <c r="AL371" s="100"/>
      <c r="AM371" s="100"/>
      <c r="AN371" s="100"/>
      <c r="AO371" s="100"/>
      <c r="AP371" s="100"/>
      <c r="AQ371" s="100"/>
      <c r="AR371" s="100"/>
      <c r="AS371" s="100"/>
      <c r="AT371" s="100"/>
      <c r="AU371" s="100"/>
      <c r="AV371" s="100"/>
      <c r="AW371" s="100"/>
      <c r="AX371" s="100"/>
      <c r="AY371" s="100"/>
      <c r="AZ371" s="100"/>
      <c r="BA371" s="100"/>
      <c r="BB371" s="100"/>
      <c r="BC371" s="100"/>
    </row>
    <row r="372" spans="1:55" ht="30" customHeight="1" x14ac:dyDescent="0.25">
      <c r="A372" s="77">
        <v>0</v>
      </c>
      <c r="B372" s="77" t="s">
        <v>1019</v>
      </c>
      <c r="C372" s="77" t="s">
        <v>1265</v>
      </c>
      <c r="D372" s="78" t="e">
        <v>#N/A</v>
      </c>
      <c r="E372" s="79" t="s">
        <v>1019</v>
      </c>
      <c r="F372" s="78" t="s">
        <v>1019</v>
      </c>
      <c r="G372" s="78" t="s">
        <v>1019</v>
      </c>
      <c r="H372" s="78" t="s">
        <v>1019</v>
      </c>
      <c r="I372" s="80" t="s">
        <v>1019</v>
      </c>
      <c r="J372" s="78" t="s">
        <v>1019</v>
      </c>
      <c r="K372" s="81" t="s">
        <v>1019</v>
      </c>
      <c r="L372" s="81" t="s">
        <v>1019</v>
      </c>
      <c r="M372" s="78" t="s">
        <v>1019</v>
      </c>
      <c r="N372" s="78" t="e">
        <v>#N/A</v>
      </c>
      <c r="O372" s="82" t="s">
        <v>1019</v>
      </c>
      <c r="P372" s="82" t="s">
        <v>1019</v>
      </c>
      <c r="Q372" s="78" t="s">
        <v>1019</v>
      </c>
      <c r="R372" s="78" t="s">
        <v>1019</v>
      </c>
      <c r="S372" s="78" t="s">
        <v>1019</v>
      </c>
      <c r="T372" s="77" t="s">
        <v>1019</v>
      </c>
      <c r="U372" s="77" t="s">
        <v>1019</v>
      </c>
      <c r="V372" s="77" t="s">
        <v>1019</v>
      </c>
      <c r="W372" s="77" t="s">
        <v>1019</v>
      </c>
      <c r="X372" s="77" t="s">
        <v>1019</v>
      </c>
      <c r="Y372" s="83" t="s">
        <v>1019</v>
      </c>
      <c r="Z372" s="84" t="s">
        <v>1019</v>
      </c>
      <c r="AA372" s="84" t="s">
        <v>1019</v>
      </c>
      <c r="AB372" s="85">
        <v>0</v>
      </c>
      <c r="AC372" s="85">
        <v>0</v>
      </c>
      <c r="AD372" s="99"/>
      <c r="AE372" s="100"/>
      <c r="AF372" s="100"/>
      <c r="AG372" s="100"/>
      <c r="AH372" s="100"/>
      <c r="AI372" s="100"/>
      <c r="AJ372" s="100"/>
      <c r="AK372" s="100"/>
      <c r="AL372" s="100"/>
      <c r="AM372" s="100"/>
      <c r="AN372" s="100"/>
      <c r="AO372" s="100"/>
      <c r="AP372" s="100"/>
      <c r="AQ372" s="100"/>
      <c r="AR372" s="100"/>
      <c r="AS372" s="100"/>
      <c r="AT372" s="100"/>
      <c r="AU372" s="100"/>
      <c r="AV372" s="100"/>
      <c r="AW372" s="100"/>
      <c r="AX372" s="100"/>
      <c r="AY372" s="100"/>
      <c r="AZ372" s="100"/>
      <c r="BA372" s="100"/>
      <c r="BB372" s="100"/>
      <c r="BC372" s="100"/>
    </row>
    <row r="373" spans="1:55" ht="30" customHeight="1" x14ac:dyDescent="0.25">
      <c r="A373" s="77">
        <v>0</v>
      </c>
      <c r="B373" s="77" t="s">
        <v>1019</v>
      </c>
      <c r="C373" s="77" t="s">
        <v>1265</v>
      </c>
      <c r="D373" s="78" t="e">
        <v>#N/A</v>
      </c>
      <c r="E373" s="79" t="s">
        <v>1019</v>
      </c>
      <c r="F373" s="78" t="s">
        <v>1019</v>
      </c>
      <c r="G373" s="78" t="s">
        <v>1019</v>
      </c>
      <c r="H373" s="78" t="s">
        <v>1019</v>
      </c>
      <c r="I373" s="80" t="s">
        <v>1019</v>
      </c>
      <c r="J373" s="78" t="s">
        <v>1019</v>
      </c>
      <c r="K373" s="81" t="s">
        <v>1019</v>
      </c>
      <c r="L373" s="81" t="s">
        <v>1019</v>
      </c>
      <c r="M373" s="78" t="s">
        <v>1019</v>
      </c>
      <c r="N373" s="78" t="e">
        <v>#N/A</v>
      </c>
      <c r="O373" s="82" t="s">
        <v>1019</v>
      </c>
      <c r="P373" s="82" t="s">
        <v>1019</v>
      </c>
      <c r="Q373" s="78" t="s">
        <v>1019</v>
      </c>
      <c r="R373" s="78" t="s">
        <v>1019</v>
      </c>
      <c r="S373" s="78" t="s">
        <v>1019</v>
      </c>
      <c r="T373" s="77" t="s">
        <v>1019</v>
      </c>
      <c r="U373" s="77" t="s">
        <v>1019</v>
      </c>
      <c r="V373" s="77" t="s">
        <v>1019</v>
      </c>
      <c r="W373" s="77" t="s">
        <v>1019</v>
      </c>
      <c r="X373" s="77" t="s">
        <v>1019</v>
      </c>
      <c r="Y373" s="83" t="s">
        <v>1019</v>
      </c>
      <c r="Z373" s="84" t="s">
        <v>1019</v>
      </c>
      <c r="AA373" s="84" t="s">
        <v>1019</v>
      </c>
      <c r="AB373" s="85">
        <v>0</v>
      </c>
      <c r="AC373" s="85">
        <v>0</v>
      </c>
      <c r="AD373" s="99"/>
      <c r="AE373" s="100"/>
      <c r="AF373" s="100"/>
      <c r="AG373" s="100"/>
      <c r="AH373" s="100"/>
      <c r="AI373" s="100"/>
      <c r="AJ373" s="100"/>
      <c r="AK373" s="100"/>
      <c r="AL373" s="100"/>
      <c r="AM373" s="100"/>
      <c r="AN373" s="100"/>
      <c r="AO373" s="100"/>
      <c r="AP373" s="100"/>
      <c r="AQ373" s="100"/>
      <c r="AR373" s="100"/>
      <c r="AS373" s="100"/>
      <c r="AT373" s="100"/>
      <c r="AU373" s="100"/>
      <c r="AV373" s="100"/>
      <c r="AW373" s="100"/>
      <c r="AX373" s="100"/>
      <c r="AY373" s="100"/>
      <c r="AZ373" s="100"/>
      <c r="BA373" s="100"/>
      <c r="BB373" s="100"/>
      <c r="BC373" s="100"/>
    </row>
    <row r="374" spans="1:55" ht="30" customHeight="1" x14ac:dyDescent="0.25">
      <c r="A374" s="77">
        <v>0</v>
      </c>
      <c r="B374" s="77" t="s">
        <v>1019</v>
      </c>
      <c r="C374" s="77" t="s">
        <v>1265</v>
      </c>
      <c r="D374" s="78" t="e">
        <v>#N/A</v>
      </c>
      <c r="E374" s="79" t="s">
        <v>1019</v>
      </c>
      <c r="F374" s="78" t="s">
        <v>1019</v>
      </c>
      <c r="G374" s="78" t="s">
        <v>1019</v>
      </c>
      <c r="H374" s="78" t="s">
        <v>1019</v>
      </c>
      <c r="I374" s="80" t="s">
        <v>1019</v>
      </c>
      <c r="J374" s="78" t="s">
        <v>1019</v>
      </c>
      <c r="K374" s="81" t="s">
        <v>1019</v>
      </c>
      <c r="L374" s="81" t="s">
        <v>1019</v>
      </c>
      <c r="M374" s="78" t="s">
        <v>1019</v>
      </c>
      <c r="N374" s="78" t="e">
        <v>#N/A</v>
      </c>
      <c r="O374" s="82" t="s">
        <v>1019</v>
      </c>
      <c r="P374" s="82" t="s">
        <v>1019</v>
      </c>
      <c r="Q374" s="78" t="s">
        <v>1019</v>
      </c>
      <c r="R374" s="78" t="s">
        <v>1019</v>
      </c>
      <c r="S374" s="78" t="s">
        <v>1019</v>
      </c>
      <c r="T374" s="77" t="s">
        <v>1019</v>
      </c>
      <c r="U374" s="77" t="s">
        <v>1019</v>
      </c>
      <c r="V374" s="77" t="s">
        <v>1019</v>
      </c>
      <c r="W374" s="77" t="s">
        <v>1019</v>
      </c>
      <c r="X374" s="77" t="s">
        <v>1019</v>
      </c>
      <c r="Y374" s="83" t="s">
        <v>1019</v>
      </c>
      <c r="Z374" s="84" t="s">
        <v>1019</v>
      </c>
      <c r="AA374" s="84" t="s">
        <v>1019</v>
      </c>
      <c r="AB374" s="85">
        <v>0</v>
      </c>
      <c r="AC374" s="85">
        <v>0</v>
      </c>
      <c r="AD374" s="99"/>
      <c r="AE374" s="100"/>
      <c r="AF374" s="100"/>
      <c r="AG374" s="100"/>
      <c r="AH374" s="100"/>
      <c r="AI374" s="100"/>
      <c r="AJ374" s="100"/>
      <c r="AK374" s="100"/>
      <c r="AL374" s="100"/>
      <c r="AM374" s="100"/>
      <c r="AN374" s="100"/>
      <c r="AO374" s="100"/>
      <c r="AP374" s="100"/>
      <c r="AQ374" s="100"/>
      <c r="AR374" s="100"/>
      <c r="AS374" s="100"/>
      <c r="AT374" s="100"/>
      <c r="AU374" s="100"/>
      <c r="AV374" s="100"/>
      <c r="AW374" s="100"/>
      <c r="AX374" s="100"/>
      <c r="AY374" s="100"/>
      <c r="AZ374" s="100"/>
      <c r="BA374" s="100"/>
      <c r="BB374" s="100"/>
      <c r="BC374" s="100"/>
    </row>
    <row r="375" spans="1:55" ht="30" customHeight="1" x14ac:dyDescent="0.25">
      <c r="A375" s="77">
        <v>0</v>
      </c>
      <c r="B375" s="77" t="s">
        <v>1019</v>
      </c>
      <c r="C375" s="77" t="s">
        <v>1265</v>
      </c>
      <c r="D375" s="78" t="e">
        <v>#N/A</v>
      </c>
      <c r="E375" s="79" t="s">
        <v>1019</v>
      </c>
      <c r="F375" s="78" t="s">
        <v>1019</v>
      </c>
      <c r="G375" s="78" t="s">
        <v>1019</v>
      </c>
      <c r="H375" s="78" t="s">
        <v>1019</v>
      </c>
      <c r="I375" s="80" t="s">
        <v>1019</v>
      </c>
      <c r="J375" s="78" t="s">
        <v>1019</v>
      </c>
      <c r="K375" s="81" t="s">
        <v>1019</v>
      </c>
      <c r="L375" s="81" t="s">
        <v>1019</v>
      </c>
      <c r="M375" s="78" t="s">
        <v>1019</v>
      </c>
      <c r="N375" s="78" t="e">
        <v>#N/A</v>
      </c>
      <c r="O375" s="82" t="s">
        <v>1019</v>
      </c>
      <c r="P375" s="82" t="s">
        <v>1019</v>
      </c>
      <c r="Q375" s="78" t="s">
        <v>1019</v>
      </c>
      <c r="R375" s="78" t="s">
        <v>1019</v>
      </c>
      <c r="S375" s="78" t="s">
        <v>1019</v>
      </c>
      <c r="T375" s="77" t="s">
        <v>1019</v>
      </c>
      <c r="U375" s="77" t="s">
        <v>1019</v>
      </c>
      <c r="V375" s="77" t="s">
        <v>1019</v>
      </c>
      <c r="W375" s="77" t="s">
        <v>1019</v>
      </c>
      <c r="X375" s="77" t="s">
        <v>1019</v>
      </c>
      <c r="Y375" s="83" t="s">
        <v>1019</v>
      </c>
      <c r="Z375" s="84" t="s">
        <v>1019</v>
      </c>
      <c r="AA375" s="84" t="s">
        <v>1019</v>
      </c>
      <c r="AB375" s="85">
        <v>0</v>
      </c>
      <c r="AC375" s="85">
        <v>0</v>
      </c>
      <c r="AD375" s="99"/>
      <c r="AE375" s="100"/>
      <c r="AF375" s="100"/>
      <c r="AG375" s="100"/>
      <c r="AH375" s="100"/>
      <c r="AI375" s="100"/>
      <c r="AJ375" s="100"/>
      <c r="AK375" s="100"/>
      <c r="AL375" s="100"/>
      <c r="AM375" s="100"/>
      <c r="AN375" s="100"/>
      <c r="AO375" s="100"/>
      <c r="AP375" s="100"/>
      <c r="AQ375" s="100"/>
      <c r="AR375" s="100"/>
      <c r="AS375" s="100"/>
      <c r="AT375" s="100"/>
      <c r="AU375" s="100"/>
      <c r="AV375" s="100"/>
      <c r="AW375" s="100"/>
      <c r="AX375" s="100"/>
      <c r="AY375" s="100"/>
      <c r="AZ375" s="100"/>
      <c r="BA375" s="100"/>
      <c r="BB375" s="100"/>
      <c r="BC375" s="100"/>
    </row>
    <row r="376" spans="1:55" ht="30" customHeight="1" x14ac:dyDescent="0.25">
      <c r="A376" s="77">
        <v>0</v>
      </c>
      <c r="B376" s="77" t="s">
        <v>1019</v>
      </c>
      <c r="C376" s="77" t="s">
        <v>1265</v>
      </c>
      <c r="D376" s="78" t="e">
        <v>#N/A</v>
      </c>
      <c r="E376" s="79" t="s">
        <v>1019</v>
      </c>
      <c r="F376" s="78" t="s">
        <v>1019</v>
      </c>
      <c r="G376" s="78" t="s">
        <v>1019</v>
      </c>
      <c r="H376" s="78" t="s">
        <v>1019</v>
      </c>
      <c r="I376" s="80" t="s">
        <v>1019</v>
      </c>
      <c r="J376" s="78" t="s">
        <v>1019</v>
      </c>
      <c r="K376" s="81" t="s">
        <v>1019</v>
      </c>
      <c r="L376" s="81" t="s">
        <v>1019</v>
      </c>
      <c r="M376" s="78" t="s">
        <v>1019</v>
      </c>
      <c r="N376" s="78" t="e">
        <v>#N/A</v>
      </c>
      <c r="O376" s="82" t="s">
        <v>1019</v>
      </c>
      <c r="P376" s="82" t="s">
        <v>1019</v>
      </c>
      <c r="Q376" s="78" t="s">
        <v>1019</v>
      </c>
      <c r="R376" s="78" t="s">
        <v>1019</v>
      </c>
      <c r="S376" s="78" t="s">
        <v>1019</v>
      </c>
      <c r="T376" s="77" t="s">
        <v>1019</v>
      </c>
      <c r="U376" s="77" t="s">
        <v>1019</v>
      </c>
      <c r="V376" s="77" t="s">
        <v>1019</v>
      </c>
      <c r="W376" s="77" t="s">
        <v>1019</v>
      </c>
      <c r="X376" s="77" t="s">
        <v>1019</v>
      </c>
      <c r="Y376" s="83" t="s">
        <v>1019</v>
      </c>
      <c r="Z376" s="84" t="s">
        <v>1019</v>
      </c>
      <c r="AA376" s="84" t="s">
        <v>1019</v>
      </c>
      <c r="AB376" s="85">
        <v>0</v>
      </c>
      <c r="AC376" s="85">
        <v>0</v>
      </c>
      <c r="AD376" s="99"/>
      <c r="AE376" s="100"/>
      <c r="AF376" s="100"/>
      <c r="AG376" s="100"/>
      <c r="AH376" s="100"/>
      <c r="AI376" s="100"/>
      <c r="AJ376" s="100"/>
      <c r="AK376" s="100"/>
      <c r="AL376" s="100"/>
      <c r="AM376" s="100"/>
      <c r="AN376" s="100"/>
      <c r="AO376" s="100"/>
      <c r="AP376" s="100"/>
      <c r="AQ376" s="100"/>
      <c r="AR376" s="100"/>
      <c r="AS376" s="100"/>
      <c r="AT376" s="100"/>
      <c r="AU376" s="100"/>
      <c r="AV376" s="100"/>
      <c r="AW376" s="100"/>
      <c r="AX376" s="100"/>
      <c r="AY376" s="100"/>
      <c r="AZ376" s="100"/>
      <c r="BA376" s="100"/>
      <c r="BB376" s="100"/>
      <c r="BC376" s="100"/>
    </row>
    <row r="377" spans="1:55" ht="30" customHeight="1" x14ac:dyDescent="0.25">
      <c r="A377" s="77">
        <v>0</v>
      </c>
      <c r="B377" s="77" t="s">
        <v>1019</v>
      </c>
      <c r="C377" s="77" t="s">
        <v>1265</v>
      </c>
      <c r="D377" s="78" t="e">
        <v>#N/A</v>
      </c>
      <c r="E377" s="79" t="s">
        <v>1019</v>
      </c>
      <c r="F377" s="78" t="s">
        <v>1019</v>
      </c>
      <c r="G377" s="78" t="s">
        <v>1019</v>
      </c>
      <c r="H377" s="78" t="s">
        <v>1019</v>
      </c>
      <c r="I377" s="80" t="s">
        <v>1019</v>
      </c>
      <c r="J377" s="78" t="s">
        <v>1019</v>
      </c>
      <c r="K377" s="81" t="s">
        <v>1019</v>
      </c>
      <c r="L377" s="81" t="s">
        <v>1019</v>
      </c>
      <c r="M377" s="78" t="s">
        <v>1019</v>
      </c>
      <c r="N377" s="78" t="e">
        <v>#N/A</v>
      </c>
      <c r="O377" s="82" t="s">
        <v>1019</v>
      </c>
      <c r="P377" s="82" t="s">
        <v>1019</v>
      </c>
      <c r="Q377" s="78" t="s">
        <v>1019</v>
      </c>
      <c r="R377" s="78" t="s">
        <v>1019</v>
      </c>
      <c r="S377" s="78" t="s">
        <v>1019</v>
      </c>
      <c r="T377" s="77" t="s">
        <v>1019</v>
      </c>
      <c r="U377" s="77" t="s">
        <v>1019</v>
      </c>
      <c r="V377" s="77" t="s">
        <v>1019</v>
      </c>
      <c r="W377" s="77" t="s">
        <v>1019</v>
      </c>
      <c r="X377" s="77" t="s">
        <v>1019</v>
      </c>
      <c r="Y377" s="83" t="s">
        <v>1019</v>
      </c>
      <c r="Z377" s="84" t="s">
        <v>1019</v>
      </c>
      <c r="AA377" s="84" t="s">
        <v>1019</v>
      </c>
      <c r="AB377" s="85">
        <v>0</v>
      </c>
      <c r="AC377" s="85">
        <v>0</v>
      </c>
      <c r="AD377" s="99"/>
      <c r="AE377" s="100"/>
      <c r="AF377" s="100"/>
      <c r="AG377" s="100"/>
      <c r="AH377" s="100"/>
      <c r="AI377" s="100"/>
      <c r="AJ377" s="100"/>
      <c r="AK377" s="100"/>
      <c r="AL377" s="100"/>
      <c r="AM377" s="100"/>
      <c r="AN377" s="100"/>
      <c r="AO377" s="100"/>
      <c r="AP377" s="100"/>
      <c r="AQ377" s="100"/>
      <c r="AR377" s="100"/>
      <c r="AS377" s="100"/>
      <c r="AT377" s="100"/>
      <c r="AU377" s="100"/>
      <c r="AV377" s="100"/>
      <c r="AW377" s="100"/>
      <c r="AX377" s="100"/>
      <c r="AY377" s="100"/>
      <c r="AZ377" s="100"/>
      <c r="BA377" s="100"/>
      <c r="BB377" s="100"/>
      <c r="BC377" s="100"/>
    </row>
    <row r="378" spans="1:55" ht="30" customHeight="1" x14ac:dyDescent="0.25">
      <c r="A378" s="77">
        <v>0</v>
      </c>
      <c r="B378" s="77" t="s">
        <v>1019</v>
      </c>
      <c r="C378" s="77" t="s">
        <v>1265</v>
      </c>
      <c r="D378" s="78" t="e">
        <v>#N/A</v>
      </c>
      <c r="E378" s="79" t="s">
        <v>1019</v>
      </c>
      <c r="F378" s="78" t="s">
        <v>1019</v>
      </c>
      <c r="G378" s="78" t="s">
        <v>1019</v>
      </c>
      <c r="H378" s="78" t="s">
        <v>1019</v>
      </c>
      <c r="I378" s="80" t="s">
        <v>1019</v>
      </c>
      <c r="J378" s="78" t="s">
        <v>1019</v>
      </c>
      <c r="K378" s="81" t="s">
        <v>1019</v>
      </c>
      <c r="L378" s="81" t="s">
        <v>1019</v>
      </c>
      <c r="M378" s="78" t="s">
        <v>1019</v>
      </c>
      <c r="N378" s="78" t="e">
        <v>#N/A</v>
      </c>
      <c r="O378" s="82" t="s">
        <v>1019</v>
      </c>
      <c r="P378" s="82" t="s">
        <v>1019</v>
      </c>
      <c r="Q378" s="78" t="s">
        <v>1019</v>
      </c>
      <c r="R378" s="78" t="s">
        <v>1019</v>
      </c>
      <c r="S378" s="78" t="s">
        <v>1019</v>
      </c>
      <c r="T378" s="77" t="s">
        <v>1019</v>
      </c>
      <c r="U378" s="77" t="s">
        <v>1019</v>
      </c>
      <c r="V378" s="77" t="s">
        <v>1019</v>
      </c>
      <c r="W378" s="77" t="s">
        <v>1019</v>
      </c>
      <c r="X378" s="77" t="s">
        <v>1019</v>
      </c>
      <c r="Y378" s="83" t="s">
        <v>1019</v>
      </c>
      <c r="Z378" s="84" t="s">
        <v>1019</v>
      </c>
      <c r="AA378" s="84" t="s">
        <v>1019</v>
      </c>
      <c r="AB378" s="85">
        <v>0</v>
      </c>
      <c r="AC378" s="85">
        <v>0</v>
      </c>
      <c r="AD378" s="99"/>
      <c r="AE378" s="100"/>
      <c r="AF378" s="100"/>
      <c r="AG378" s="100"/>
      <c r="AH378" s="100"/>
      <c r="AI378" s="100"/>
      <c r="AJ378" s="100"/>
      <c r="AK378" s="100"/>
      <c r="AL378" s="100"/>
      <c r="AM378" s="100"/>
      <c r="AN378" s="100"/>
      <c r="AO378" s="100"/>
      <c r="AP378" s="100"/>
      <c r="AQ378" s="100"/>
      <c r="AR378" s="100"/>
      <c r="AS378" s="100"/>
      <c r="AT378" s="100"/>
      <c r="AU378" s="100"/>
      <c r="AV378" s="100"/>
      <c r="AW378" s="100"/>
      <c r="AX378" s="100"/>
      <c r="AY378" s="100"/>
      <c r="AZ378" s="100"/>
      <c r="BA378" s="100"/>
      <c r="BB378" s="100"/>
      <c r="BC378" s="100"/>
    </row>
    <row r="379" spans="1:55" ht="30" customHeight="1" x14ac:dyDescent="0.25">
      <c r="A379" s="77">
        <v>0</v>
      </c>
      <c r="B379" s="77" t="s">
        <v>1019</v>
      </c>
      <c r="C379" s="77" t="s">
        <v>1265</v>
      </c>
      <c r="D379" s="78" t="e">
        <v>#N/A</v>
      </c>
      <c r="E379" s="79" t="s">
        <v>1019</v>
      </c>
      <c r="F379" s="78" t="s">
        <v>1019</v>
      </c>
      <c r="G379" s="78" t="s">
        <v>1019</v>
      </c>
      <c r="H379" s="78" t="s">
        <v>1019</v>
      </c>
      <c r="I379" s="80" t="s">
        <v>1019</v>
      </c>
      <c r="J379" s="78" t="s">
        <v>1019</v>
      </c>
      <c r="K379" s="81" t="s">
        <v>1019</v>
      </c>
      <c r="L379" s="81" t="s">
        <v>1019</v>
      </c>
      <c r="M379" s="78" t="s">
        <v>1019</v>
      </c>
      <c r="N379" s="78" t="e">
        <v>#N/A</v>
      </c>
      <c r="O379" s="82" t="s">
        <v>1019</v>
      </c>
      <c r="P379" s="82" t="s">
        <v>1019</v>
      </c>
      <c r="Q379" s="78" t="s">
        <v>1019</v>
      </c>
      <c r="R379" s="78" t="s">
        <v>1019</v>
      </c>
      <c r="S379" s="78" t="s">
        <v>1019</v>
      </c>
      <c r="T379" s="77" t="s">
        <v>1019</v>
      </c>
      <c r="U379" s="77" t="s">
        <v>1019</v>
      </c>
      <c r="V379" s="77" t="s">
        <v>1019</v>
      </c>
      <c r="W379" s="77" t="s">
        <v>1019</v>
      </c>
      <c r="X379" s="77" t="s">
        <v>1019</v>
      </c>
      <c r="Y379" s="83" t="s">
        <v>1019</v>
      </c>
      <c r="Z379" s="84" t="s">
        <v>1019</v>
      </c>
      <c r="AA379" s="84" t="s">
        <v>1019</v>
      </c>
      <c r="AB379" s="85">
        <v>0</v>
      </c>
      <c r="AC379" s="85">
        <v>0</v>
      </c>
      <c r="AD379" s="99"/>
      <c r="AE379" s="100"/>
      <c r="AF379" s="100"/>
      <c r="AG379" s="100"/>
      <c r="AH379" s="100"/>
      <c r="AI379" s="100"/>
      <c r="AJ379" s="100"/>
      <c r="AK379" s="100"/>
      <c r="AL379" s="100"/>
      <c r="AM379" s="100"/>
      <c r="AN379" s="100"/>
      <c r="AO379" s="100"/>
      <c r="AP379" s="100"/>
      <c r="AQ379" s="100"/>
      <c r="AR379" s="100"/>
      <c r="AS379" s="100"/>
      <c r="AT379" s="100"/>
      <c r="AU379" s="100"/>
      <c r="AV379" s="100"/>
      <c r="AW379" s="100"/>
      <c r="AX379" s="100"/>
      <c r="AY379" s="100"/>
      <c r="AZ379" s="100"/>
      <c r="BA379" s="100"/>
      <c r="BB379" s="100"/>
      <c r="BC379" s="100"/>
    </row>
    <row r="380" spans="1:55" ht="30" customHeight="1" x14ac:dyDescent="0.25">
      <c r="A380" s="77">
        <v>0</v>
      </c>
      <c r="B380" s="77" t="s">
        <v>1019</v>
      </c>
      <c r="C380" s="77" t="s">
        <v>1265</v>
      </c>
      <c r="D380" s="78" t="e">
        <v>#N/A</v>
      </c>
      <c r="E380" s="79" t="s">
        <v>1019</v>
      </c>
      <c r="F380" s="78" t="s">
        <v>1019</v>
      </c>
      <c r="G380" s="78" t="s">
        <v>1019</v>
      </c>
      <c r="H380" s="78" t="s">
        <v>1019</v>
      </c>
      <c r="I380" s="80" t="s">
        <v>1019</v>
      </c>
      <c r="J380" s="78" t="s">
        <v>1019</v>
      </c>
      <c r="K380" s="81" t="s">
        <v>1019</v>
      </c>
      <c r="L380" s="81" t="s">
        <v>1019</v>
      </c>
      <c r="M380" s="78" t="s">
        <v>1019</v>
      </c>
      <c r="N380" s="78" t="e">
        <v>#N/A</v>
      </c>
      <c r="O380" s="82" t="s">
        <v>1019</v>
      </c>
      <c r="P380" s="82" t="s">
        <v>1019</v>
      </c>
      <c r="Q380" s="78" t="s">
        <v>1019</v>
      </c>
      <c r="R380" s="78" t="s">
        <v>1019</v>
      </c>
      <c r="S380" s="78" t="s">
        <v>1019</v>
      </c>
      <c r="T380" s="77" t="s">
        <v>1019</v>
      </c>
      <c r="U380" s="77" t="s">
        <v>1019</v>
      </c>
      <c r="V380" s="77" t="s">
        <v>1019</v>
      </c>
      <c r="W380" s="77" t="s">
        <v>1019</v>
      </c>
      <c r="X380" s="77" t="s">
        <v>1019</v>
      </c>
      <c r="Y380" s="83" t="s">
        <v>1019</v>
      </c>
      <c r="Z380" s="84" t="s">
        <v>1019</v>
      </c>
      <c r="AA380" s="84" t="s">
        <v>1019</v>
      </c>
      <c r="AB380" s="85">
        <v>0</v>
      </c>
      <c r="AC380" s="85">
        <v>0</v>
      </c>
      <c r="AD380" s="99"/>
      <c r="AE380" s="100"/>
      <c r="AF380" s="100"/>
      <c r="AG380" s="100"/>
      <c r="AH380" s="100"/>
      <c r="AI380" s="100"/>
      <c r="AJ380" s="100"/>
      <c r="AK380" s="100"/>
      <c r="AL380" s="100"/>
      <c r="AM380" s="100"/>
      <c r="AN380" s="100"/>
      <c r="AO380" s="100"/>
      <c r="AP380" s="100"/>
      <c r="AQ380" s="100"/>
      <c r="AR380" s="100"/>
      <c r="AS380" s="100"/>
      <c r="AT380" s="100"/>
      <c r="AU380" s="100"/>
      <c r="AV380" s="100"/>
      <c r="AW380" s="100"/>
      <c r="AX380" s="100"/>
      <c r="AY380" s="100"/>
      <c r="AZ380" s="100"/>
      <c r="BA380" s="100"/>
      <c r="BB380" s="100"/>
      <c r="BC380" s="100"/>
    </row>
    <row r="381" spans="1:55" ht="30" customHeight="1" x14ac:dyDescent="0.25">
      <c r="A381" s="77">
        <v>0</v>
      </c>
      <c r="B381" s="77" t="s">
        <v>1019</v>
      </c>
      <c r="C381" s="77" t="s">
        <v>1265</v>
      </c>
      <c r="D381" s="78" t="e">
        <v>#N/A</v>
      </c>
      <c r="E381" s="79" t="s">
        <v>1019</v>
      </c>
      <c r="F381" s="78" t="s">
        <v>1019</v>
      </c>
      <c r="G381" s="78" t="s">
        <v>1019</v>
      </c>
      <c r="H381" s="78" t="s">
        <v>1019</v>
      </c>
      <c r="I381" s="80" t="s">
        <v>1019</v>
      </c>
      <c r="J381" s="78" t="s">
        <v>1019</v>
      </c>
      <c r="K381" s="81" t="s">
        <v>1019</v>
      </c>
      <c r="L381" s="81" t="s">
        <v>1019</v>
      </c>
      <c r="M381" s="78" t="s">
        <v>1019</v>
      </c>
      <c r="N381" s="78" t="e">
        <v>#N/A</v>
      </c>
      <c r="O381" s="82" t="s">
        <v>1019</v>
      </c>
      <c r="P381" s="82" t="s">
        <v>1019</v>
      </c>
      <c r="Q381" s="78" t="s">
        <v>1019</v>
      </c>
      <c r="R381" s="78" t="s">
        <v>1019</v>
      </c>
      <c r="S381" s="78" t="s">
        <v>1019</v>
      </c>
      <c r="T381" s="77" t="s">
        <v>1019</v>
      </c>
      <c r="U381" s="77" t="s">
        <v>1019</v>
      </c>
      <c r="V381" s="77" t="s">
        <v>1019</v>
      </c>
      <c r="W381" s="77" t="s">
        <v>1019</v>
      </c>
      <c r="X381" s="77" t="s">
        <v>1019</v>
      </c>
      <c r="Y381" s="83" t="s">
        <v>1019</v>
      </c>
      <c r="Z381" s="84" t="s">
        <v>1019</v>
      </c>
      <c r="AA381" s="84" t="s">
        <v>1019</v>
      </c>
      <c r="AB381" s="85">
        <v>0</v>
      </c>
      <c r="AC381" s="85">
        <v>0</v>
      </c>
      <c r="AD381" s="99"/>
      <c r="AE381" s="100"/>
      <c r="AF381" s="100"/>
      <c r="AG381" s="100"/>
      <c r="AH381" s="100"/>
      <c r="AI381" s="100"/>
      <c r="AJ381" s="100"/>
      <c r="AK381" s="100"/>
      <c r="AL381" s="100"/>
      <c r="AM381" s="100"/>
      <c r="AN381" s="100"/>
      <c r="AO381" s="100"/>
      <c r="AP381" s="100"/>
      <c r="AQ381" s="100"/>
      <c r="AR381" s="100"/>
      <c r="AS381" s="100"/>
      <c r="AT381" s="100"/>
      <c r="AU381" s="100"/>
      <c r="AV381" s="100"/>
      <c r="AW381" s="100"/>
      <c r="AX381" s="100"/>
      <c r="AY381" s="100"/>
      <c r="AZ381" s="100"/>
      <c r="BA381" s="100"/>
      <c r="BB381" s="100"/>
      <c r="BC381" s="100"/>
    </row>
    <row r="382" spans="1:55" ht="30" customHeight="1" x14ac:dyDescent="0.25">
      <c r="A382" s="77">
        <v>0</v>
      </c>
      <c r="B382" s="77" t="s">
        <v>1019</v>
      </c>
      <c r="C382" s="77" t="s">
        <v>1265</v>
      </c>
      <c r="D382" s="78" t="e">
        <v>#N/A</v>
      </c>
      <c r="E382" s="79" t="s">
        <v>1019</v>
      </c>
      <c r="F382" s="78" t="s">
        <v>1019</v>
      </c>
      <c r="G382" s="78" t="s">
        <v>1019</v>
      </c>
      <c r="H382" s="78" t="s">
        <v>1019</v>
      </c>
      <c r="I382" s="80" t="s">
        <v>1019</v>
      </c>
      <c r="J382" s="78" t="s">
        <v>1019</v>
      </c>
      <c r="K382" s="81" t="s">
        <v>1019</v>
      </c>
      <c r="L382" s="81" t="s">
        <v>1019</v>
      </c>
      <c r="M382" s="78" t="s">
        <v>1019</v>
      </c>
      <c r="N382" s="78" t="e">
        <v>#N/A</v>
      </c>
      <c r="O382" s="82" t="s">
        <v>1019</v>
      </c>
      <c r="P382" s="82" t="s">
        <v>1019</v>
      </c>
      <c r="Q382" s="78" t="s">
        <v>1019</v>
      </c>
      <c r="R382" s="78" t="s">
        <v>1019</v>
      </c>
      <c r="S382" s="78" t="s">
        <v>1019</v>
      </c>
      <c r="T382" s="77" t="s">
        <v>1019</v>
      </c>
      <c r="U382" s="77" t="s">
        <v>1019</v>
      </c>
      <c r="V382" s="77" t="s">
        <v>1019</v>
      </c>
      <c r="W382" s="77" t="s">
        <v>1019</v>
      </c>
      <c r="X382" s="77" t="s">
        <v>1019</v>
      </c>
      <c r="Y382" s="83" t="s">
        <v>1019</v>
      </c>
      <c r="Z382" s="84" t="s">
        <v>1019</v>
      </c>
      <c r="AA382" s="84" t="s">
        <v>1019</v>
      </c>
      <c r="AB382" s="85">
        <v>0</v>
      </c>
      <c r="AC382" s="85">
        <v>0</v>
      </c>
      <c r="AD382" s="99"/>
      <c r="AE382" s="100"/>
      <c r="AF382" s="100"/>
      <c r="AG382" s="100"/>
      <c r="AH382" s="100"/>
      <c r="AI382" s="100"/>
      <c r="AJ382" s="100"/>
      <c r="AK382" s="100"/>
      <c r="AL382" s="100"/>
      <c r="AM382" s="100"/>
      <c r="AN382" s="100"/>
      <c r="AO382" s="100"/>
      <c r="AP382" s="100"/>
      <c r="AQ382" s="100"/>
      <c r="AR382" s="100"/>
      <c r="AS382" s="100"/>
      <c r="AT382" s="100"/>
      <c r="AU382" s="100"/>
      <c r="AV382" s="100"/>
      <c r="AW382" s="100"/>
      <c r="AX382" s="100"/>
      <c r="AY382" s="100"/>
      <c r="AZ382" s="100"/>
      <c r="BA382" s="100"/>
      <c r="BB382" s="100"/>
      <c r="BC382" s="100"/>
    </row>
    <row r="383" spans="1:55" ht="30" customHeight="1" x14ac:dyDescent="0.25">
      <c r="A383" s="77">
        <v>0</v>
      </c>
      <c r="B383" s="77" t="s">
        <v>1019</v>
      </c>
      <c r="C383" s="77" t="s">
        <v>1265</v>
      </c>
      <c r="D383" s="78" t="e">
        <v>#N/A</v>
      </c>
      <c r="E383" s="79" t="s">
        <v>1019</v>
      </c>
      <c r="F383" s="78" t="s">
        <v>1019</v>
      </c>
      <c r="G383" s="78" t="s">
        <v>1019</v>
      </c>
      <c r="H383" s="78" t="s">
        <v>1019</v>
      </c>
      <c r="I383" s="80" t="s">
        <v>1019</v>
      </c>
      <c r="J383" s="78" t="s">
        <v>1019</v>
      </c>
      <c r="K383" s="81" t="s">
        <v>1019</v>
      </c>
      <c r="L383" s="81" t="s">
        <v>1019</v>
      </c>
      <c r="M383" s="78" t="s">
        <v>1019</v>
      </c>
      <c r="N383" s="78" t="e">
        <v>#N/A</v>
      </c>
      <c r="O383" s="82" t="s">
        <v>1019</v>
      </c>
      <c r="P383" s="82" t="s">
        <v>1019</v>
      </c>
      <c r="Q383" s="78" t="s">
        <v>1019</v>
      </c>
      <c r="R383" s="78" t="s">
        <v>1019</v>
      </c>
      <c r="S383" s="78" t="s">
        <v>1019</v>
      </c>
      <c r="T383" s="77" t="s">
        <v>1019</v>
      </c>
      <c r="U383" s="77" t="s">
        <v>1019</v>
      </c>
      <c r="V383" s="77" t="s">
        <v>1019</v>
      </c>
      <c r="W383" s="77" t="s">
        <v>1019</v>
      </c>
      <c r="X383" s="77" t="s">
        <v>1019</v>
      </c>
      <c r="Y383" s="83" t="s">
        <v>1019</v>
      </c>
      <c r="Z383" s="84" t="s">
        <v>1019</v>
      </c>
      <c r="AA383" s="84" t="s">
        <v>1019</v>
      </c>
      <c r="AB383" s="85">
        <v>0</v>
      </c>
      <c r="AC383" s="85">
        <v>0</v>
      </c>
      <c r="AD383" s="99"/>
      <c r="AE383" s="100"/>
      <c r="AF383" s="100"/>
      <c r="AG383" s="100"/>
      <c r="AH383" s="100"/>
      <c r="AI383" s="100"/>
      <c r="AJ383" s="100"/>
      <c r="AK383" s="100"/>
      <c r="AL383" s="100"/>
      <c r="AM383" s="100"/>
      <c r="AN383" s="100"/>
      <c r="AO383" s="100"/>
      <c r="AP383" s="100"/>
      <c r="AQ383" s="100"/>
      <c r="AR383" s="100"/>
      <c r="AS383" s="100"/>
      <c r="AT383" s="100"/>
      <c r="AU383" s="100"/>
      <c r="AV383" s="100"/>
      <c r="AW383" s="100"/>
      <c r="AX383" s="100"/>
      <c r="AY383" s="100"/>
      <c r="AZ383" s="100"/>
      <c r="BA383" s="100"/>
      <c r="BB383" s="100"/>
      <c r="BC383" s="100"/>
    </row>
    <row r="384" spans="1:55" ht="30" customHeight="1" x14ac:dyDescent="0.25">
      <c r="A384" s="77">
        <v>0</v>
      </c>
      <c r="B384" s="77" t="s">
        <v>1019</v>
      </c>
      <c r="C384" s="77" t="s">
        <v>1265</v>
      </c>
      <c r="D384" s="78" t="e">
        <v>#N/A</v>
      </c>
      <c r="E384" s="79" t="s">
        <v>1019</v>
      </c>
      <c r="F384" s="78" t="s">
        <v>1019</v>
      </c>
      <c r="G384" s="78" t="s">
        <v>1019</v>
      </c>
      <c r="H384" s="78" t="s">
        <v>1019</v>
      </c>
      <c r="I384" s="80" t="s">
        <v>1019</v>
      </c>
      <c r="J384" s="78" t="s">
        <v>1019</v>
      </c>
      <c r="K384" s="81" t="s">
        <v>1019</v>
      </c>
      <c r="L384" s="81" t="s">
        <v>1019</v>
      </c>
      <c r="M384" s="78" t="s">
        <v>1019</v>
      </c>
      <c r="N384" s="78" t="e">
        <v>#N/A</v>
      </c>
      <c r="O384" s="82" t="s">
        <v>1019</v>
      </c>
      <c r="P384" s="82" t="s">
        <v>1019</v>
      </c>
      <c r="Q384" s="78" t="s">
        <v>1019</v>
      </c>
      <c r="R384" s="78" t="s">
        <v>1019</v>
      </c>
      <c r="S384" s="78" t="s">
        <v>1019</v>
      </c>
      <c r="T384" s="77" t="s">
        <v>1019</v>
      </c>
      <c r="U384" s="77" t="s">
        <v>1019</v>
      </c>
      <c r="V384" s="77" t="s">
        <v>1019</v>
      </c>
      <c r="W384" s="77" t="s">
        <v>1019</v>
      </c>
      <c r="X384" s="77" t="s">
        <v>1019</v>
      </c>
      <c r="Y384" s="83" t="s">
        <v>1019</v>
      </c>
      <c r="Z384" s="84" t="s">
        <v>1019</v>
      </c>
      <c r="AA384" s="84" t="s">
        <v>1019</v>
      </c>
      <c r="AB384" s="85">
        <v>0</v>
      </c>
      <c r="AC384" s="85">
        <v>0</v>
      </c>
      <c r="AD384" s="99"/>
      <c r="AE384" s="100"/>
      <c r="AF384" s="100"/>
      <c r="AG384" s="100"/>
      <c r="AH384" s="100"/>
      <c r="AI384" s="100"/>
      <c r="AJ384" s="100"/>
      <c r="AK384" s="100"/>
      <c r="AL384" s="100"/>
      <c r="AM384" s="100"/>
      <c r="AN384" s="100"/>
      <c r="AO384" s="100"/>
      <c r="AP384" s="100"/>
      <c r="AQ384" s="100"/>
      <c r="AR384" s="100"/>
      <c r="AS384" s="100"/>
      <c r="AT384" s="100"/>
      <c r="AU384" s="100"/>
      <c r="AV384" s="100"/>
      <c r="AW384" s="100"/>
      <c r="AX384" s="100"/>
      <c r="AY384" s="100"/>
      <c r="AZ384" s="100"/>
      <c r="BA384" s="100"/>
      <c r="BB384" s="100"/>
      <c r="BC384" s="100"/>
    </row>
    <row r="385" spans="1:55" ht="30" customHeight="1" x14ac:dyDescent="0.25">
      <c r="A385" s="77">
        <v>0</v>
      </c>
      <c r="B385" s="77" t="s">
        <v>1019</v>
      </c>
      <c r="C385" s="77" t="s">
        <v>1265</v>
      </c>
      <c r="D385" s="78" t="e">
        <v>#N/A</v>
      </c>
      <c r="E385" s="79" t="s">
        <v>1019</v>
      </c>
      <c r="F385" s="78" t="s">
        <v>1019</v>
      </c>
      <c r="G385" s="78" t="s">
        <v>1019</v>
      </c>
      <c r="H385" s="78" t="s">
        <v>1019</v>
      </c>
      <c r="I385" s="80" t="s">
        <v>1019</v>
      </c>
      <c r="J385" s="78" t="s">
        <v>1019</v>
      </c>
      <c r="K385" s="81" t="s">
        <v>1019</v>
      </c>
      <c r="L385" s="81" t="s">
        <v>1019</v>
      </c>
      <c r="M385" s="78" t="s">
        <v>1019</v>
      </c>
      <c r="N385" s="78" t="e">
        <v>#N/A</v>
      </c>
      <c r="O385" s="82" t="s">
        <v>1019</v>
      </c>
      <c r="P385" s="82" t="s">
        <v>1019</v>
      </c>
      <c r="Q385" s="78" t="s">
        <v>1019</v>
      </c>
      <c r="R385" s="78" t="s">
        <v>1019</v>
      </c>
      <c r="S385" s="78" t="s">
        <v>1019</v>
      </c>
      <c r="T385" s="77" t="s">
        <v>1019</v>
      </c>
      <c r="U385" s="77" t="s">
        <v>1019</v>
      </c>
      <c r="V385" s="77" t="s">
        <v>1019</v>
      </c>
      <c r="W385" s="77" t="s">
        <v>1019</v>
      </c>
      <c r="X385" s="77" t="s">
        <v>1019</v>
      </c>
      <c r="Y385" s="83" t="s">
        <v>1019</v>
      </c>
      <c r="Z385" s="84" t="s">
        <v>1019</v>
      </c>
      <c r="AA385" s="84" t="s">
        <v>1019</v>
      </c>
      <c r="AB385" s="85">
        <v>0</v>
      </c>
      <c r="AC385" s="85">
        <v>0</v>
      </c>
      <c r="AD385" s="99"/>
      <c r="AE385" s="100"/>
      <c r="AF385" s="100"/>
      <c r="AG385" s="100"/>
      <c r="AH385" s="100"/>
      <c r="AI385" s="100"/>
      <c r="AJ385" s="100"/>
      <c r="AK385" s="100"/>
      <c r="AL385" s="100"/>
      <c r="AM385" s="100"/>
      <c r="AN385" s="100"/>
      <c r="AO385" s="100"/>
      <c r="AP385" s="100"/>
      <c r="AQ385" s="100"/>
      <c r="AR385" s="100"/>
      <c r="AS385" s="100"/>
      <c r="AT385" s="100"/>
      <c r="AU385" s="100"/>
      <c r="AV385" s="100"/>
      <c r="AW385" s="100"/>
      <c r="AX385" s="100"/>
      <c r="AY385" s="100"/>
      <c r="AZ385" s="100"/>
      <c r="BA385" s="100"/>
      <c r="BB385" s="100"/>
      <c r="BC385" s="100"/>
    </row>
    <row r="386" spans="1:55" ht="30" customHeight="1" x14ac:dyDescent="0.25">
      <c r="A386" s="77">
        <v>0</v>
      </c>
      <c r="B386" s="77" t="s">
        <v>1019</v>
      </c>
      <c r="C386" s="77" t="s">
        <v>1265</v>
      </c>
      <c r="D386" s="78" t="e">
        <v>#N/A</v>
      </c>
      <c r="E386" s="79" t="s">
        <v>1019</v>
      </c>
      <c r="F386" s="78" t="s">
        <v>1019</v>
      </c>
      <c r="G386" s="78" t="s">
        <v>1019</v>
      </c>
      <c r="H386" s="78" t="s">
        <v>1019</v>
      </c>
      <c r="I386" s="80" t="s">
        <v>1019</v>
      </c>
      <c r="J386" s="78" t="s">
        <v>1019</v>
      </c>
      <c r="K386" s="81" t="s">
        <v>1019</v>
      </c>
      <c r="L386" s="81" t="s">
        <v>1019</v>
      </c>
      <c r="M386" s="78" t="s">
        <v>1019</v>
      </c>
      <c r="N386" s="78" t="e">
        <v>#N/A</v>
      </c>
      <c r="O386" s="82" t="s">
        <v>1019</v>
      </c>
      <c r="P386" s="82" t="s">
        <v>1019</v>
      </c>
      <c r="Q386" s="78" t="s">
        <v>1019</v>
      </c>
      <c r="R386" s="78" t="s">
        <v>1019</v>
      </c>
      <c r="S386" s="78" t="s">
        <v>1019</v>
      </c>
      <c r="T386" s="77" t="s">
        <v>1019</v>
      </c>
      <c r="U386" s="77" t="s">
        <v>1019</v>
      </c>
      <c r="V386" s="77" t="s">
        <v>1019</v>
      </c>
      <c r="W386" s="77" t="s">
        <v>1019</v>
      </c>
      <c r="X386" s="77" t="s">
        <v>1019</v>
      </c>
      <c r="Y386" s="83" t="s">
        <v>1019</v>
      </c>
      <c r="Z386" s="84" t="s">
        <v>1019</v>
      </c>
      <c r="AA386" s="84" t="s">
        <v>1019</v>
      </c>
      <c r="AB386" s="85">
        <v>0</v>
      </c>
      <c r="AC386" s="85">
        <v>0</v>
      </c>
      <c r="AD386" s="99"/>
      <c r="AE386" s="100"/>
      <c r="AF386" s="100"/>
      <c r="AG386" s="100"/>
      <c r="AH386" s="100"/>
      <c r="AI386" s="100"/>
      <c r="AJ386" s="100"/>
      <c r="AK386" s="100"/>
      <c r="AL386" s="100"/>
      <c r="AM386" s="100"/>
      <c r="AN386" s="100"/>
      <c r="AO386" s="100"/>
      <c r="AP386" s="100"/>
      <c r="AQ386" s="100"/>
      <c r="AR386" s="100"/>
      <c r="AS386" s="100"/>
      <c r="AT386" s="100"/>
      <c r="AU386" s="100"/>
      <c r="AV386" s="100"/>
      <c r="AW386" s="100"/>
      <c r="AX386" s="100"/>
      <c r="AY386" s="100"/>
      <c r="AZ386" s="100"/>
      <c r="BA386" s="100"/>
      <c r="BB386" s="100"/>
      <c r="BC386" s="100"/>
    </row>
    <row r="387" spans="1:55" ht="30" customHeight="1" x14ac:dyDescent="0.25">
      <c r="A387" s="77">
        <v>0</v>
      </c>
      <c r="B387" s="77" t="s">
        <v>1019</v>
      </c>
      <c r="C387" s="77" t="s">
        <v>1265</v>
      </c>
      <c r="D387" s="78" t="e">
        <v>#N/A</v>
      </c>
      <c r="E387" s="79" t="s">
        <v>1019</v>
      </c>
      <c r="F387" s="78" t="s">
        <v>1019</v>
      </c>
      <c r="G387" s="78" t="s">
        <v>1019</v>
      </c>
      <c r="H387" s="78" t="s">
        <v>1019</v>
      </c>
      <c r="I387" s="80" t="s">
        <v>1019</v>
      </c>
      <c r="J387" s="78" t="s">
        <v>1019</v>
      </c>
      <c r="K387" s="81" t="s">
        <v>1019</v>
      </c>
      <c r="L387" s="81" t="s">
        <v>1019</v>
      </c>
      <c r="M387" s="78" t="s">
        <v>1019</v>
      </c>
      <c r="N387" s="78" t="e">
        <v>#N/A</v>
      </c>
      <c r="O387" s="82" t="s">
        <v>1019</v>
      </c>
      <c r="P387" s="82" t="s">
        <v>1019</v>
      </c>
      <c r="Q387" s="78" t="s">
        <v>1019</v>
      </c>
      <c r="R387" s="78" t="s">
        <v>1019</v>
      </c>
      <c r="S387" s="78" t="s">
        <v>1019</v>
      </c>
      <c r="T387" s="77" t="s">
        <v>1019</v>
      </c>
      <c r="U387" s="77" t="s">
        <v>1019</v>
      </c>
      <c r="V387" s="77" t="s">
        <v>1019</v>
      </c>
      <c r="W387" s="77" t="s">
        <v>1019</v>
      </c>
      <c r="X387" s="77" t="s">
        <v>1019</v>
      </c>
      <c r="Y387" s="83" t="s">
        <v>1019</v>
      </c>
      <c r="Z387" s="84" t="s">
        <v>1019</v>
      </c>
      <c r="AA387" s="84" t="s">
        <v>1019</v>
      </c>
      <c r="AB387" s="85">
        <v>0</v>
      </c>
      <c r="AC387" s="85">
        <v>0</v>
      </c>
      <c r="AD387" s="99"/>
      <c r="AE387" s="100"/>
      <c r="AF387" s="100"/>
      <c r="AG387" s="100"/>
      <c r="AH387" s="100"/>
      <c r="AI387" s="100"/>
      <c r="AJ387" s="100"/>
      <c r="AK387" s="100"/>
      <c r="AL387" s="100"/>
      <c r="AM387" s="100"/>
      <c r="AN387" s="100"/>
      <c r="AO387" s="100"/>
      <c r="AP387" s="100"/>
      <c r="AQ387" s="100"/>
      <c r="AR387" s="100"/>
      <c r="AS387" s="100"/>
      <c r="AT387" s="100"/>
      <c r="AU387" s="100"/>
      <c r="AV387" s="100"/>
      <c r="AW387" s="100"/>
      <c r="AX387" s="100"/>
      <c r="AY387" s="100"/>
      <c r="AZ387" s="100"/>
      <c r="BA387" s="100"/>
      <c r="BB387" s="100"/>
      <c r="BC387" s="100"/>
    </row>
    <row r="388" spans="1:55" ht="30" customHeight="1" x14ac:dyDescent="0.25">
      <c r="A388" s="77">
        <v>0</v>
      </c>
      <c r="B388" s="77" t="s">
        <v>1019</v>
      </c>
      <c r="C388" s="77" t="s">
        <v>1265</v>
      </c>
      <c r="D388" s="78" t="e">
        <v>#N/A</v>
      </c>
      <c r="E388" s="79" t="s">
        <v>1019</v>
      </c>
      <c r="F388" s="78" t="s">
        <v>1019</v>
      </c>
      <c r="G388" s="78" t="s">
        <v>1019</v>
      </c>
      <c r="H388" s="78" t="s">
        <v>1019</v>
      </c>
      <c r="I388" s="80" t="s">
        <v>1019</v>
      </c>
      <c r="J388" s="78" t="s">
        <v>1019</v>
      </c>
      <c r="K388" s="81" t="s">
        <v>1019</v>
      </c>
      <c r="L388" s="81" t="s">
        <v>1019</v>
      </c>
      <c r="M388" s="78" t="s">
        <v>1019</v>
      </c>
      <c r="N388" s="78" t="e">
        <v>#N/A</v>
      </c>
      <c r="O388" s="82" t="s">
        <v>1019</v>
      </c>
      <c r="P388" s="82" t="s">
        <v>1019</v>
      </c>
      <c r="Q388" s="78" t="s">
        <v>1019</v>
      </c>
      <c r="R388" s="78" t="s">
        <v>1019</v>
      </c>
      <c r="S388" s="78" t="s">
        <v>1019</v>
      </c>
      <c r="T388" s="77" t="s">
        <v>1019</v>
      </c>
      <c r="U388" s="77" t="s">
        <v>1019</v>
      </c>
      <c r="V388" s="77" t="s">
        <v>1019</v>
      </c>
      <c r="W388" s="77" t="s">
        <v>1019</v>
      </c>
      <c r="X388" s="77" t="s">
        <v>1019</v>
      </c>
      <c r="Y388" s="83" t="s">
        <v>1019</v>
      </c>
      <c r="Z388" s="84" t="s">
        <v>1019</v>
      </c>
      <c r="AA388" s="84" t="s">
        <v>1019</v>
      </c>
      <c r="AB388" s="85">
        <v>0</v>
      </c>
      <c r="AC388" s="85">
        <v>0</v>
      </c>
      <c r="AD388" s="99"/>
      <c r="AE388" s="100"/>
      <c r="AF388" s="100"/>
      <c r="AG388" s="100"/>
      <c r="AH388" s="100"/>
      <c r="AI388" s="100"/>
      <c r="AJ388" s="100"/>
      <c r="AK388" s="100"/>
      <c r="AL388" s="100"/>
      <c r="AM388" s="100"/>
      <c r="AN388" s="100"/>
      <c r="AO388" s="100"/>
      <c r="AP388" s="100"/>
      <c r="AQ388" s="100"/>
      <c r="AR388" s="100"/>
      <c r="AS388" s="100"/>
      <c r="AT388" s="100"/>
      <c r="AU388" s="100"/>
      <c r="AV388" s="100"/>
      <c r="AW388" s="100"/>
      <c r="AX388" s="100"/>
      <c r="AY388" s="100"/>
      <c r="AZ388" s="100"/>
      <c r="BA388" s="100"/>
      <c r="BB388" s="100"/>
      <c r="BC388" s="100"/>
    </row>
    <row r="389" spans="1:55" ht="30" customHeight="1" x14ac:dyDescent="0.25">
      <c r="A389" s="77">
        <v>0</v>
      </c>
      <c r="B389" s="77" t="s">
        <v>1019</v>
      </c>
      <c r="C389" s="77" t="s">
        <v>1265</v>
      </c>
      <c r="D389" s="78" t="e">
        <v>#N/A</v>
      </c>
      <c r="E389" s="79" t="s">
        <v>1019</v>
      </c>
      <c r="F389" s="78" t="s">
        <v>1019</v>
      </c>
      <c r="G389" s="78" t="s">
        <v>1019</v>
      </c>
      <c r="H389" s="78" t="s">
        <v>1019</v>
      </c>
      <c r="I389" s="80" t="s">
        <v>1019</v>
      </c>
      <c r="J389" s="78" t="s">
        <v>1019</v>
      </c>
      <c r="K389" s="81" t="s">
        <v>1019</v>
      </c>
      <c r="L389" s="81" t="s">
        <v>1019</v>
      </c>
      <c r="M389" s="78" t="s">
        <v>1019</v>
      </c>
      <c r="N389" s="78" t="e">
        <v>#N/A</v>
      </c>
      <c r="O389" s="82" t="s">
        <v>1019</v>
      </c>
      <c r="P389" s="82" t="s">
        <v>1019</v>
      </c>
      <c r="Q389" s="78" t="s">
        <v>1019</v>
      </c>
      <c r="R389" s="78" t="s">
        <v>1019</v>
      </c>
      <c r="S389" s="78" t="s">
        <v>1019</v>
      </c>
      <c r="T389" s="77" t="s">
        <v>1019</v>
      </c>
      <c r="U389" s="77" t="s">
        <v>1019</v>
      </c>
      <c r="V389" s="77" t="s">
        <v>1019</v>
      </c>
      <c r="W389" s="77" t="s">
        <v>1019</v>
      </c>
      <c r="X389" s="77" t="s">
        <v>1019</v>
      </c>
      <c r="Y389" s="83" t="s">
        <v>1019</v>
      </c>
      <c r="Z389" s="84" t="s">
        <v>1019</v>
      </c>
      <c r="AA389" s="84" t="s">
        <v>1019</v>
      </c>
      <c r="AB389" s="85">
        <v>0</v>
      </c>
      <c r="AC389" s="85">
        <v>0</v>
      </c>
      <c r="AD389" s="99"/>
      <c r="AE389" s="100"/>
      <c r="AF389" s="100"/>
      <c r="AG389" s="100"/>
      <c r="AH389" s="100"/>
      <c r="AI389" s="100"/>
      <c r="AJ389" s="100"/>
      <c r="AK389" s="100"/>
      <c r="AL389" s="100"/>
      <c r="AM389" s="100"/>
      <c r="AN389" s="100"/>
      <c r="AO389" s="100"/>
      <c r="AP389" s="100"/>
      <c r="AQ389" s="100"/>
      <c r="AR389" s="100"/>
      <c r="AS389" s="100"/>
      <c r="AT389" s="100"/>
      <c r="AU389" s="100"/>
      <c r="AV389" s="100"/>
      <c r="AW389" s="100"/>
      <c r="AX389" s="100"/>
      <c r="AY389" s="100"/>
      <c r="AZ389" s="100"/>
      <c r="BA389" s="100"/>
      <c r="BB389" s="100"/>
      <c r="BC389" s="100"/>
    </row>
    <row r="390" spans="1:55" ht="30" customHeight="1" x14ac:dyDescent="0.25">
      <c r="A390" s="77">
        <v>0</v>
      </c>
      <c r="B390" s="77" t="s">
        <v>1019</v>
      </c>
      <c r="C390" s="77" t="s">
        <v>1265</v>
      </c>
      <c r="D390" s="78" t="e">
        <v>#N/A</v>
      </c>
      <c r="E390" s="79" t="s">
        <v>1019</v>
      </c>
      <c r="F390" s="78" t="s">
        <v>1019</v>
      </c>
      <c r="G390" s="78" t="s">
        <v>1019</v>
      </c>
      <c r="H390" s="78" t="s">
        <v>1019</v>
      </c>
      <c r="I390" s="80" t="s">
        <v>1019</v>
      </c>
      <c r="J390" s="78" t="s">
        <v>1019</v>
      </c>
      <c r="K390" s="81" t="s">
        <v>1019</v>
      </c>
      <c r="L390" s="81" t="s">
        <v>1019</v>
      </c>
      <c r="M390" s="78" t="s">
        <v>1019</v>
      </c>
      <c r="N390" s="78" t="e">
        <v>#N/A</v>
      </c>
      <c r="O390" s="82" t="s">
        <v>1019</v>
      </c>
      <c r="P390" s="82" t="s">
        <v>1019</v>
      </c>
      <c r="Q390" s="78" t="s">
        <v>1019</v>
      </c>
      <c r="R390" s="78" t="s">
        <v>1019</v>
      </c>
      <c r="S390" s="78" t="s">
        <v>1019</v>
      </c>
      <c r="T390" s="77" t="s">
        <v>1019</v>
      </c>
      <c r="U390" s="77" t="s">
        <v>1019</v>
      </c>
      <c r="V390" s="77" t="s">
        <v>1019</v>
      </c>
      <c r="W390" s="77" t="s">
        <v>1019</v>
      </c>
      <c r="X390" s="77" t="s">
        <v>1019</v>
      </c>
      <c r="Y390" s="83" t="s">
        <v>1019</v>
      </c>
      <c r="Z390" s="84" t="s">
        <v>1019</v>
      </c>
      <c r="AA390" s="84" t="s">
        <v>1019</v>
      </c>
      <c r="AB390" s="85">
        <v>0</v>
      </c>
      <c r="AC390" s="85">
        <v>0</v>
      </c>
      <c r="AD390" s="99"/>
      <c r="AE390" s="100"/>
      <c r="AF390" s="100"/>
      <c r="AG390" s="100"/>
      <c r="AH390" s="100"/>
      <c r="AI390" s="100"/>
      <c r="AJ390" s="100"/>
      <c r="AK390" s="100"/>
      <c r="AL390" s="100"/>
      <c r="AM390" s="100"/>
      <c r="AN390" s="100"/>
      <c r="AO390" s="100"/>
      <c r="AP390" s="100"/>
      <c r="AQ390" s="100"/>
      <c r="AR390" s="100"/>
      <c r="AS390" s="100"/>
      <c r="AT390" s="100"/>
      <c r="AU390" s="100"/>
      <c r="AV390" s="100"/>
      <c r="AW390" s="100"/>
      <c r="AX390" s="100"/>
      <c r="AY390" s="100"/>
      <c r="AZ390" s="100"/>
      <c r="BA390" s="100"/>
      <c r="BB390" s="100"/>
      <c r="BC390" s="100"/>
    </row>
    <row r="391" spans="1:55" ht="30" customHeight="1" x14ac:dyDescent="0.25">
      <c r="A391" s="77">
        <v>0</v>
      </c>
      <c r="B391" s="77" t="s">
        <v>1019</v>
      </c>
      <c r="C391" s="77" t="s">
        <v>1265</v>
      </c>
      <c r="D391" s="78" t="e">
        <v>#N/A</v>
      </c>
      <c r="E391" s="79" t="s">
        <v>1019</v>
      </c>
      <c r="F391" s="78" t="s">
        <v>1019</v>
      </c>
      <c r="G391" s="78" t="s">
        <v>1019</v>
      </c>
      <c r="H391" s="78" t="s">
        <v>1019</v>
      </c>
      <c r="I391" s="80" t="s">
        <v>1019</v>
      </c>
      <c r="J391" s="78" t="s">
        <v>1019</v>
      </c>
      <c r="K391" s="81" t="s">
        <v>1019</v>
      </c>
      <c r="L391" s="81" t="s">
        <v>1019</v>
      </c>
      <c r="M391" s="78" t="s">
        <v>1019</v>
      </c>
      <c r="N391" s="78" t="e">
        <v>#N/A</v>
      </c>
      <c r="O391" s="82" t="s">
        <v>1019</v>
      </c>
      <c r="P391" s="82" t="s">
        <v>1019</v>
      </c>
      <c r="Q391" s="78" t="s">
        <v>1019</v>
      </c>
      <c r="R391" s="78" t="s">
        <v>1019</v>
      </c>
      <c r="S391" s="78" t="s">
        <v>1019</v>
      </c>
      <c r="T391" s="77" t="s">
        <v>1019</v>
      </c>
      <c r="U391" s="77" t="s">
        <v>1019</v>
      </c>
      <c r="V391" s="77" t="s">
        <v>1019</v>
      </c>
      <c r="W391" s="77" t="s">
        <v>1019</v>
      </c>
      <c r="X391" s="77" t="s">
        <v>1019</v>
      </c>
      <c r="Y391" s="83" t="s">
        <v>1019</v>
      </c>
      <c r="Z391" s="84" t="s">
        <v>1019</v>
      </c>
      <c r="AA391" s="84" t="s">
        <v>1019</v>
      </c>
      <c r="AB391" s="85">
        <v>0</v>
      </c>
      <c r="AC391" s="85">
        <v>0</v>
      </c>
      <c r="AD391" s="99"/>
      <c r="AE391" s="100"/>
      <c r="AF391" s="100"/>
      <c r="AG391" s="100"/>
      <c r="AH391" s="100"/>
      <c r="AI391" s="100"/>
      <c r="AJ391" s="100"/>
      <c r="AK391" s="100"/>
      <c r="AL391" s="100"/>
      <c r="AM391" s="100"/>
      <c r="AN391" s="100"/>
      <c r="AO391" s="100"/>
      <c r="AP391" s="100"/>
      <c r="AQ391" s="100"/>
      <c r="AR391" s="100"/>
      <c r="AS391" s="100"/>
      <c r="AT391" s="100"/>
      <c r="AU391" s="100"/>
      <c r="AV391" s="100"/>
      <c r="AW391" s="100"/>
      <c r="AX391" s="100"/>
      <c r="AY391" s="100"/>
      <c r="AZ391" s="100"/>
      <c r="BA391" s="100"/>
      <c r="BB391" s="100"/>
      <c r="BC391" s="100"/>
    </row>
    <row r="392" spans="1:55" ht="30" customHeight="1" x14ac:dyDescent="0.25">
      <c r="A392" s="77">
        <v>0</v>
      </c>
      <c r="B392" s="77" t="s">
        <v>1019</v>
      </c>
      <c r="C392" s="77" t="s">
        <v>1265</v>
      </c>
      <c r="D392" s="78" t="e">
        <v>#N/A</v>
      </c>
      <c r="E392" s="79" t="s">
        <v>1019</v>
      </c>
      <c r="F392" s="78" t="s">
        <v>1019</v>
      </c>
      <c r="G392" s="78" t="s">
        <v>1019</v>
      </c>
      <c r="H392" s="78" t="s">
        <v>1019</v>
      </c>
      <c r="I392" s="80" t="s">
        <v>1019</v>
      </c>
      <c r="J392" s="78" t="s">
        <v>1019</v>
      </c>
      <c r="K392" s="81" t="s">
        <v>1019</v>
      </c>
      <c r="L392" s="81" t="s">
        <v>1019</v>
      </c>
      <c r="M392" s="78" t="s">
        <v>1019</v>
      </c>
      <c r="N392" s="78" t="e">
        <v>#N/A</v>
      </c>
      <c r="O392" s="82" t="s">
        <v>1019</v>
      </c>
      <c r="P392" s="82" t="s">
        <v>1019</v>
      </c>
      <c r="Q392" s="78" t="s">
        <v>1019</v>
      </c>
      <c r="R392" s="78" t="s">
        <v>1019</v>
      </c>
      <c r="S392" s="78" t="s">
        <v>1019</v>
      </c>
      <c r="T392" s="77" t="s">
        <v>1019</v>
      </c>
      <c r="U392" s="77" t="s">
        <v>1019</v>
      </c>
      <c r="V392" s="77" t="s">
        <v>1019</v>
      </c>
      <c r="W392" s="77" t="s">
        <v>1019</v>
      </c>
      <c r="X392" s="77" t="s">
        <v>1019</v>
      </c>
      <c r="Y392" s="83" t="s">
        <v>1019</v>
      </c>
      <c r="Z392" s="84" t="s">
        <v>1019</v>
      </c>
      <c r="AA392" s="84" t="s">
        <v>1019</v>
      </c>
      <c r="AB392" s="85">
        <v>0</v>
      </c>
      <c r="AC392" s="85">
        <v>0</v>
      </c>
      <c r="AD392" s="99"/>
      <c r="AE392" s="100"/>
      <c r="AF392" s="100"/>
      <c r="AG392" s="100"/>
      <c r="AH392" s="100"/>
      <c r="AI392" s="100"/>
      <c r="AJ392" s="100"/>
      <c r="AK392" s="100"/>
      <c r="AL392" s="100"/>
      <c r="AM392" s="100"/>
      <c r="AN392" s="100"/>
      <c r="AO392" s="100"/>
      <c r="AP392" s="100"/>
      <c r="AQ392" s="100"/>
      <c r="AR392" s="100"/>
      <c r="AS392" s="100"/>
      <c r="AT392" s="100"/>
      <c r="AU392" s="100"/>
      <c r="AV392" s="100"/>
      <c r="AW392" s="100"/>
      <c r="AX392" s="100"/>
      <c r="AY392" s="100"/>
      <c r="AZ392" s="100"/>
      <c r="BA392" s="100"/>
      <c r="BB392" s="100"/>
      <c r="BC392" s="100"/>
    </row>
    <row r="393" spans="1:55" ht="30" customHeight="1" x14ac:dyDescent="0.25">
      <c r="A393" s="77">
        <v>0</v>
      </c>
      <c r="B393" s="77" t="s">
        <v>1019</v>
      </c>
      <c r="C393" s="77" t="s">
        <v>1265</v>
      </c>
      <c r="D393" s="78" t="e">
        <v>#N/A</v>
      </c>
      <c r="E393" s="79" t="s">
        <v>1019</v>
      </c>
      <c r="F393" s="78" t="s">
        <v>1019</v>
      </c>
      <c r="G393" s="78" t="s">
        <v>1019</v>
      </c>
      <c r="H393" s="78" t="s">
        <v>1019</v>
      </c>
      <c r="I393" s="80" t="s">
        <v>1019</v>
      </c>
      <c r="J393" s="78" t="s">
        <v>1019</v>
      </c>
      <c r="K393" s="81" t="s">
        <v>1019</v>
      </c>
      <c r="L393" s="81" t="s">
        <v>1019</v>
      </c>
      <c r="M393" s="78" t="s">
        <v>1019</v>
      </c>
      <c r="N393" s="78" t="e">
        <v>#N/A</v>
      </c>
      <c r="O393" s="82" t="s">
        <v>1019</v>
      </c>
      <c r="P393" s="82" t="s">
        <v>1019</v>
      </c>
      <c r="Q393" s="78" t="s">
        <v>1019</v>
      </c>
      <c r="R393" s="78" t="s">
        <v>1019</v>
      </c>
      <c r="S393" s="78" t="s">
        <v>1019</v>
      </c>
      <c r="T393" s="77" t="s">
        <v>1019</v>
      </c>
      <c r="U393" s="77" t="s">
        <v>1019</v>
      </c>
      <c r="V393" s="77" t="s">
        <v>1019</v>
      </c>
      <c r="W393" s="77" t="s">
        <v>1019</v>
      </c>
      <c r="X393" s="77" t="s">
        <v>1019</v>
      </c>
      <c r="Y393" s="83" t="s">
        <v>1019</v>
      </c>
      <c r="Z393" s="84" t="s">
        <v>1019</v>
      </c>
      <c r="AA393" s="84" t="s">
        <v>1019</v>
      </c>
      <c r="AB393" s="85">
        <v>0</v>
      </c>
      <c r="AC393" s="85">
        <v>0</v>
      </c>
      <c r="AD393" s="99"/>
      <c r="AE393" s="100"/>
      <c r="AF393" s="100"/>
      <c r="AG393" s="100"/>
      <c r="AH393" s="100"/>
      <c r="AI393" s="100"/>
      <c r="AJ393" s="100"/>
      <c r="AK393" s="100"/>
      <c r="AL393" s="100"/>
      <c r="AM393" s="100"/>
      <c r="AN393" s="100"/>
      <c r="AO393" s="100"/>
      <c r="AP393" s="100"/>
      <c r="AQ393" s="100"/>
      <c r="AR393" s="100"/>
      <c r="AS393" s="100"/>
      <c r="AT393" s="100"/>
      <c r="AU393" s="100"/>
      <c r="AV393" s="100"/>
      <c r="AW393" s="100"/>
      <c r="AX393" s="100"/>
      <c r="AY393" s="100"/>
      <c r="AZ393" s="100"/>
      <c r="BA393" s="100"/>
      <c r="BB393" s="100"/>
      <c r="BC393" s="100"/>
    </row>
    <row r="394" spans="1:55" ht="30" customHeight="1" x14ac:dyDescent="0.25">
      <c r="A394" s="77">
        <v>0</v>
      </c>
      <c r="B394" s="77" t="s">
        <v>1019</v>
      </c>
      <c r="C394" s="77" t="s">
        <v>1265</v>
      </c>
      <c r="D394" s="78" t="e">
        <v>#N/A</v>
      </c>
      <c r="E394" s="79" t="s">
        <v>1019</v>
      </c>
      <c r="F394" s="78" t="s">
        <v>1019</v>
      </c>
      <c r="G394" s="78" t="s">
        <v>1019</v>
      </c>
      <c r="H394" s="78" t="s">
        <v>1019</v>
      </c>
      <c r="I394" s="80" t="s">
        <v>1019</v>
      </c>
      <c r="J394" s="78" t="s">
        <v>1019</v>
      </c>
      <c r="K394" s="81" t="s">
        <v>1019</v>
      </c>
      <c r="L394" s="81" t="s">
        <v>1019</v>
      </c>
      <c r="M394" s="78" t="s">
        <v>1019</v>
      </c>
      <c r="N394" s="78" t="e">
        <v>#N/A</v>
      </c>
      <c r="O394" s="82" t="s">
        <v>1019</v>
      </c>
      <c r="P394" s="82" t="s">
        <v>1019</v>
      </c>
      <c r="Q394" s="78" t="s">
        <v>1019</v>
      </c>
      <c r="R394" s="78" t="s">
        <v>1019</v>
      </c>
      <c r="S394" s="78" t="s">
        <v>1019</v>
      </c>
      <c r="T394" s="77" t="s">
        <v>1019</v>
      </c>
      <c r="U394" s="77" t="s">
        <v>1019</v>
      </c>
      <c r="V394" s="77" t="s">
        <v>1019</v>
      </c>
      <c r="W394" s="77" t="s">
        <v>1019</v>
      </c>
      <c r="X394" s="77" t="s">
        <v>1019</v>
      </c>
      <c r="Y394" s="83" t="s">
        <v>1019</v>
      </c>
      <c r="Z394" s="84" t="s">
        <v>1019</v>
      </c>
      <c r="AA394" s="84" t="s">
        <v>1019</v>
      </c>
      <c r="AB394" s="85">
        <v>0</v>
      </c>
      <c r="AC394" s="85">
        <v>0</v>
      </c>
      <c r="AD394" s="99"/>
      <c r="AE394" s="100"/>
      <c r="AF394" s="100"/>
      <c r="AG394" s="100"/>
      <c r="AH394" s="100"/>
      <c r="AI394" s="100"/>
      <c r="AJ394" s="100"/>
      <c r="AK394" s="100"/>
      <c r="AL394" s="100"/>
      <c r="AM394" s="100"/>
      <c r="AN394" s="100"/>
      <c r="AO394" s="100"/>
      <c r="AP394" s="100"/>
      <c r="AQ394" s="100"/>
      <c r="AR394" s="100"/>
      <c r="AS394" s="100"/>
      <c r="AT394" s="100"/>
      <c r="AU394" s="100"/>
      <c r="AV394" s="100"/>
      <c r="AW394" s="100"/>
      <c r="AX394" s="100"/>
      <c r="AY394" s="100"/>
      <c r="AZ394" s="100"/>
      <c r="BA394" s="100"/>
      <c r="BB394" s="100"/>
      <c r="BC394" s="100"/>
    </row>
    <row r="395" spans="1:55" ht="30" customHeight="1" x14ac:dyDescent="0.25">
      <c r="A395" s="77">
        <v>0</v>
      </c>
      <c r="B395" s="77" t="s">
        <v>1019</v>
      </c>
      <c r="C395" s="77" t="s">
        <v>1265</v>
      </c>
      <c r="D395" s="78" t="e">
        <v>#N/A</v>
      </c>
      <c r="E395" s="79" t="s">
        <v>1019</v>
      </c>
      <c r="F395" s="78" t="s">
        <v>1019</v>
      </c>
      <c r="G395" s="78" t="s">
        <v>1019</v>
      </c>
      <c r="H395" s="78" t="s">
        <v>1019</v>
      </c>
      <c r="I395" s="80" t="s">
        <v>1019</v>
      </c>
      <c r="J395" s="78" t="s">
        <v>1019</v>
      </c>
      <c r="K395" s="81" t="s">
        <v>1019</v>
      </c>
      <c r="L395" s="81" t="s">
        <v>1019</v>
      </c>
      <c r="M395" s="78" t="s">
        <v>1019</v>
      </c>
      <c r="N395" s="78" t="e">
        <v>#N/A</v>
      </c>
      <c r="O395" s="82" t="s">
        <v>1019</v>
      </c>
      <c r="P395" s="82" t="s">
        <v>1019</v>
      </c>
      <c r="Q395" s="78" t="s">
        <v>1019</v>
      </c>
      <c r="R395" s="78" t="s">
        <v>1019</v>
      </c>
      <c r="S395" s="78" t="s">
        <v>1019</v>
      </c>
      <c r="T395" s="77" t="s">
        <v>1019</v>
      </c>
      <c r="U395" s="77" t="s">
        <v>1019</v>
      </c>
      <c r="V395" s="77" t="s">
        <v>1019</v>
      </c>
      <c r="W395" s="77" t="s">
        <v>1019</v>
      </c>
      <c r="X395" s="77" t="s">
        <v>1019</v>
      </c>
      <c r="Y395" s="83" t="s">
        <v>1019</v>
      </c>
      <c r="Z395" s="84" t="s">
        <v>1019</v>
      </c>
      <c r="AA395" s="84" t="s">
        <v>1019</v>
      </c>
      <c r="AB395" s="85">
        <v>0</v>
      </c>
      <c r="AC395" s="85">
        <v>0</v>
      </c>
      <c r="AD395" s="99"/>
      <c r="AE395" s="100"/>
      <c r="AF395" s="100"/>
      <c r="AG395" s="100"/>
      <c r="AH395" s="100"/>
      <c r="AI395" s="100"/>
      <c r="AJ395" s="100"/>
      <c r="AK395" s="100"/>
      <c r="AL395" s="100"/>
      <c r="AM395" s="100"/>
      <c r="AN395" s="100"/>
      <c r="AO395" s="100"/>
      <c r="AP395" s="100"/>
      <c r="AQ395" s="100"/>
      <c r="AR395" s="100"/>
      <c r="AS395" s="100"/>
      <c r="AT395" s="100"/>
      <c r="AU395" s="100"/>
      <c r="AV395" s="100"/>
      <c r="AW395" s="100"/>
      <c r="AX395" s="100"/>
      <c r="AY395" s="100"/>
      <c r="AZ395" s="100"/>
      <c r="BA395" s="100"/>
      <c r="BB395" s="100"/>
      <c r="BC395" s="100"/>
    </row>
    <row r="396" spans="1:55" ht="30" customHeight="1" x14ac:dyDescent="0.25">
      <c r="A396" s="77">
        <v>0</v>
      </c>
      <c r="B396" s="77" t="s">
        <v>1019</v>
      </c>
      <c r="C396" s="77" t="s">
        <v>1265</v>
      </c>
      <c r="D396" s="78" t="e">
        <v>#N/A</v>
      </c>
      <c r="E396" s="79" t="s">
        <v>1019</v>
      </c>
      <c r="F396" s="78" t="s">
        <v>1019</v>
      </c>
      <c r="G396" s="78" t="s">
        <v>1019</v>
      </c>
      <c r="H396" s="78" t="s">
        <v>1019</v>
      </c>
      <c r="I396" s="80" t="s">
        <v>1019</v>
      </c>
      <c r="J396" s="78" t="s">
        <v>1019</v>
      </c>
      <c r="K396" s="81" t="s">
        <v>1019</v>
      </c>
      <c r="L396" s="81" t="s">
        <v>1019</v>
      </c>
      <c r="M396" s="78" t="s">
        <v>1019</v>
      </c>
      <c r="N396" s="78" t="e">
        <v>#N/A</v>
      </c>
      <c r="O396" s="82" t="s">
        <v>1019</v>
      </c>
      <c r="P396" s="82" t="s">
        <v>1019</v>
      </c>
      <c r="Q396" s="78" t="s">
        <v>1019</v>
      </c>
      <c r="R396" s="78" t="s">
        <v>1019</v>
      </c>
      <c r="S396" s="78" t="s">
        <v>1019</v>
      </c>
      <c r="T396" s="77" t="s">
        <v>1019</v>
      </c>
      <c r="U396" s="77" t="s">
        <v>1019</v>
      </c>
      <c r="V396" s="77" t="s">
        <v>1019</v>
      </c>
      <c r="W396" s="77" t="s">
        <v>1019</v>
      </c>
      <c r="X396" s="77" t="s">
        <v>1019</v>
      </c>
      <c r="Y396" s="83" t="s">
        <v>1019</v>
      </c>
      <c r="Z396" s="84" t="s">
        <v>1019</v>
      </c>
      <c r="AA396" s="84" t="s">
        <v>1019</v>
      </c>
      <c r="AB396" s="85">
        <v>0</v>
      </c>
      <c r="AC396" s="85">
        <v>0</v>
      </c>
      <c r="AD396" s="99"/>
      <c r="AE396" s="100"/>
      <c r="AF396" s="100"/>
      <c r="AG396" s="100"/>
      <c r="AH396" s="100"/>
      <c r="AI396" s="100"/>
      <c r="AJ396" s="100"/>
      <c r="AK396" s="100"/>
      <c r="AL396" s="100"/>
      <c r="AM396" s="100"/>
      <c r="AN396" s="100"/>
      <c r="AO396" s="100"/>
      <c r="AP396" s="100"/>
      <c r="AQ396" s="100"/>
      <c r="AR396" s="100"/>
      <c r="AS396" s="100"/>
      <c r="AT396" s="100"/>
      <c r="AU396" s="100"/>
      <c r="AV396" s="100"/>
      <c r="AW396" s="100"/>
      <c r="AX396" s="100"/>
      <c r="AY396" s="100"/>
      <c r="AZ396" s="100"/>
      <c r="BA396" s="100"/>
      <c r="BB396" s="100"/>
      <c r="BC396" s="100"/>
    </row>
    <row r="397" spans="1:55" ht="30" customHeight="1" x14ac:dyDescent="0.25">
      <c r="A397" s="77">
        <v>0</v>
      </c>
      <c r="B397" s="77" t="s">
        <v>1019</v>
      </c>
      <c r="C397" s="77" t="s">
        <v>1265</v>
      </c>
      <c r="D397" s="78" t="e">
        <v>#N/A</v>
      </c>
      <c r="E397" s="79" t="s">
        <v>1019</v>
      </c>
      <c r="F397" s="78" t="s">
        <v>1019</v>
      </c>
      <c r="G397" s="78" t="s">
        <v>1019</v>
      </c>
      <c r="H397" s="78" t="s">
        <v>1019</v>
      </c>
      <c r="I397" s="80" t="s">
        <v>1019</v>
      </c>
      <c r="J397" s="78" t="s">
        <v>1019</v>
      </c>
      <c r="K397" s="81" t="s">
        <v>1019</v>
      </c>
      <c r="L397" s="81" t="s">
        <v>1019</v>
      </c>
      <c r="M397" s="78" t="s">
        <v>1019</v>
      </c>
      <c r="N397" s="78" t="e">
        <v>#N/A</v>
      </c>
      <c r="O397" s="82" t="s">
        <v>1019</v>
      </c>
      <c r="P397" s="82" t="s">
        <v>1019</v>
      </c>
      <c r="Q397" s="78" t="s">
        <v>1019</v>
      </c>
      <c r="R397" s="78" t="s">
        <v>1019</v>
      </c>
      <c r="S397" s="78" t="s">
        <v>1019</v>
      </c>
      <c r="T397" s="77" t="s">
        <v>1019</v>
      </c>
      <c r="U397" s="77" t="s">
        <v>1019</v>
      </c>
      <c r="V397" s="77" t="s">
        <v>1019</v>
      </c>
      <c r="W397" s="77" t="s">
        <v>1019</v>
      </c>
      <c r="X397" s="77" t="s">
        <v>1019</v>
      </c>
      <c r="Y397" s="83" t="s">
        <v>1019</v>
      </c>
      <c r="Z397" s="84" t="s">
        <v>1019</v>
      </c>
      <c r="AA397" s="84" t="s">
        <v>1019</v>
      </c>
      <c r="AB397" s="85">
        <v>0</v>
      </c>
      <c r="AC397" s="85">
        <v>0</v>
      </c>
      <c r="AD397" s="99"/>
      <c r="AE397" s="100"/>
      <c r="AF397" s="100"/>
      <c r="AG397" s="100"/>
      <c r="AH397" s="100"/>
      <c r="AI397" s="100"/>
      <c r="AJ397" s="100"/>
      <c r="AK397" s="100"/>
      <c r="AL397" s="100"/>
      <c r="AM397" s="100"/>
      <c r="AN397" s="100"/>
      <c r="AO397" s="100"/>
      <c r="AP397" s="100"/>
      <c r="AQ397" s="100"/>
      <c r="AR397" s="100"/>
      <c r="AS397" s="100"/>
      <c r="AT397" s="100"/>
      <c r="AU397" s="100"/>
      <c r="AV397" s="100"/>
      <c r="AW397" s="100"/>
      <c r="AX397" s="100"/>
      <c r="AY397" s="100"/>
      <c r="AZ397" s="100"/>
      <c r="BA397" s="100"/>
      <c r="BB397" s="100"/>
      <c r="BC397" s="100"/>
    </row>
    <row r="398" spans="1:55" ht="30" customHeight="1" x14ac:dyDescent="0.25">
      <c r="A398" s="77">
        <v>0</v>
      </c>
      <c r="B398" s="77" t="s">
        <v>1019</v>
      </c>
      <c r="C398" s="77" t="s">
        <v>1265</v>
      </c>
      <c r="D398" s="78" t="e">
        <v>#N/A</v>
      </c>
      <c r="E398" s="79" t="s">
        <v>1019</v>
      </c>
      <c r="F398" s="78" t="s">
        <v>1019</v>
      </c>
      <c r="G398" s="78" t="s">
        <v>1019</v>
      </c>
      <c r="H398" s="78" t="s">
        <v>1019</v>
      </c>
      <c r="I398" s="80" t="s">
        <v>1019</v>
      </c>
      <c r="J398" s="78" t="s">
        <v>1019</v>
      </c>
      <c r="K398" s="81" t="s">
        <v>1019</v>
      </c>
      <c r="L398" s="81" t="s">
        <v>1019</v>
      </c>
      <c r="M398" s="78" t="s">
        <v>1019</v>
      </c>
      <c r="N398" s="78" t="e">
        <v>#N/A</v>
      </c>
      <c r="O398" s="82" t="s">
        <v>1019</v>
      </c>
      <c r="P398" s="82" t="s">
        <v>1019</v>
      </c>
      <c r="Q398" s="78" t="s">
        <v>1019</v>
      </c>
      <c r="R398" s="78" t="s">
        <v>1019</v>
      </c>
      <c r="S398" s="78" t="s">
        <v>1019</v>
      </c>
      <c r="T398" s="77" t="s">
        <v>1019</v>
      </c>
      <c r="U398" s="77" t="s">
        <v>1019</v>
      </c>
      <c r="V398" s="77" t="s">
        <v>1019</v>
      </c>
      <c r="W398" s="77" t="s">
        <v>1019</v>
      </c>
      <c r="X398" s="77" t="s">
        <v>1019</v>
      </c>
      <c r="Y398" s="83" t="s">
        <v>1019</v>
      </c>
      <c r="Z398" s="84" t="s">
        <v>1019</v>
      </c>
      <c r="AA398" s="84" t="s">
        <v>1019</v>
      </c>
      <c r="AB398" s="85">
        <v>0</v>
      </c>
      <c r="AC398" s="85">
        <v>0</v>
      </c>
      <c r="AD398" s="99"/>
      <c r="AE398" s="100"/>
      <c r="AF398" s="100"/>
      <c r="AG398" s="100"/>
      <c r="AH398" s="100"/>
      <c r="AI398" s="100"/>
      <c r="AJ398" s="100"/>
      <c r="AK398" s="100"/>
      <c r="AL398" s="100"/>
      <c r="AM398" s="100"/>
      <c r="AN398" s="100"/>
      <c r="AO398" s="100"/>
      <c r="AP398" s="100"/>
      <c r="AQ398" s="100"/>
      <c r="AR398" s="100"/>
      <c r="AS398" s="100"/>
      <c r="AT398" s="100"/>
      <c r="AU398" s="100"/>
      <c r="AV398" s="100"/>
      <c r="AW398" s="100"/>
      <c r="AX398" s="100"/>
      <c r="AY398" s="100"/>
      <c r="AZ398" s="100"/>
      <c r="BA398" s="100"/>
      <c r="BB398" s="100"/>
      <c r="BC398" s="100"/>
    </row>
    <row r="399" spans="1:55" ht="30" customHeight="1" x14ac:dyDescent="0.25">
      <c r="A399" s="77">
        <v>0</v>
      </c>
      <c r="B399" s="77" t="s">
        <v>1019</v>
      </c>
      <c r="C399" s="77" t="s">
        <v>1265</v>
      </c>
      <c r="D399" s="78" t="e">
        <v>#N/A</v>
      </c>
      <c r="E399" s="79" t="s">
        <v>1019</v>
      </c>
      <c r="F399" s="78" t="s">
        <v>1019</v>
      </c>
      <c r="G399" s="78" t="s">
        <v>1019</v>
      </c>
      <c r="H399" s="78" t="s">
        <v>1019</v>
      </c>
      <c r="I399" s="80" t="s">
        <v>1019</v>
      </c>
      <c r="J399" s="78" t="s">
        <v>1019</v>
      </c>
      <c r="K399" s="81" t="s">
        <v>1019</v>
      </c>
      <c r="L399" s="81" t="s">
        <v>1019</v>
      </c>
      <c r="M399" s="78" t="s">
        <v>1019</v>
      </c>
      <c r="N399" s="78" t="e">
        <v>#N/A</v>
      </c>
      <c r="O399" s="82" t="s">
        <v>1019</v>
      </c>
      <c r="P399" s="82" t="s">
        <v>1019</v>
      </c>
      <c r="Q399" s="78" t="s">
        <v>1019</v>
      </c>
      <c r="R399" s="78" t="s">
        <v>1019</v>
      </c>
      <c r="S399" s="78" t="s">
        <v>1019</v>
      </c>
      <c r="T399" s="77" t="s">
        <v>1019</v>
      </c>
      <c r="U399" s="77" t="s">
        <v>1019</v>
      </c>
      <c r="V399" s="77" t="s">
        <v>1019</v>
      </c>
      <c r="W399" s="77" t="s">
        <v>1019</v>
      </c>
      <c r="X399" s="77" t="s">
        <v>1019</v>
      </c>
      <c r="Y399" s="83" t="s">
        <v>1019</v>
      </c>
      <c r="Z399" s="84" t="s">
        <v>1019</v>
      </c>
      <c r="AA399" s="84" t="s">
        <v>1019</v>
      </c>
      <c r="AB399" s="85">
        <v>0</v>
      </c>
      <c r="AC399" s="85">
        <v>0</v>
      </c>
      <c r="AD399" s="99"/>
      <c r="AE399" s="100"/>
      <c r="AF399" s="100"/>
      <c r="AG399" s="100"/>
      <c r="AH399" s="100"/>
      <c r="AI399" s="100"/>
      <c r="AJ399" s="100"/>
      <c r="AK399" s="100"/>
      <c r="AL399" s="100"/>
      <c r="AM399" s="100"/>
      <c r="AN399" s="100"/>
      <c r="AO399" s="100"/>
      <c r="AP399" s="100"/>
      <c r="AQ399" s="100"/>
      <c r="AR399" s="100"/>
      <c r="AS399" s="100"/>
      <c r="AT399" s="100"/>
      <c r="AU399" s="100"/>
      <c r="AV399" s="100"/>
      <c r="AW399" s="100"/>
      <c r="AX399" s="100"/>
      <c r="AY399" s="100"/>
      <c r="AZ399" s="100"/>
      <c r="BA399" s="100"/>
      <c r="BB399" s="100"/>
      <c r="BC399" s="100"/>
    </row>
    <row r="400" spans="1:55" ht="30" customHeight="1" x14ac:dyDescent="0.25">
      <c r="A400" s="77">
        <v>0</v>
      </c>
      <c r="B400" s="77" t="s">
        <v>1019</v>
      </c>
      <c r="C400" s="77" t="s">
        <v>1265</v>
      </c>
      <c r="D400" s="78" t="e">
        <v>#N/A</v>
      </c>
      <c r="E400" s="79" t="s">
        <v>1019</v>
      </c>
      <c r="F400" s="78" t="s">
        <v>1019</v>
      </c>
      <c r="G400" s="78" t="s">
        <v>1019</v>
      </c>
      <c r="H400" s="78" t="s">
        <v>1019</v>
      </c>
      <c r="I400" s="80" t="s">
        <v>1019</v>
      </c>
      <c r="J400" s="78" t="s">
        <v>1019</v>
      </c>
      <c r="K400" s="81" t="s">
        <v>1019</v>
      </c>
      <c r="L400" s="81" t="s">
        <v>1019</v>
      </c>
      <c r="M400" s="78" t="s">
        <v>1019</v>
      </c>
      <c r="N400" s="78" t="e">
        <v>#N/A</v>
      </c>
      <c r="O400" s="82" t="s">
        <v>1019</v>
      </c>
      <c r="P400" s="82" t="s">
        <v>1019</v>
      </c>
      <c r="Q400" s="78" t="s">
        <v>1019</v>
      </c>
      <c r="R400" s="78" t="s">
        <v>1019</v>
      </c>
      <c r="S400" s="78" t="s">
        <v>1019</v>
      </c>
      <c r="T400" s="77" t="s">
        <v>1019</v>
      </c>
      <c r="U400" s="77" t="s">
        <v>1019</v>
      </c>
      <c r="V400" s="77" t="s">
        <v>1019</v>
      </c>
      <c r="W400" s="77" t="s">
        <v>1019</v>
      </c>
      <c r="X400" s="77" t="s">
        <v>1019</v>
      </c>
      <c r="Y400" s="83" t="s">
        <v>1019</v>
      </c>
      <c r="Z400" s="84" t="s">
        <v>1019</v>
      </c>
      <c r="AA400" s="84" t="s">
        <v>1019</v>
      </c>
      <c r="AB400" s="85">
        <v>0</v>
      </c>
      <c r="AC400" s="85">
        <v>0</v>
      </c>
      <c r="AD400" s="99"/>
      <c r="AE400" s="100"/>
      <c r="AF400" s="100"/>
      <c r="AG400" s="100"/>
      <c r="AH400" s="100"/>
      <c r="AI400" s="100"/>
      <c r="AJ400" s="100"/>
      <c r="AK400" s="100"/>
      <c r="AL400" s="100"/>
      <c r="AM400" s="100"/>
      <c r="AN400" s="100"/>
      <c r="AO400" s="100"/>
      <c r="AP400" s="100"/>
      <c r="AQ400" s="100"/>
      <c r="AR400" s="100"/>
      <c r="AS400" s="100"/>
      <c r="AT400" s="100"/>
      <c r="AU400" s="100"/>
      <c r="AV400" s="100"/>
      <c r="AW400" s="100"/>
      <c r="AX400" s="100"/>
      <c r="AY400" s="100"/>
      <c r="AZ400" s="100"/>
      <c r="BA400" s="100"/>
      <c r="BB400" s="100"/>
      <c r="BC400" s="100"/>
    </row>
    <row r="401" spans="1:55" ht="30" customHeight="1" x14ac:dyDescent="0.25">
      <c r="A401" s="77">
        <v>0</v>
      </c>
      <c r="B401" s="77" t="s">
        <v>1019</v>
      </c>
      <c r="C401" s="77" t="s">
        <v>1265</v>
      </c>
      <c r="D401" s="78" t="e">
        <v>#N/A</v>
      </c>
      <c r="E401" s="79" t="s">
        <v>1019</v>
      </c>
      <c r="F401" s="78" t="s">
        <v>1019</v>
      </c>
      <c r="G401" s="78" t="s">
        <v>1019</v>
      </c>
      <c r="H401" s="78" t="s">
        <v>1019</v>
      </c>
      <c r="I401" s="80" t="s">
        <v>1019</v>
      </c>
      <c r="J401" s="78" t="s">
        <v>1019</v>
      </c>
      <c r="K401" s="81" t="s">
        <v>1019</v>
      </c>
      <c r="L401" s="81" t="s">
        <v>1019</v>
      </c>
      <c r="M401" s="78" t="s">
        <v>1019</v>
      </c>
      <c r="N401" s="78" t="e">
        <v>#N/A</v>
      </c>
      <c r="O401" s="82" t="s">
        <v>1019</v>
      </c>
      <c r="P401" s="82" t="s">
        <v>1019</v>
      </c>
      <c r="Q401" s="78" t="s">
        <v>1019</v>
      </c>
      <c r="R401" s="78" t="s">
        <v>1019</v>
      </c>
      <c r="S401" s="78" t="s">
        <v>1019</v>
      </c>
      <c r="T401" s="77" t="s">
        <v>1019</v>
      </c>
      <c r="U401" s="77" t="s">
        <v>1019</v>
      </c>
      <c r="V401" s="77" t="s">
        <v>1019</v>
      </c>
      <c r="W401" s="77" t="s">
        <v>1019</v>
      </c>
      <c r="X401" s="77" t="s">
        <v>1019</v>
      </c>
      <c r="Y401" s="83" t="s">
        <v>1019</v>
      </c>
      <c r="Z401" s="84" t="s">
        <v>1019</v>
      </c>
      <c r="AA401" s="84" t="s">
        <v>1019</v>
      </c>
      <c r="AB401" s="85">
        <v>0</v>
      </c>
      <c r="AC401" s="85">
        <v>0</v>
      </c>
      <c r="AD401" s="99"/>
      <c r="AE401" s="100"/>
      <c r="AF401" s="100"/>
      <c r="AG401" s="100"/>
      <c r="AH401" s="100"/>
      <c r="AI401" s="100"/>
      <c r="AJ401" s="100"/>
      <c r="AK401" s="100"/>
      <c r="AL401" s="100"/>
      <c r="AM401" s="100"/>
      <c r="AN401" s="100"/>
      <c r="AO401" s="100"/>
      <c r="AP401" s="100"/>
      <c r="AQ401" s="100"/>
      <c r="AR401" s="100"/>
      <c r="AS401" s="100"/>
      <c r="AT401" s="100"/>
      <c r="AU401" s="100"/>
      <c r="AV401" s="100"/>
      <c r="AW401" s="100"/>
      <c r="AX401" s="100"/>
      <c r="AY401" s="100"/>
      <c r="AZ401" s="100"/>
      <c r="BA401" s="100"/>
      <c r="BB401" s="100"/>
      <c r="BC401" s="100"/>
    </row>
    <row r="402" spans="1:55" ht="30" customHeight="1" x14ac:dyDescent="0.25">
      <c r="A402" s="77">
        <v>0</v>
      </c>
      <c r="B402" s="77" t="s">
        <v>1019</v>
      </c>
      <c r="C402" s="77" t="s">
        <v>1265</v>
      </c>
      <c r="D402" s="78" t="e">
        <v>#N/A</v>
      </c>
      <c r="E402" s="79" t="s">
        <v>1019</v>
      </c>
      <c r="F402" s="78" t="s">
        <v>1019</v>
      </c>
      <c r="G402" s="78" t="s">
        <v>1019</v>
      </c>
      <c r="H402" s="78" t="s">
        <v>1019</v>
      </c>
      <c r="I402" s="80" t="s">
        <v>1019</v>
      </c>
      <c r="J402" s="78" t="s">
        <v>1019</v>
      </c>
      <c r="K402" s="81" t="s">
        <v>1019</v>
      </c>
      <c r="L402" s="81" t="s">
        <v>1019</v>
      </c>
      <c r="M402" s="78" t="s">
        <v>1019</v>
      </c>
      <c r="N402" s="78" t="e">
        <v>#N/A</v>
      </c>
      <c r="O402" s="82" t="s">
        <v>1019</v>
      </c>
      <c r="P402" s="82" t="s">
        <v>1019</v>
      </c>
      <c r="Q402" s="78" t="s">
        <v>1019</v>
      </c>
      <c r="R402" s="78" t="s">
        <v>1019</v>
      </c>
      <c r="S402" s="78" t="s">
        <v>1019</v>
      </c>
      <c r="T402" s="77" t="s">
        <v>1019</v>
      </c>
      <c r="U402" s="77" t="s">
        <v>1019</v>
      </c>
      <c r="V402" s="77" t="s">
        <v>1019</v>
      </c>
      <c r="W402" s="77" t="s">
        <v>1019</v>
      </c>
      <c r="X402" s="77" t="s">
        <v>1019</v>
      </c>
      <c r="Y402" s="83" t="s">
        <v>1019</v>
      </c>
      <c r="Z402" s="84" t="s">
        <v>1019</v>
      </c>
      <c r="AA402" s="84" t="s">
        <v>1019</v>
      </c>
      <c r="AB402" s="85">
        <v>0</v>
      </c>
      <c r="AC402" s="85">
        <v>0</v>
      </c>
      <c r="AD402" s="99"/>
      <c r="AE402" s="100"/>
      <c r="AF402" s="100"/>
      <c r="AG402" s="100"/>
      <c r="AH402" s="100"/>
      <c r="AI402" s="100"/>
      <c r="AJ402" s="100"/>
      <c r="AK402" s="100"/>
      <c r="AL402" s="100"/>
      <c r="AM402" s="100"/>
      <c r="AN402" s="100"/>
      <c r="AO402" s="100"/>
      <c r="AP402" s="100"/>
      <c r="AQ402" s="100"/>
      <c r="AR402" s="100"/>
      <c r="AS402" s="100"/>
      <c r="AT402" s="100"/>
      <c r="AU402" s="100"/>
      <c r="AV402" s="100"/>
      <c r="AW402" s="100"/>
      <c r="AX402" s="100"/>
      <c r="AY402" s="100"/>
      <c r="AZ402" s="100"/>
      <c r="BA402" s="100"/>
      <c r="BB402" s="100"/>
      <c r="BC402" s="100"/>
    </row>
    <row r="403" spans="1:55" ht="30" customHeight="1" x14ac:dyDescent="0.25">
      <c r="A403" s="77">
        <v>0</v>
      </c>
      <c r="B403" s="77" t="s">
        <v>1019</v>
      </c>
      <c r="C403" s="77" t="s">
        <v>1265</v>
      </c>
      <c r="D403" s="78" t="e">
        <v>#N/A</v>
      </c>
      <c r="E403" s="79" t="s">
        <v>1019</v>
      </c>
      <c r="F403" s="78" t="s">
        <v>1019</v>
      </c>
      <c r="G403" s="78" t="s">
        <v>1019</v>
      </c>
      <c r="H403" s="78" t="s">
        <v>1019</v>
      </c>
      <c r="I403" s="80" t="s">
        <v>1019</v>
      </c>
      <c r="J403" s="78" t="s">
        <v>1019</v>
      </c>
      <c r="K403" s="81" t="s">
        <v>1019</v>
      </c>
      <c r="L403" s="81" t="s">
        <v>1019</v>
      </c>
      <c r="M403" s="78" t="s">
        <v>1019</v>
      </c>
      <c r="N403" s="78" t="e">
        <v>#N/A</v>
      </c>
      <c r="O403" s="82" t="s">
        <v>1019</v>
      </c>
      <c r="P403" s="82" t="s">
        <v>1019</v>
      </c>
      <c r="Q403" s="78" t="s">
        <v>1019</v>
      </c>
      <c r="R403" s="78" t="s">
        <v>1019</v>
      </c>
      <c r="S403" s="78" t="s">
        <v>1019</v>
      </c>
      <c r="T403" s="77" t="s">
        <v>1019</v>
      </c>
      <c r="U403" s="77" t="s">
        <v>1019</v>
      </c>
      <c r="V403" s="77" t="s">
        <v>1019</v>
      </c>
      <c r="W403" s="77" t="s">
        <v>1019</v>
      </c>
      <c r="X403" s="77" t="s">
        <v>1019</v>
      </c>
      <c r="Y403" s="83" t="s">
        <v>1019</v>
      </c>
      <c r="Z403" s="84" t="s">
        <v>1019</v>
      </c>
      <c r="AA403" s="84" t="s">
        <v>1019</v>
      </c>
      <c r="AB403" s="85">
        <v>0</v>
      </c>
      <c r="AC403" s="85">
        <v>0</v>
      </c>
      <c r="AD403" s="99"/>
      <c r="AE403" s="100"/>
      <c r="AF403" s="100"/>
      <c r="AG403" s="100"/>
      <c r="AH403" s="100"/>
      <c r="AI403" s="100"/>
      <c r="AJ403" s="100"/>
      <c r="AK403" s="100"/>
      <c r="AL403" s="100"/>
      <c r="AM403" s="100"/>
      <c r="AN403" s="100"/>
      <c r="AO403" s="100"/>
      <c r="AP403" s="100"/>
      <c r="AQ403" s="100"/>
      <c r="AR403" s="100"/>
      <c r="AS403" s="100"/>
      <c r="AT403" s="100"/>
      <c r="AU403" s="100"/>
      <c r="AV403" s="100"/>
      <c r="AW403" s="100"/>
      <c r="AX403" s="100"/>
      <c r="AY403" s="100"/>
      <c r="AZ403" s="100"/>
      <c r="BA403" s="100"/>
      <c r="BB403" s="100"/>
      <c r="BC403" s="100"/>
    </row>
    <row r="404" spans="1:55" ht="30" customHeight="1" x14ac:dyDescent="0.25">
      <c r="A404" s="77">
        <v>0</v>
      </c>
      <c r="B404" s="77" t="s">
        <v>1019</v>
      </c>
      <c r="C404" s="77" t="s">
        <v>1265</v>
      </c>
      <c r="D404" s="78" t="e">
        <v>#N/A</v>
      </c>
      <c r="E404" s="79" t="s">
        <v>1019</v>
      </c>
      <c r="F404" s="78" t="s">
        <v>1019</v>
      </c>
      <c r="G404" s="78" t="s">
        <v>1019</v>
      </c>
      <c r="H404" s="78" t="s">
        <v>1019</v>
      </c>
      <c r="I404" s="80" t="s">
        <v>1019</v>
      </c>
      <c r="J404" s="78" t="s">
        <v>1019</v>
      </c>
      <c r="K404" s="81" t="s">
        <v>1019</v>
      </c>
      <c r="L404" s="81" t="s">
        <v>1019</v>
      </c>
      <c r="M404" s="78" t="s">
        <v>1019</v>
      </c>
      <c r="N404" s="78" t="e">
        <v>#N/A</v>
      </c>
      <c r="O404" s="82" t="s">
        <v>1019</v>
      </c>
      <c r="P404" s="82" t="s">
        <v>1019</v>
      </c>
      <c r="Q404" s="78" t="s">
        <v>1019</v>
      </c>
      <c r="R404" s="78" t="s">
        <v>1019</v>
      </c>
      <c r="S404" s="78" t="s">
        <v>1019</v>
      </c>
      <c r="T404" s="77" t="s">
        <v>1019</v>
      </c>
      <c r="U404" s="77" t="s">
        <v>1019</v>
      </c>
      <c r="V404" s="77" t="s">
        <v>1019</v>
      </c>
      <c r="W404" s="77" t="s">
        <v>1019</v>
      </c>
      <c r="X404" s="77" t="s">
        <v>1019</v>
      </c>
      <c r="Y404" s="83" t="s">
        <v>1019</v>
      </c>
      <c r="Z404" s="84" t="s">
        <v>1019</v>
      </c>
      <c r="AA404" s="84" t="s">
        <v>1019</v>
      </c>
      <c r="AB404" s="85">
        <v>0</v>
      </c>
      <c r="AC404" s="85">
        <v>0</v>
      </c>
      <c r="AD404" s="99"/>
      <c r="AE404" s="100"/>
      <c r="AF404" s="100"/>
      <c r="AG404" s="100"/>
      <c r="AH404" s="100"/>
      <c r="AI404" s="100"/>
      <c r="AJ404" s="100"/>
      <c r="AK404" s="100"/>
      <c r="AL404" s="100"/>
      <c r="AM404" s="100"/>
      <c r="AN404" s="100"/>
      <c r="AO404" s="100"/>
      <c r="AP404" s="100"/>
      <c r="AQ404" s="100"/>
      <c r="AR404" s="100"/>
      <c r="AS404" s="100"/>
      <c r="AT404" s="100"/>
      <c r="AU404" s="100"/>
      <c r="AV404" s="100"/>
      <c r="AW404" s="100"/>
      <c r="AX404" s="100"/>
      <c r="AY404" s="100"/>
      <c r="AZ404" s="100"/>
      <c r="BA404" s="100"/>
      <c r="BB404" s="100"/>
      <c r="BC404" s="100"/>
    </row>
    <row r="405" spans="1:55" ht="30" customHeight="1" x14ac:dyDescent="0.25">
      <c r="A405" s="77">
        <v>0</v>
      </c>
      <c r="B405" s="77" t="s">
        <v>1019</v>
      </c>
      <c r="C405" s="77" t="s">
        <v>1265</v>
      </c>
      <c r="D405" s="78" t="e">
        <v>#N/A</v>
      </c>
      <c r="E405" s="79" t="s">
        <v>1019</v>
      </c>
      <c r="F405" s="78" t="s">
        <v>1019</v>
      </c>
      <c r="G405" s="78" t="s">
        <v>1019</v>
      </c>
      <c r="H405" s="78" t="s">
        <v>1019</v>
      </c>
      <c r="I405" s="80" t="s">
        <v>1019</v>
      </c>
      <c r="J405" s="78" t="s">
        <v>1019</v>
      </c>
      <c r="K405" s="81" t="s">
        <v>1019</v>
      </c>
      <c r="L405" s="81" t="s">
        <v>1019</v>
      </c>
      <c r="M405" s="78" t="s">
        <v>1019</v>
      </c>
      <c r="N405" s="78" t="e">
        <v>#N/A</v>
      </c>
      <c r="O405" s="82" t="s">
        <v>1019</v>
      </c>
      <c r="P405" s="82" t="s">
        <v>1019</v>
      </c>
      <c r="Q405" s="78" t="s">
        <v>1019</v>
      </c>
      <c r="R405" s="78" t="s">
        <v>1019</v>
      </c>
      <c r="S405" s="78" t="s">
        <v>1019</v>
      </c>
      <c r="T405" s="77" t="s">
        <v>1019</v>
      </c>
      <c r="U405" s="77" t="s">
        <v>1019</v>
      </c>
      <c r="V405" s="77" t="s">
        <v>1019</v>
      </c>
      <c r="W405" s="77" t="s">
        <v>1019</v>
      </c>
      <c r="X405" s="77" t="s">
        <v>1019</v>
      </c>
      <c r="Y405" s="83" t="s">
        <v>1019</v>
      </c>
      <c r="Z405" s="84" t="s">
        <v>1019</v>
      </c>
      <c r="AA405" s="84" t="s">
        <v>1019</v>
      </c>
      <c r="AB405" s="85">
        <v>0</v>
      </c>
      <c r="AC405" s="85">
        <v>0</v>
      </c>
      <c r="AD405" s="99"/>
      <c r="AE405" s="100"/>
      <c r="AF405" s="100"/>
      <c r="AG405" s="100"/>
      <c r="AH405" s="100"/>
      <c r="AI405" s="100"/>
      <c r="AJ405" s="100"/>
      <c r="AK405" s="100"/>
      <c r="AL405" s="100"/>
      <c r="AM405" s="100"/>
      <c r="AN405" s="100"/>
      <c r="AO405" s="100"/>
      <c r="AP405" s="100"/>
      <c r="AQ405" s="100"/>
      <c r="AR405" s="100"/>
      <c r="AS405" s="100"/>
      <c r="AT405" s="100"/>
      <c r="AU405" s="100"/>
      <c r="AV405" s="100"/>
      <c r="AW405" s="100"/>
      <c r="AX405" s="100"/>
      <c r="AY405" s="100"/>
      <c r="AZ405" s="100"/>
      <c r="BA405" s="100"/>
      <c r="BB405" s="100"/>
      <c r="BC405" s="100"/>
    </row>
    <row r="406" spans="1:55" s="101" customFormat="1" ht="30" customHeight="1" x14ac:dyDescent="0.25">
      <c r="A406" s="77">
        <v>0</v>
      </c>
      <c r="B406" s="77" t="s">
        <v>1019</v>
      </c>
      <c r="C406" s="77" t="s">
        <v>1265</v>
      </c>
      <c r="D406" s="78" t="e">
        <v>#N/A</v>
      </c>
      <c r="E406" s="79" t="s">
        <v>1019</v>
      </c>
      <c r="F406" s="78" t="s">
        <v>1019</v>
      </c>
      <c r="G406" s="78" t="s">
        <v>1019</v>
      </c>
      <c r="H406" s="78" t="s">
        <v>1019</v>
      </c>
      <c r="I406" s="80" t="s">
        <v>1019</v>
      </c>
      <c r="J406" s="78" t="s">
        <v>1019</v>
      </c>
      <c r="K406" s="81" t="s">
        <v>1019</v>
      </c>
      <c r="L406" s="81" t="s">
        <v>1019</v>
      </c>
      <c r="M406" s="78" t="s">
        <v>1019</v>
      </c>
      <c r="N406" s="78" t="e">
        <v>#N/A</v>
      </c>
      <c r="O406" s="82" t="s">
        <v>1019</v>
      </c>
      <c r="P406" s="82" t="s">
        <v>1019</v>
      </c>
      <c r="Q406" s="78" t="s">
        <v>1019</v>
      </c>
      <c r="R406" s="78" t="s">
        <v>1019</v>
      </c>
      <c r="S406" s="78" t="s">
        <v>1019</v>
      </c>
      <c r="T406" s="77" t="s">
        <v>1019</v>
      </c>
      <c r="U406" s="77" t="s">
        <v>1019</v>
      </c>
      <c r="V406" s="77" t="s">
        <v>1019</v>
      </c>
      <c r="W406" s="77" t="s">
        <v>1019</v>
      </c>
      <c r="X406" s="77" t="s">
        <v>1019</v>
      </c>
      <c r="Y406" s="83" t="s">
        <v>1019</v>
      </c>
      <c r="Z406" s="84" t="s">
        <v>1019</v>
      </c>
      <c r="AA406" s="84" t="s">
        <v>1019</v>
      </c>
      <c r="AB406" s="85">
        <v>0</v>
      </c>
      <c r="AC406" s="85">
        <v>0</v>
      </c>
      <c r="AD406" s="99"/>
      <c r="AE406" s="100"/>
      <c r="AF406" s="100"/>
      <c r="AG406" s="100"/>
      <c r="AH406" s="100"/>
      <c r="AI406" s="100"/>
      <c r="AJ406" s="100"/>
      <c r="AK406" s="100"/>
      <c r="AL406" s="100"/>
      <c r="AM406" s="100"/>
      <c r="AN406" s="100"/>
      <c r="AO406" s="100"/>
      <c r="AP406" s="100"/>
      <c r="AQ406" s="100"/>
      <c r="AR406" s="100"/>
      <c r="AS406" s="100"/>
      <c r="AT406" s="100"/>
      <c r="AU406" s="100"/>
      <c r="AV406" s="100"/>
      <c r="AW406" s="100"/>
      <c r="AX406" s="100"/>
      <c r="AY406" s="100"/>
      <c r="AZ406" s="100"/>
      <c r="BA406" s="100"/>
      <c r="BB406" s="100"/>
      <c r="BC406" s="100"/>
    </row>
    <row r="407" spans="1:55" ht="30" customHeight="1" x14ac:dyDescent="0.25">
      <c r="A407" s="77">
        <v>0</v>
      </c>
      <c r="B407" s="77" t="s">
        <v>1019</v>
      </c>
      <c r="C407" s="77" t="s">
        <v>1265</v>
      </c>
      <c r="D407" s="78" t="e">
        <v>#N/A</v>
      </c>
      <c r="E407" s="79" t="s">
        <v>1019</v>
      </c>
      <c r="F407" s="78" t="s">
        <v>1019</v>
      </c>
      <c r="G407" s="78" t="s">
        <v>1019</v>
      </c>
      <c r="H407" s="78" t="s">
        <v>1019</v>
      </c>
      <c r="I407" s="80" t="s">
        <v>1019</v>
      </c>
      <c r="J407" s="78" t="s">
        <v>1019</v>
      </c>
      <c r="K407" s="81" t="s">
        <v>1019</v>
      </c>
      <c r="L407" s="81" t="s">
        <v>1019</v>
      </c>
      <c r="M407" s="78" t="s">
        <v>1019</v>
      </c>
      <c r="N407" s="78" t="e">
        <v>#N/A</v>
      </c>
      <c r="O407" s="82" t="s">
        <v>1019</v>
      </c>
      <c r="P407" s="82" t="s">
        <v>1019</v>
      </c>
      <c r="Q407" s="78" t="s">
        <v>1019</v>
      </c>
      <c r="R407" s="78" t="s">
        <v>1019</v>
      </c>
      <c r="S407" s="78" t="s">
        <v>1019</v>
      </c>
      <c r="T407" s="77" t="s">
        <v>1019</v>
      </c>
      <c r="U407" s="77" t="s">
        <v>1019</v>
      </c>
      <c r="V407" s="77" t="s">
        <v>1019</v>
      </c>
      <c r="W407" s="77" t="s">
        <v>1019</v>
      </c>
      <c r="X407" s="77" t="s">
        <v>1019</v>
      </c>
      <c r="Y407" s="83" t="s">
        <v>1019</v>
      </c>
      <c r="Z407" s="84" t="s">
        <v>1019</v>
      </c>
      <c r="AA407" s="84" t="s">
        <v>1019</v>
      </c>
      <c r="AB407" s="85">
        <v>0</v>
      </c>
      <c r="AC407" s="85">
        <v>0</v>
      </c>
      <c r="AD407" s="99"/>
      <c r="AE407" s="100"/>
      <c r="AF407" s="100"/>
      <c r="AG407" s="100"/>
      <c r="AH407" s="100"/>
      <c r="AI407" s="100"/>
      <c r="AJ407" s="100"/>
      <c r="AK407" s="100"/>
      <c r="AL407" s="100"/>
      <c r="AM407" s="100"/>
      <c r="AN407" s="100"/>
      <c r="AO407" s="100"/>
      <c r="AP407" s="100"/>
      <c r="AQ407" s="100"/>
      <c r="AR407" s="100"/>
      <c r="AS407" s="100"/>
      <c r="AT407" s="100"/>
      <c r="AU407" s="100"/>
      <c r="AV407" s="100"/>
      <c r="AW407" s="100"/>
      <c r="AX407" s="100"/>
      <c r="AY407" s="100"/>
      <c r="AZ407" s="100"/>
      <c r="BA407" s="100"/>
      <c r="BB407" s="100"/>
      <c r="BC407" s="100"/>
    </row>
    <row r="408" spans="1:55" ht="30" customHeight="1" x14ac:dyDescent="0.25">
      <c r="A408" s="77">
        <v>0</v>
      </c>
      <c r="B408" s="77" t="s">
        <v>1019</v>
      </c>
      <c r="C408" s="77" t="s">
        <v>1265</v>
      </c>
      <c r="D408" s="78" t="e">
        <v>#N/A</v>
      </c>
      <c r="E408" s="79" t="s">
        <v>1019</v>
      </c>
      <c r="F408" s="78" t="s">
        <v>1019</v>
      </c>
      <c r="G408" s="78" t="s">
        <v>1019</v>
      </c>
      <c r="H408" s="78" t="s">
        <v>1019</v>
      </c>
      <c r="I408" s="80" t="s">
        <v>1019</v>
      </c>
      <c r="J408" s="78" t="s">
        <v>1019</v>
      </c>
      <c r="K408" s="81" t="s">
        <v>1019</v>
      </c>
      <c r="L408" s="81" t="s">
        <v>1019</v>
      </c>
      <c r="M408" s="78" t="s">
        <v>1019</v>
      </c>
      <c r="N408" s="78" t="e">
        <v>#N/A</v>
      </c>
      <c r="O408" s="82" t="s">
        <v>1019</v>
      </c>
      <c r="P408" s="82" t="s">
        <v>1019</v>
      </c>
      <c r="Q408" s="78" t="s">
        <v>1019</v>
      </c>
      <c r="R408" s="78" t="s">
        <v>1019</v>
      </c>
      <c r="S408" s="78" t="s">
        <v>1019</v>
      </c>
      <c r="T408" s="77" t="s">
        <v>1019</v>
      </c>
      <c r="U408" s="77" t="s">
        <v>1019</v>
      </c>
      <c r="V408" s="77" t="s">
        <v>1019</v>
      </c>
      <c r="W408" s="77" t="s">
        <v>1019</v>
      </c>
      <c r="X408" s="77" t="s">
        <v>1019</v>
      </c>
      <c r="Y408" s="83" t="s">
        <v>1019</v>
      </c>
      <c r="Z408" s="84" t="s">
        <v>1019</v>
      </c>
      <c r="AA408" s="84" t="s">
        <v>1019</v>
      </c>
      <c r="AB408" s="85">
        <v>0</v>
      </c>
      <c r="AC408" s="85">
        <v>0</v>
      </c>
      <c r="AD408" s="99"/>
      <c r="AE408" s="100"/>
      <c r="AF408" s="100"/>
      <c r="AG408" s="100"/>
      <c r="AH408" s="100"/>
      <c r="AI408" s="100"/>
      <c r="AJ408" s="100"/>
      <c r="AK408" s="100"/>
      <c r="AL408" s="100"/>
      <c r="AM408" s="100"/>
      <c r="AN408" s="100"/>
      <c r="AO408" s="100"/>
      <c r="AP408" s="100"/>
      <c r="AQ408" s="100"/>
      <c r="AR408" s="100"/>
      <c r="AS408" s="100"/>
      <c r="AT408" s="100"/>
      <c r="AU408" s="100"/>
      <c r="AV408" s="100"/>
      <c r="AW408" s="100"/>
      <c r="AX408" s="100"/>
      <c r="AY408" s="100"/>
      <c r="AZ408" s="100"/>
      <c r="BA408" s="100"/>
      <c r="BB408" s="100"/>
      <c r="BC408" s="100"/>
    </row>
    <row r="409" spans="1:55" ht="30" customHeight="1" x14ac:dyDescent="0.25">
      <c r="A409" s="77">
        <v>0</v>
      </c>
      <c r="B409" s="77" t="s">
        <v>1019</v>
      </c>
      <c r="C409" s="77" t="s">
        <v>1265</v>
      </c>
      <c r="D409" s="78" t="e">
        <v>#N/A</v>
      </c>
      <c r="E409" s="79" t="s">
        <v>1019</v>
      </c>
      <c r="F409" s="78" t="s">
        <v>1019</v>
      </c>
      <c r="G409" s="78" t="s">
        <v>1019</v>
      </c>
      <c r="H409" s="78" t="s">
        <v>1019</v>
      </c>
      <c r="I409" s="80" t="s">
        <v>1019</v>
      </c>
      <c r="J409" s="78" t="s">
        <v>1019</v>
      </c>
      <c r="K409" s="81" t="s">
        <v>1019</v>
      </c>
      <c r="L409" s="81" t="s">
        <v>1019</v>
      </c>
      <c r="M409" s="78" t="s">
        <v>1019</v>
      </c>
      <c r="N409" s="78" t="e">
        <v>#N/A</v>
      </c>
      <c r="O409" s="82" t="s">
        <v>1019</v>
      </c>
      <c r="P409" s="82" t="s">
        <v>1019</v>
      </c>
      <c r="Q409" s="78" t="s">
        <v>1019</v>
      </c>
      <c r="R409" s="78" t="s">
        <v>1019</v>
      </c>
      <c r="S409" s="78" t="s">
        <v>1019</v>
      </c>
      <c r="T409" s="77" t="s">
        <v>1019</v>
      </c>
      <c r="U409" s="77" t="s">
        <v>1019</v>
      </c>
      <c r="V409" s="77" t="s">
        <v>1019</v>
      </c>
      <c r="W409" s="77" t="s">
        <v>1019</v>
      </c>
      <c r="X409" s="77" t="s">
        <v>1019</v>
      </c>
      <c r="Y409" s="83" t="s">
        <v>1019</v>
      </c>
      <c r="Z409" s="84" t="s">
        <v>1019</v>
      </c>
      <c r="AA409" s="84" t="s">
        <v>1019</v>
      </c>
      <c r="AB409" s="85">
        <v>0</v>
      </c>
      <c r="AC409" s="85">
        <v>0</v>
      </c>
      <c r="AD409" s="99"/>
      <c r="AE409" s="100"/>
      <c r="AF409" s="100"/>
      <c r="AG409" s="100"/>
      <c r="AH409" s="100"/>
      <c r="AI409" s="100"/>
      <c r="AJ409" s="100"/>
      <c r="AK409" s="100"/>
      <c r="AL409" s="100"/>
      <c r="AM409" s="100"/>
      <c r="AN409" s="100"/>
      <c r="AO409" s="100"/>
      <c r="AP409" s="100"/>
      <c r="AQ409" s="100"/>
      <c r="AR409" s="100"/>
      <c r="AS409" s="100"/>
      <c r="AT409" s="100"/>
      <c r="AU409" s="100"/>
      <c r="AV409" s="100"/>
      <c r="AW409" s="100"/>
      <c r="AX409" s="100"/>
      <c r="AY409" s="100"/>
      <c r="AZ409" s="100"/>
      <c r="BA409" s="100"/>
      <c r="BB409" s="100"/>
      <c r="BC409" s="100"/>
    </row>
    <row r="410" spans="1:55" ht="30" customHeight="1" x14ac:dyDescent="0.25">
      <c r="A410" s="77">
        <v>0</v>
      </c>
      <c r="B410" s="77" t="s">
        <v>1019</v>
      </c>
      <c r="C410" s="77" t="s">
        <v>1265</v>
      </c>
      <c r="D410" s="78" t="e">
        <v>#N/A</v>
      </c>
      <c r="E410" s="79" t="s">
        <v>1019</v>
      </c>
      <c r="F410" s="78" t="s">
        <v>1019</v>
      </c>
      <c r="G410" s="78" t="s">
        <v>1019</v>
      </c>
      <c r="H410" s="78" t="s">
        <v>1019</v>
      </c>
      <c r="I410" s="80" t="s">
        <v>1019</v>
      </c>
      <c r="J410" s="78" t="s">
        <v>1019</v>
      </c>
      <c r="K410" s="81" t="s">
        <v>1019</v>
      </c>
      <c r="L410" s="81" t="s">
        <v>1019</v>
      </c>
      <c r="M410" s="78" t="s">
        <v>1019</v>
      </c>
      <c r="N410" s="78" t="e">
        <v>#N/A</v>
      </c>
      <c r="O410" s="82" t="s">
        <v>1019</v>
      </c>
      <c r="P410" s="82" t="s">
        <v>1019</v>
      </c>
      <c r="Q410" s="78" t="s">
        <v>1019</v>
      </c>
      <c r="R410" s="78" t="s">
        <v>1019</v>
      </c>
      <c r="S410" s="78" t="s">
        <v>1019</v>
      </c>
      <c r="T410" s="77" t="s">
        <v>1019</v>
      </c>
      <c r="U410" s="77" t="s">
        <v>1019</v>
      </c>
      <c r="V410" s="77" t="s">
        <v>1019</v>
      </c>
      <c r="W410" s="77" t="s">
        <v>1019</v>
      </c>
      <c r="X410" s="77" t="s">
        <v>1019</v>
      </c>
      <c r="Y410" s="83" t="s">
        <v>1019</v>
      </c>
      <c r="Z410" s="84" t="s">
        <v>1019</v>
      </c>
      <c r="AA410" s="84" t="s">
        <v>1019</v>
      </c>
      <c r="AB410" s="85">
        <v>0</v>
      </c>
      <c r="AC410" s="85">
        <v>0</v>
      </c>
      <c r="AD410" s="99"/>
      <c r="AE410" s="100"/>
      <c r="AF410" s="100"/>
      <c r="AG410" s="100"/>
      <c r="AH410" s="100"/>
      <c r="AI410" s="100"/>
      <c r="AJ410" s="100"/>
      <c r="AK410" s="100"/>
      <c r="AL410" s="100"/>
      <c r="AM410" s="100"/>
      <c r="AN410" s="100"/>
      <c r="AO410" s="100"/>
      <c r="AP410" s="100"/>
      <c r="AQ410" s="100"/>
      <c r="AR410" s="100"/>
      <c r="AS410" s="100"/>
      <c r="AT410" s="100"/>
      <c r="AU410" s="100"/>
      <c r="AV410" s="100"/>
      <c r="AW410" s="100"/>
      <c r="AX410" s="100"/>
      <c r="AY410" s="100"/>
      <c r="AZ410" s="100"/>
      <c r="BA410" s="100"/>
      <c r="BB410" s="100"/>
      <c r="BC410" s="100"/>
    </row>
    <row r="411" spans="1:55" ht="30" customHeight="1" x14ac:dyDescent="0.25">
      <c r="A411" s="77">
        <v>0</v>
      </c>
      <c r="B411" s="77" t="s">
        <v>1019</v>
      </c>
      <c r="C411" s="77" t="s">
        <v>1265</v>
      </c>
      <c r="D411" s="78" t="e">
        <v>#N/A</v>
      </c>
      <c r="E411" s="79" t="s">
        <v>1019</v>
      </c>
      <c r="F411" s="78" t="s">
        <v>1019</v>
      </c>
      <c r="G411" s="78" t="s">
        <v>1019</v>
      </c>
      <c r="H411" s="78" t="s">
        <v>1019</v>
      </c>
      <c r="I411" s="80" t="s">
        <v>1019</v>
      </c>
      <c r="J411" s="78" t="s">
        <v>1019</v>
      </c>
      <c r="K411" s="81" t="s">
        <v>1019</v>
      </c>
      <c r="L411" s="81" t="s">
        <v>1019</v>
      </c>
      <c r="M411" s="78" t="s">
        <v>1019</v>
      </c>
      <c r="N411" s="78" t="e">
        <v>#N/A</v>
      </c>
      <c r="O411" s="82" t="s">
        <v>1019</v>
      </c>
      <c r="P411" s="82" t="s">
        <v>1019</v>
      </c>
      <c r="Q411" s="78" t="s">
        <v>1019</v>
      </c>
      <c r="R411" s="78" t="s">
        <v>1019</v>
      </c>
      <c r="S411" s="78" t="s">
        <v>1019</v>
      </c>
      <c r="T411" s="77" t="s">
        <v>1019</v>
      </c>
      <c r="U411" s="77" t="s">
        <v>1019</v>
      </c>
      <c r="V411" s="77" t="s">
        <v>1019</v>
      </c>
      <c r="W411" s="77" t="s">
        <v>1019</v>
      </c>
      <c r="X411" s="77" t="s">
        <v>1019</v>
      </c>
      <c r="Y411" s="83" t="s">
        <v>1019</v>
      </c>
      <c r="Z411" s="84" t="s">
        <v>1019</v>
      </c>
      <c r="AA411" s="84" t="s">
        <v>1019</v>
      </c>
      <c r="AB411" s="85">
        <v>0</v>
      </c>
      <c r="AC411" s="85">
        <v>0</v>
      </c>
      <c r="AD411" s="99"/>
      <c r="AE411" s="100"/>
      <c r="AF411" s="100"/>
      <c r="AG411" s="100"/>
      <c r="AH411" s="100"/>
      <c r="AI411" s="100"/>
      <c r="AJ411" s="100"/>
      <c r="AK411" s="100"/>
      <c r="AL411" s="100"/>
      <c r="AM411" s="100"/>
      <c r="AN411" s="100"/>
      <c r="AO411" s="100"/>
      <c r="AP411" s="100"/>
      <c r="AQ411" s="100"/>
      <c r="AR411" s="100"/>
      <c r="AS411" s="100"/>
      <c r="AT411" s="100"/>
      <c r="AU411" s="100"/>
      <c r="AV411" s="100"/>
      <c r="AW411" s="100"/>
      <c r="AX411" s="100"/>
      <c r="AY411" s="100"/>
      <c r="AZ411" s="100"/>
      <c r="BA411" s="100"/>
      <c r="BB411" s="100"/>
      <c r="BC411" s="100"/>
    </row>
    <row r="412" spans="1:55" ht="30" customHeight="1" x14ac:dyDescent="0.25">
      <c r="A412" s="77">
        <v>0</v>
      </c>
      <c r="B412" s="77" t="s">
        <v>1019</v>
      </c>
      <c r="C412" s="77" t="s">
        <v>1265</v>
      </c>
      <c r="D412" s="78" t="e">
        <v>#N/A</v>
      </c>
      <c r="E412" s="79" t="s">
        <v>1019</v>
      </c>
      <c r="F412" s="78" t="s">
        <v>1019</v>
      </c>
      <c r="G412" s="78" t="s">
        <v>1019</v>
      </c>
      <c r="H412" s="78" t="s">
        <v>1019</v>
      </c>
      <c r="I412" s="80" t="s">
        <v>1019</v>
      </c>
      <c r="J412" s="78" t="s">
        <v>1019</v>
      </c>
      <c r="K412" s="81" t="s">
        <v>1019</v>
      </c>
      <c r="L412" s="81" t="s">
        <v>1019</v>
      </c>
      <c r="M412" s="78" t="s">
        <v>1019</v>
      </c>
      <c r="N412" s="78" t="e">
        <v>#N/A</v>
      </c>
      <c r="O412" s="82" t="s">
        <v>1019</v>
      </c>
      <c r="P412" s="82" t="s">
        <v>1019</v>
      </c>
      <c r="Q412" s="78" t="s">
        <v>1019</v>
      </c>
      <c r="R412" s="78" t="s">
        <v>1019</v>
      </c>
      <c r="S412" s="78" t="s">
        <v>1019</v>
      </c>
      <c r="T412" s="77" t="s">
        <v>1019</v>
      </c>
      <c r="U412" s="77" t="s">
        <v>1019</v>
      </c>
      <c r="V412" s="77" t="s">
        <v>1019</v>
      </c>
      <c r="W412" s="77" t="s">
        <v>1019</v>
      </c>
      <c r="X412" s="77" t="s">
        <v>1019</v>
      </c>
      <c r="Y412" s="83" t="s">
        <v>1019</v>
      </c>
      <c r="Z412" s="84" t="s">
        <v>1019</v>
      </c>
      <c r="AA412" s="84" t="s">
        <v>1019</v>
      </c>
      <c r="AB412" s="85">
        <v>0</v>
      </c>
      <c r="AC412" s="85">
        <v>0</v>
      </c>
      <c r="AD412" s="99"/>
      <c r="AE412" s="100"/>
      <c r="AF412" s="100"/>
      <c r="AG412" s="100"/>
      <c r="AH412" s="100"/>
      <c r="AI412" s="100"/>
      <c r="AJ412" s="100"/>
      <c r="AK412" s="100"/>
      <c r="AL412" s="100"/>
      <c r="AM412" s="100"/>
      <c r="AN412" s="100"/>
      <c r="AO412" s="100"/>
      <c r="AP412" s="100"/>
      <c r="AQ412" s="100"/>
      <c r="AR412" s="100"/>
      <c r="AS412" s="100"/>
      <c r="AT412" s="100"/>
      <c r="AU412" s="100"/>
      <c r="AV412" s="100"/>
      <c r="AW412" s="100"/>
      <c r="AX412" s="100"/>
      <c r="AY412" s="100"/>
      <c r="AZ412" s="100"/>
      <c r="BA412" s="100"/>
      <c r="BB412" s="100"/>
      <c r="BC412" s="100"/>
    </row>
    <row r="413" spans="1:55" ht="30" customHeight="1" x14ac:dyDescent="0.25">
      <c r="A413" s="77">
        <v>0</v>
      </c>
      <c r="B413" s="77" t="s">
        <v>1019</v>
      </c>
      <c r="C413" s="77" t="s">
        <v>1265</v>
      </c>
      <c r="D413" s="78" t="e">
        <v>#N/A</v>
      </c>
      <c r="E413" s="79" t="s">
        <v>1019</v>
      </c>
      <c r="F413" s="78" t="s">
        <v>1019</v>
      </c>
      <c r="G413" s="78" t="s">
        <v>1019</v>
      </c>
      <c r="H413" s="78" t="s">
        <v>1019</v>
      </c>
      <c r="I413" s="80" t="s">
        <v>1019</v>
      </c>
      <c r="J413" s="78" t="s">
        <v>1019</v>
      </c>
      <c r="K413" s="81" t="s">
        <v>1019</v>
      </c>
      <c r="L413" s="81" t="s">
        <v>1019</v>
      </c>
      <c r="M413" s="78" t="s">
        <v>1019</v>
      </c>
      <c r="N413" s="78" t="e">
        <v>#N/A</v>
      </c>
      <c r="O413" s="82" t="s">
        <v>1019</v>
      </c>
      <c r="P413" s="82" t="s">
        <v>1019</v>
      </c>
      <c r="Q413" s="78" t="s">
        <v>1019</v>
      </c>
      <c r="R413" s="78" t="s">
        <v>1019</v>
      </c>
      <c r="S413" s="78" t="s">
        <v>1019</v>
      </c>
      <c r="T413" s="77" t="s">
        <v>1019</v>
      </c>
      <c r="U413" s="77" t="s">
        <v>1019</v>
      </c>
      <c r="V413" s="77" t="s">
        <v>1019</v>
      </c>
      <c r="W413" s="77" t="s">
        <v>1019</v>
      </c>
      <c r="X413" s="77" t="s">
        <v>1019</v>
      </c>
      <c r="Y413" s="83" t="s">
        <v>1019</v>
      </c>
      <c r="Z413" s="84" t="s">
        <v>1019</v>
      </c>
      <c r="AA413" s="84" t="s">
        <v>1019</v>
      </c>
      <c r="AB413" s="85">
        <v>0</v>
      </c>
      <c r="AC413" s="85">
        <v>0</v>
      </c>
      <c r="AD413" s="99"/>
      <c r="AE413" s="100"/>
      <c r="AF413" s="100"/>
      <c r="AG413" s="100"/>
      <c r="AH413" s="100"/>
      <c r="AI413" s="100"/>
      <c r="AJ413" s="100"/>
      <c r="AK413" s="100"/>
      <c r="AL413" s="100"/>
      <c r="AM413" s="100"/>
      <c r="AN413" s="100"/>
      <c r="AO413" s="100"/>
      <c r="AP413" s="100"/>
      <c r="AQ413" s="100"/>
      <c r="AR413" s="100"/>
      <c r="AS413" s="100"/>
      <c r="AT413" s="100"/>
      <c r="AU413" s="100"/>
      <c r="AV413" s="100"/>
      <c r="AW413" s="100"/>
      <c r="AX413" s="100"/>
      <c r="AY413" s="100"/>
      <c r="AZ413" s="100"/>
      <c r="BA413" s="100"/>
      <c r="BB413" s="100"/>
      <c r="BC413" s="100"/>
    </row>
    <row r="414" spans="1:55" ht="30" customHeight="1" x14ac:dyDescent="0.25">
      <c r="A414" s="77">
        <v>0</v>
      </c>
      <c r="B414" s="77" t="s">
        <v>1019</v>
      </c>
      <c r="C414" s="77" t="s">
        <v>1265</v>
      </c>
      <c r="D414" s="78" t="e">
        <v>#N/A</v>
      </c>
      <c r="E414" s="79" t="s">
        <v>1019</v>
      </c>
      <c r="F414" s="78" t="s">
        <v>1019</v>
      </c>
      <c r="G414" s="78" t="s">
        <v>1019</v>
      </c>
      <c r="H414" s="78" t="s">
        <v>1019</v>
      </c>
      <c r="I414" s="80" t="s">
        <v>1019</v>
      </c>
      <c r="J414" s="78" t="s">
        <v>1019</v>
      </c>
      <c r="K414" s="81" t="s">
        <v>1019</v>
      </c>
      <c r="L414" s="81" t="s">
        <v>1019</v>
      </c>
      <c r="M414" s="78" t="s">
        <v>1019</v>
      </c>
      <c r="N414" s="78" t="e">
        <v>#N/A</v>
      </c>
      <c r="O414" s="82" t="s">
        <v>1019</v>
      </c>
      <c r="P414" s="82" t="s">
        <v>1019</v>
      </c>
      <c r="Q414" s="78" t="s">
        <v>1019</v>
      </c>
      <c r="R414" s="78" t="s">
        <v>1019</v>
      </c>
      <c r="S414" s="78" t="s">
        <v>1019</v>
      </c>
      <c r="T414" s="77" t="s">
        <v>1019</v>
      </c>
      <c r="U414" s="77" t="s">
        <v>1019</v>
      </c>
      <c r="V414" s="77" t="s">
        <v>1019</v>
      </c>
      <c r="W414" s="77" t="s">
        <v>1019</v>
      </c>
      <c r="X414" s="77" t="s">
        <v>1019</v>
      </c>
      <c r="Y414" s="83" t="s">
        <v>1019</v>
      </c>
      <c r="Z414" s="84" t="s">
        <v>1019</v>
      </c>
      <c r="AA414" s="84" t="s">
        <v>1019</v>
      </c>
      <c r="AB414" s="85">
        <v>0</v>
      </c>
      <c r="AC414" s="85">
        <v>0</v>
      </c>
      <c r="AD414" s="99"/>
      <c r="AE414" s="100"/>
      <c r="AF414" s="100"/>
      <c r="AG414" s="100"/>
      <c r="AH414" s="100"/>
      <c r="AI414" s="100"/>
      <c r="AJ414" s="100"/>
      <c r="AK414" s="100"/>
      <c r="AL414" s="100"/>
      <c r="AM414" s="100"/>
      <c r="AN414" s="100"/>
      <c r="AO414" s="100"/>
      <c r="AP414" s="100"/>
      <c r="AQ414" s="100"/>
      <c r="AR414" s="100"/>
      <c r="AS414" s="100"/>
      <c r="AT414" s="100"/>
      <c r="AU414" s="100"/>
      <c r="AV414" s="100"/>
      <c r="AW414" s="100"/>
      <c r="AX414" s="100"/>
      <c r="AY414" s="100"/>
      <c r="AZ414" s="100"/>
      <c r="BA414" s="100"/>
      <c r="BB414" s="100"/>
      <c r="BC414" s="100"/>
    </row>
    <row r="415" spans="1:55" ht="30" customHeight="1" x14ac:dyDescent="0.25">
      <c r="A415" s="77">
        <v>0</v>
      </c>
      <c r="B415" s="77" t="s">
        <v>1019</v>
      </c>
      <c r="C415" s="77" t="s">
        <v>1265</v>
      </c>
      <c r="D415" s="78" t="e">
        <v>#N/A</v>
      </c>
      <c r="E415" s="79" t="s">
        <v>1019</v>
      </c>
      <c r="F415" s="78" t="s">
        <v>1019</v>
      </c>
      <c r="G415" s="78" t="s">
        <v>1019</v>
      </c>
      <c r="H415" s="78" t="s">
        <v>1019</v>
      </c>
      <c r="I415" s="80" t="s">
        <v>1019</v>
      </c>
      <c r="J415" s="78" t="s">
        <v>1019</v>
      </c>
      <c r="K415" s="81" t="s">
        <v>1019</v>
      </c>
      <c r="L415" s="81" t="s">
        <v>1019</v>
      </c>
      <c r="M415" s="78" t="s">
        <v>1019</v>
      </c>
      <c r="N415" s="78" t="e">
        <v>#N/A</v>
      </c>
      <c r="O415" s="82" t="s">
        <v>1019</v>
      </c>
      <c r="P415" s="82" t="s">
        <v>1019</v>
      </c>
      <c r="Q415" s="78" t="s">
        <v>1019</v>
      </c>
      <c r="R415" s="78" t="s">
        <v>1019</v>
      </c>
      <c r="S415" s="78" t="s">
        <v>1019</v>
      </c>
      <c r="T415" s="77" t="s">
        <v>1019</v>
      </c>
      <c r="U415" s="77" t="s">
        <v>1019</v>
      </c>
      <c r="V415" s="77" t="s">
        <v>1019</v>
      </c>
      <c r="W415" s="77" t="s">
        <v>1019</v>
      </c>
      <c r="X415" s="77" t="s">
        <v>1019</v>
      </c>
      <c r="Y415" s="83" t="s">
        <v>1019</v>
      </c>
      <c r="Z415" s="84" t="s">
        <v>1019</v>
      </c>
      <c r="AA415" s="84" t="s">
        <v>1019</v>
      </c>
      <c r="AB415" s="85">
        <v>0</v>
      </c>
      <c r="AC415" s="85">
        <v>0</v>
      </c>
      <c r="AD415" s="99"/>
      <c r="AE415" s="100"/>
      <c r="AF415" s="100"/>
      <c r="AG415" s="100"/>
      <c r="AH415" s="100"/>
      <c r="AI415" s="100"/>
      <c r="AJ415" s="100"/>
      <c r="AK415" s="100"/>
      <c r="AL415" s="100"/>
      <c r="AM415" s="100"/>
      <c r="AN415" s="100"/>
      <c r="AO415" s="100"/>
      <c r="AP415" s="100"/>
      <c r="AQ415" s="100"/>
      <c r="AR415" s="100"/>
      <c r="AS415" s="100"/>
      <c r="AT415" s="100"/>
      <c r="AU415" s="100"/>
      <c r="AV415" s="100"/>
      <c r="AW415" s="100"/>
      <c r="AX415" s="100"/>
      <c r="AY415" s="100"/>
      <c r="AZ415" s="100"/>
      <c r="BA415" s="100"/>
      <c r="BB415" s="100"/>
      <c r="BC415" s="100"/>
    </row>
    <row r="416" spans="1:55" ht="30" customHeight="1" x14ac:dyDescent="0.25">
      <c r="A416" s="77">
        <v>0</v>
      </c>
      <c r="B416" s="77" t="s">
        <v>1019</v>
      </c>
      <c r="C416" s="77" t="s">
        <v>1265</v>
      </c>
      <c r="D416" s="78" t="e">
        <v>#N/A</v>
      </c>
      <c r="E416" s="79" t="s">
        <v>1019</v>
      </c>
      <c r="F416" s="78" t="s">
        <v>1019</v>
      </c>
      <c r="G416" s="78" t="s">
        <v>1019</v>
      </c>
      <c r="H416" s="78" t="s">
        <v>1019</v>
      </c>
      <c r="I416" s="80" t="s">
        <v>1019</v>
      </c>
      <c r="J416" s="78" t="s">
        <v>1019</v>
      </c>
      <c r="K416" s="81" t="s">
        <v>1019</v>
      </c>
      <c r="L416" s="81" t="s">
        <v>1019</v>
      </c>
      <c r="M416" s="78" t="s">
        <v>1019</v>
      </c>
      <c r="N416" s="78" t="e">
        <v>#N/A</v>
      </c>
      <c r="O416" s="82" t="s">
        <v>1019</v>
      </c>
      <c r="P416" s="82" t="s">
        <v>1019</v>
      </c>
      <c r="Q416" s="78" t="s">
        <v>1019</v>
      </c>
      <c r="R416" s="78" t="s">
        <v>1019</v>
      </c>
      <c r="S416" s="78" t="s">
        <v>1019</v>
      </c>
      <c r="T416" s="77" t="s">
        <v>1019</v>
      </c>
      <c r="U416" s="77" t="s">
        <v>1019</v>
      </c>
      <c r="V416" s="77" t="s">
        <v>1019</v>
      </c>
      <c r="W416" s="77" t="s">
        <v>1019</v>
      </c>
      <c r="X416" s="77" t="s">
        <v>1019</v>
      </c>
      <c r="Y416" s="83" t="s">
        <v>1019</v>
      </c>
      <c r="Z416" s="84" t="s">
        <v>1019</v>
      </c>
      <c r="AA416" s="84" t="s">
        <v>1019</v>
      </c>
      <c r="AB416" s="85">
        <v>0</v>
      </c>
      <c r="AC416" s="85">
        <v>0</v>
      </c>
      <c r="AD416" s="99"/>
      <c r="AE416" s="100"/>
      <c r="AF416" s="100"/>
      <c r="AG416" s="100"/>
      <c r="AH416" s="100"/>
      <c r="AI416" s="100"/>
      <c r="AJ416" s="100"/>
      <c r="AK416" s="100"/>
      <c r="AL416" s="100"/>
      <c r="AM416" s="100"/>
      <c r="AN416" s="100"/>
      <c r="AO416" s="100"/>
      <c r="AP416" s="100"/>
      <c r="AQ416" s="100"/>
      <c r="AR416" s="100"/>
      <c r="AS416" s="100"/>
      <c r="AT416" s="100"/>
      <c r="AU416" s="100"/>
      <c r="AV416" s="100"/>
      <c r="AW416" s="100"/>
      <c r="AX416" s="100"/>
      <c r="AY416" s="100"/>
      <c r="AZ416" s="100"/>
      <c r="BA416" s="100"/>
      <c r="BB416" s="100"/>
      <c r="BC416" s="100"/>
    </row>
    <row r="417" spans="1:55" ht="30" customHeight="1" x14ac:dyDescent="0.25">
      <c r="A417" s="77">
        <v>0</v>
      </c>
      <c r="B417" s="77" t="s">
        <v>1019</v>
      </c>
      <c r="C417" s="77" t="s">
        <v>1265</v>
      </c>
      <c r="D417" s="78" t="e">
        <v>#N/A</v>
      </c>
      <c r="E417" s="79" t="s">
        <v>1019</v>
      </c>
      <c r="F417" s="78" t="s">
        <v>1019</v>
      </c>
      <c r="G417" s="78" t="s">
        <v>1019</v>
      </c>
      <c r="H417" s="78" t="s">
        <v>1019</v>
      </c>
      <c r="I417" s="80" t="s">
        <v>1019</v>
      </c>
      <c r="J417" s="78" t="s">
        <v>1019</v>
      </c>
      <c r="K417" s="81" t="s">
        <v>1019</v>
      </c>
      <c r="L417" s="81" t="s">
        <v>1019</v>
      </c>
      <c r="M417" s="78" t="s">
        <v>1019</v>
      </c>
      <c r="N417" s="78" t="e">
        <v>#N/A</v>
      </c>
      <c r="O417" s="82" t="s">
        <v>1019</v>
      </c>
      <c r="P417" s="82" t="s">
        <v>1019</v>
      </c>
      <c r="Q417" s="78" t="s">
        <v>1019</v>
      </c>
      <c r="R417" s="78" t="s">
        <v>1019</v>
      </c>
      <c r="S417" s="78" t="s">
        <v>1019</v>
      </c>
      <c r="T417" s="77" t="s">
        <v>1019</v>
      </c>
      <c r="U417" s="77" t="s">
        <v>1019</v>
      </c>
      <c r="V417" s="77" t="s">
        <v>1019</v>
      </c>
      <c r="W417" s="77" t="s">
        <v>1019</v>
      </c>
      <c r="X417" s="77" t="s">
        <v>1019</v>
      </c>
      <c r="Y417" s="83" t="s">
        <v>1019</v>
      </c>
      <c r="Z417" s="84" t="s">
        <v>1019</v>
      </c>
      <c r="AA417" s="84" t="s">
        <v>1019</v>
      </c>
      <c r="AB417" s="85">
        <v>0</v>
      </c>
      <c r="AC417" s="85">
        <v>0</v>
      </c>
      <c r="AD417" s="99"/>
      <c r="AE417" s="100"/>
      <c r="AF417" s="100"/>
      <c r="AG417" s="100"/>
      <c r="AH417" s="100"/>
      <c r="AI417" s="100"/>
      <c r="AJ417" s="100"/>
      <c r="AK417" s="100"/>
      <c r="AL417" s="100"/>
      <c r="AM417" s="100"/>
      <c r="AN417" s="100"/>
      <c r="AO417" s="100"/>
      <c r="AP417" s="100"/>
      <c r="AQ417" s="100"/>
      <c r="AR417" s="100"/>
      <c r="AS417" s="100"/>
      <c r="AT417" s="100"/>
      <c r="AU417" s="100"/>
      <c r="AV417" s="100"/>
      <c r="AW417" s="100"/>
      <c r="AX417" s="100"/>
      <c r="AY417" s="100"/>
      <c r="AZ417" s="100"/>
      <c r="BA417" s="100"/>
      <c r="BB417" s="100"/>
      <c r="BC417" s="100"/>
    </row>
    <row r="418" spans="1:55" ht="30" customHeight="1" x14ac:dyDescent="0.25">
      <c r="A418" s="77">
        <v>0</v>
      </c>
      <c r="B418" s="77" t="s">
        <v>1019</v>
      </c>
      <c r="C418" s="77" t="s">
        <v>1265</v>
      </c>
      <c r="D418" s="78" t="e">
        <v>#N/A</v>
      </c>
      <c r="E418" s="79" t="s">
        <v>1019</v>
      </c>
      <c r="F418" s="78" t="s">
        <v>1019</v>
      </c>
      <c r="G418" s="78" t="s">
        <v>1019</v>
      </c>
      <c r="H418" s="78" t="s">
        <v>1019</v>
      </c>
      <c r="I418" s="80" t="s">
        <v>1019</v>
      </c>
      <c r="J418" s="78" t="s">
        <v>1019</v>
      </c>
      <c r="K418" s="81" t="s">
        <v>1019</v>
      </c>
      <c r="L418" s="81" t="s">
        <v>1019</v>
      </c>
      <c r="M418" s="78" t="s">
        <v>1019</v>
      </c>
      <c r="N418" s="78" t="e">
        <v>#N/A</v>
      </c>
      <c r="O418" s="82" t="s">
        <v>1019</v>
      </c>
      <c r="P418" s="82" t="s">
        <v>1019</v>
      </c>
      <c r="Q418" s="78" t="s">
        <v>1019</v>
      </c>
      <c r="R418" s="78" t="s">
        <v>1019</v>
      </c>
      <c r="S418" s="78" t="s">
        <v>1019</v>
      </c>
      <c r="T418" s="77" t="s">
        <v>1019</v>
      </c>
      <c r="U418" s="77" t="s">
        <v>1019</v>
      </c>
      <c r="V418" s="77" t="s">
        <v>1019</v>
      </c>
      <c r="W418" s="77" t="s">
        <v>1019</v>
      </c>
      <c r="X418" s="77" t="s">
        <v>1019</v>
      </c>
      <c r="Y418" s="83" t="s">
        <v>1019</v>
      </c>
      <c r="Z418" s="84" t="s">
        <v>1019</v>
      </c>
      <c r="AA418" s="84" t="s">
        <v>1019</v>
      </c>
      <c r="AB418" s="85">
        <v>0</v>
      </c>
      <c r="AC418" s="85">
        <v>0</v>
      </c>
      <c r="AD418" s="99"/>
      <c r="AE418" s="100"/>
      <c r="AF418" s="100"/>
      <c r="AG418" s="100"/>
      <c r="AH418" s="100"/>
      <c r="AI418" s="100"/>
      <c r="AJ418" s="100"/>
      <c r="AK418" s="100"/>
      <c r="AL418" s="100"/>
      <c r="AM418" s="100"/>
      <c r="AN418" s="100"/>
      <c r="AO418" s="100"/>
      <c r="AP418" s="100"/>
      <c r="AQ418" s="100"/>
      <c r="AR418" s="100"/>
      <c r="AS418" s="100"/>
      <c r="AT418" s="100"/>
      <c r="AU418" s="100"/>
      <c r="AV418" s="100"/>
      <c r="AW418" s="100"/>
      <c r="AX418" s="100"/>
      <c r="AY418" s="100"/>
      <c r="AZ418" s="100"/>
      <c r="BA418" s="100"/>
      <c r="BB418" s="100"/>
      <c r="BC418" s="100"/>
    </row>
    <row r="419" spans="1:55" ht="30" customHeight="1" x14ac:dyDescent="0.25">
      <c r="A419" s="77">
        <v>0</v>
      </c>
      <c r="B419" s="77" t="s">
        <v>1019</v>
      </c>
      <c r="C419" s="77" t="s">
        <v>1265</v>
      </c>
      <c r="D419" s="78" t="e">
        <v>#N/A</v>
      </c>
      <c r="E419" s="79" t="s">
        <v>1019</v>
      </c>
      <c r="F419" s="78" t="s">
        <v>1019</v>
      </c>
      <c r="G419" s="78" t="s">
        <v>1019</v>
      </c>
      <c r="H419" s="78" t="s">
        <v>1019</v>
      </c>
      <c r="I419" s="80" t="s">
        <v>1019</v>
      </c>
      <c r="J419" s="78" t="s">
        <v>1019</v>
      </c>
      <c r="K419" s="81" t="s">
        <v>1019</v>
      </c>
      <c r="L419" s="81" t="s">
        <v>1019</v>
      </c>
      <c r="M419" s="78" t="s">
        <v>1019</v>
      </c>
      <c r="N419" s="78" t="e">
        <v>#N/A</v>
      </c>
      <c r="O419" s="82" t="s">
        <v>1019</v>
      </c>
      <c r="P419" s="82" t="s">
        <v>1019</v>
      </c>
      <c r="Q419" s="78" t="s">
        <v>1019</v>
      </c>
      <c r="R419" s="78" t="s">
        <v>1019</v>
      </c>
      <c r="S419" s="78" t="s">
        <v>1019</v>
      </c>
      <c r="T419" s="77" t="s">
        <v>1019</v>
      </c>
      <c r="U419" s="77" t="s">
        <v>1019</v>
      </c>
      <c r="V419" s="77" t="s">
        <v>1019</v>
      </c>
      <c r="W419" s="77" t="s">
        <v>1019</v>
      </c>
      <c r="X419" s="77" t="s">
        <v>1019</v>
      </c>
      <c r="Y419" s="83" t="s">
        <v>1019</v>
      </c>
      <c r="Z419" s="84" t="s">
        <v>1019</v>
      </c>
      <c r="AA419" s="84" t="s">
        <v>1019</v>
      </c>
      <c r="AB419" s="85">
        <v>0</v>
      </c>
      <c r="AC419" s="85">
        <v>0</v>
      </c>
      <c r="AD419" s="99"/>
      <c r="AE419" s="100"/>
      <c r="AF419" s="100"/>
      <c r="AG419" s="100"/>
      <c r="AH419" s="100"/>
      <c r="AI419" s="100"/>
      <c r="AJ419" s="100"/>
      <c r="AK419" s="100"/>
      <c r="AL419" s="100"/>
      <c r="AM419" s="100"/>
      <c r="AN419" s="100"/>
      <c r="AO419" s="100"/>
      <c r="AP419" s="100"/>
      <c r="AQ419" s="100"/>
      <c r="AR419" s="100"/>
      <c r="AS419" s="100"/>
      <c r="AT419" s="100"/>
      <c r="AU419" s="100"/>
      <c r="AV419" s="100"/>
      <c r="AW419" s="100"/>
      <c r="AX419" s="100"/>
      <c r="AY419" s="100"/>
      <c r="AZ419" s="100"/>
      <c r="BA419" s="100"/>
      <c r="BB419" s="100"/>
      <c r="BC419" s="100"/>
    </row>
    <row r="420" spans="1:55" ht="30" customHeight="1" x14ac:dyDescent="0.25">
      <c r="A420" s="77">
        <v>0</v>
      </c>
      <c r="B420" s="77" t="s">
        <v>1019</v>
      </c>
      <c r="C420" s="77" t="s">
        <v>1265</v>
      </c>
      <c r="D420" s="78" t="e">
        <v>#N/A</v>
      </c>
      <c r="E420" s="79" t="s">
        <v>1019</v>
      </c>
      <c r="F420" s="78" t="s">
        <v>1019</v>
      </c>
      <c r="G420" s="78" t="s">
        <v>1019</v>
      </c>
      <c r="H420" s="78" t="s">
        <v>1019</v>
      </c>
      <c r="I420" s="80" t="s">
        <v>1019</v>
      </c>
      <c r="J420" s="78" t="s">
        <v>1019</v>
      </c>
      <c r="K420" s="81" t="s">
        <v>1019</v>
      </c>
      <c r="L420" s="81" t="s">
        <v>1019</v>
      </c>
      <c r="M420" s="78" t="s">
        <v>1019</v>
      </c>
      <c r="N420" s="78" t="e">
        <v>#N/A</v>
      </c>
      <c r="O420" s="82" t="s">
        <v>1019</v>
      </c>
      <c r="P420" s="82" t="s">
        <v>1019</v>
      </c>
      <c r="Q420" s="78" t="s">
        <v>1019</v>
      </c>
      <c r="R420" s="78" t="s">
        <v>1019</v>
      </c>
      <c r="S420" s="78" t="s">
        <v>1019</v>
      </c>
      <c r="T420" s="77" t="s">
        <v>1019</v>
      </c>
      <c r="U420" s="77" t="s">
        <v>1019</v>
      </c>
      <c r="V420" s="77" t="s">
        <v>1019</v>
      </c>
      <c r="W420" s="77" t="s">
        <v>1019</v>
      </c>
      <c r="X420" s="77" t="s">
        <v>1019</v>
      </c>
      <c r="Y420" s="83" t="s">
        <v>1019</v>
      </c>
      <c r="Z420" s="84" t="s">
        <v>1019</v>
      </c>
      <c r="AA420" s="84" t="s">
        <v>1019</v>
      </c>
      <c r="AB420" s="85">
        <v>0</v>
      </c>
      <c r="AC420" s="85">
        <v>0</v>
      </c>
      <c r="AD420" s="99"/>
      <c r="AE420" s="100"/>
      <c r="AF420" s="100"/>
      <c r="AG420" s="100"/>
      <c r="AH420" s="100"/>
      <c r="AI420" s="100"/>
      <c r="AJ420" s="100"/>
      <c r="AK420" s="100"/>
      <c r="AL420" s="100"/>
      <c r="AM420" s="100"/>
      <c r="AN420" s="100"/>
      <c r="AO420" s="100"/>
      <c r="AP420" s="100"/>
      <c r="AQ420" s="100"/>
      <c r="AR420" s="100"/>
      <c r="AS420" s="100"/>
      <c r="AT420" s="100"/>
      <c r="AU420" s="100"/>
      <c r="AV420" s="100"/>
      <c r="AW420" s="100"/>
      <c r="AX420" s="100"/>
      <c r="AY420" s="100"/>
      <c r="AZ420" s="100"/>
      <c r="BA420" s="100"/>
      <c r="BB420" s="100"/>
      <c r="BC420" s="100"/>
    </row>
    <row r="421" spans="1:55" ht="30" customHeight="1" x14ac:dyDescent="0.25">
      <c r="A421" s="77">
        <v>0</v>
      </c>
      <c r="B421" s="77" t="s">
        <v>1019</v>
      </c>
      <c r="C421" s="77" t="s">
        <v>1265</v>
      </c>
      <c r="D421" s="78" t="e">
        <v>#N/A</v>
      </c>
      <c r="E421" s="79" t="s">
        <v>1019</v>
      </c>
      <c r="F421" s="78" t="s">
        <v>1019</v>
      </c>
      <c r="G421" s="78" t="s">
        <v>1019</v>
      </c>
      <c r="H421" s="78" t="s">
        <v>1019</v>
      </c>
      <c r="I421" s="80" t="s">
        <v>1019</v>
      </c>
      <c r="J421" s="78" t="s">
        <v>1019</v>
      </c>
      <c r="K421" s="81" t="s">
        <v>1019</v>
      </c>
      <c r="L421" s="81" t="s">
        <v>1019</v>
      </c>
      <c r="M421" s="78" t="s">
        <v>1019</v>
      </c>
      <c r="N421" s="78" t="e">
        <v>#N/A</v>
      </c>
      <c r="O421" s="82" t="s">
        <v>1019</v>
      </c>
      <c r="P421" s="82" t="s">
        <v>1019</v>
      </c>
      <c r="Q421" s="78" t="s">
        <v>1019</v>
      </c>
      <c r="R421" s="78" t="s">
        <v>1019</v>
      </c>
      <c r="S421" s="78" t="s">
        <v>1019</v>
      </c>
      <c r="T421" s="77" t="s">
        <v>1019</v>
      </c>
      <c r="U421" s="77" t="s">
        <v>1019</v>
      </c>
      <c r="V421" s="77" t="s">
        <v>1019</v>
      </c>
      <c r="W421" s="77" t="s">
        <v>1019</v>
      </c>
      <c r="X421" s="77" t="s">
        <v>1019</v>
      </c>
      <c r="Y421" s="83" t="s">
        <v>1019</v>
      </c>
      <c r="Z421" s="84" t="s">
        <v>1019</v>
      </c>
      <c r="AA421" s="84" t="s">
        <v>1019</v>
      </c>
      <c r="AB421" s="85">
        <v>0</v>
      </c>
      <c r="AC421" s="85">
        <v>0</v>
      </c>
      <c r="AD421" s="99"/>
      <c r="AE421" s="100"/>
      <c r="AF421" s="100"/>
      <c r="AG421" s="100"/>
      <c r="AH421" s="100"/>
      <c r="AI421" s="100"/>
      <c r="AJ421" s="100"/>
      <c r="AK421" s="100"/>
      <c r="AL421" s="100"/>
      <c r="AM421" s="100"/>
      <c r="AN421" s="100"/>
      <c r="AO421" s="100"/>
      <c r="AP421" s="100"/>
      <c r="AQ421" s="100"/>
      <c r="AR421" s="100"/>
      <c r="AS421" s="100"/>
      <c r="AT421" s="100"/>
      <c r="AU421" s="100"/>
      <c r="AV421" s="100"/>
      <c r="AW421" s="100"/>
      <c r="AX421" s="100"/>
      <c r="AY421" s="100"/>
      <c r="AZ421" s="100"/>
      <c r="BA421" s="100"/>
      <c r="BB421" s="100"/>
      <c r="BC421" s="100"/>
    </row>
    <row r="422" spans="1:55" ht="30" customHeight="1" x14ac:dyDescent="0.25">
      <c r="A422" s="77">
        <v>0</v>
      </c>
      <c r="B422" s="77" t="s">
        <v>1019</v>
      </c>
      <c r="C422" s="77" t="s">
        <v>1265</v>
      </c>
      <c r="D422" s="78" t="e">
        <v>#N/A</v>
      </c>
      <c r="E422" s="79" t="s">
        <v>1019</v>
      </c>
      <c r="F422" s="78" t="s">
        <v>1019</v>
      </c>
      <c r="G422" s="78" t="s">
        <v>1019</v>
      </c>
      <c r="H422" s="78" t="s">
        <v>1019</v>
      </c>
      <c r="I422" s="80" t="s">
        <v>1019</v>
      </c>
      <c r="J422" s="78" t="s">
        <v>1019</v>
      </c>
      <c r="K422" s="81" t="s">
        <v>1019</v>
      </c>
      <c r="L422" s="81" t="s">
        <v>1019</v>
      </c>
      <c r="M422" s="78" t="s">
        <v>1019</v>
      </c>
      <c r="N422" s="78" t="e">
        <v>#N/A</v>
      </c>
      <c r="O422" s="82" t="s">
        <v>1019</v>
      </c>
      <c r="P422" s="82" t="s">
        <v>1019</v>
      </c>
      <c r="Q422" s="78" t="s">
        <v>1019</v>
      </c>
      <c r="R422" s="78" t="s">
        <v>1019</v>
      </c>
      <c r="S422" s="78" t="s">
        <v>1019</v>
      </c>
      <c r="T422" s="77" t="s">
        <v>1019</v>
      </c>
      <c r="U422" s="77" t="s">
        <v>1019</v>
      </c>
      <c r="V422" s="77" t="s">
        <v>1019</v>
      </c>
      <c r="W422" s="77" t="s">
        <v>1019</v>
      </c>
      <c r="X422" s="77" t="s">
        <v>1019</v>
      </c>
      <c r="Y422" s="83" t="s">
        <v>1019</v>
      </c>
      <c r="Z422" s="84" t="s">
        <v>1019</v>
      </c>
      <c r="AA422" s="84" t="s">
        <v>1019</v>
      </c>
      <c r="AB422" s="85">
        <v>0</v>
      </c>
      <c r="AC422" s="85">
        <v>0</v>
      </c>
      <c r="AD422" s="99"/>
      <c r="AE422" s="100"/>
      <c r="AF422" s="100"/>
      <c r="AG422" s="100"/>
      <c r="AH422" s="100"/>
      <c r="AI422" s="100"/>
      <c r="AJ422" s="100"/>
      <c r="AK422" s="100"/>
      <c r="AL422" s="100"/>
      <c r="AM422" s="100"/>
      <c r="AN422" s="100"/>
      <c r="AO422" s="100"/>
      <c r="AP422" s="100"/>
      <c r="AQ422" s="100"/>
      <c r="AR422" s="100"/>
      <c r="AS422" s="100"/>
      <c r="AT422" s="100"/>
      <c r="AU422" s="100"/>
      <c r="AV422" s="100"/>
      <c r="AW422" s="100"/>
      <c r="AX422" s="100"/>
      <c r="AY422" s="100"/>
      <c r="AZ422" s="100"/>
      <c r="BA422" s="100"/>
      <c r="BB422" s="100"/>
      <c r="BC422" s="100"/>
    </row>
    <row r="423" spans="1:55" ht="30" customHeight="1" x14ac:dyDescent="0.25">
      <c r="A423" s="77">
        <v>0</v>
      </c>
      <c r="B423" s="77" t="s">
        <v>1019</v>
      </c>
      <c r="C423" s="77" t="s">
        <v>1265</v>
      </c>
      <c r="D423" s="78" t="e">
        <v>#N/A</v>
      </c>
      <c r="E423" s="79" t="s">
        <v>1019</v>
      </c>
      <c r="F423" s="78" t="s">
        <v>1019</v>
      </c>
      <c r="G423" s="78" t="s">
        <v>1019</v>
      </c>
      <c r="H423" s="78" t="s">
        <v>1019</v>
      </c>
      <c r="I423" s="80" t="s">
        <v>1019</v>
      </c>
      <c r="J423" s="78" t="s">
        <v>1019</v>
      </c>
      <c r="K423" s="81" t="s">
        <v>1019</v>
      </c>
      <c r="L423" s="81" t="s">
        <v>1019</v>
      </c>
      <c r="M423" s="78" t="s">
        <v>1019</v>
      </c>
      <c r="N423" s="78" t="e">
        <v>#N/A</v>
      </c>
      <c r="O423" s="82" t="s">
        <v>1019</v>
      </c>
      <c r="P423" s="82" t="s">
        <v>1019</v>
      </c>
      <c r="Q423" s="78" t="s">
        <v>1019</v>
      </c>
      <c r="R423" s="78" t="s">
        <v>1019</v>
      </c>
      <c r="S423" s="78" t="s">
        <v>1019</v>
      </c>
      <c r="T423" s="77" t="s">
        <v>1019</v>
      </c>
      <c r="U423" s="77" t="s">
        <v>1019</v>
      </c>
      <c r="V423" s="77" t="s">
        <v>1019</v>
      </c>
      <c r="W423" s="77" t="s">
        <v>1019</v>
      </c>
      <c r="X423" s="77" t="s">
        <v>1019</v>
      </c>
      <c r="Y423" s="83" t="s">
        <v>1019</v>
      </c>
      <c r="Z423" s="84" t="s">
        <v>1019</v>
      </c>
      <c r="AA423" s="84" t="s">
        <v>1019</v>
      </c>
      <c r="AB423" s="85">
        <v>0</v>
      </c>
      <c r="AC423" s="85">
        <v>0</v>
      </c>
      <c r="AD423" s="99"/>
      <c r="AE423" s="100"/>
      <c r="AF423" s="100"/>
      <c r="AG423" s="100"/>
      <c r="AH423" s="100"/>
      <c r="AI423" s="100"/>
      <c r="AJ423" s="100"/>
      <c r="AK423" s="100"/>
      <c r="AL423" s="100"/>
      <c r="AM423" s="100"/>
      <c r="AN423" s="100"/>
      <c r="AO423" s="100"/>
      <c r="AP423" s="100"/>
      <c r="AQ423" s="100"/>
      <c r="AR423" s="100"/>
      <c r="AS423" s="100"/>
      <c r="AT423" s="100"/>
      <c r="AU423" s="100"/>
      <c r="AV423" s="100"/>
      <c r="AW423" s="100"/>
      <c r="AX423" s="100"/>
      <c r="AY423" s="100"/>
      <c r="AZ423" s="100"/>
      <c r="BA423" s="100"/>
      <c r="BB423" s="100"/>
      <c r="BC423" s="100"/>
    </row>
    <row r="424" spans="1:55" ht="30" customHeight="1" x14ac:dyDescent="0.25">
      <c r="A424" s="77">
        <v>0</v>
      </c>
      <c r="B424" s="77" t="s">
        <v>1019</v>
      </c>
      <c r="C424" s="77" t="s">
        <v>1265</v>
      </c>
      <c r="D424" s="78" t="e">
        <v>#N/A</v>
      </c>
      <c r="E424" s="79" t="s">
        <v>1019</v>
      </c>
      <c r="F424" s="78" t="s">
        <v>1019</v>
      </c>
      <c r="G424" s="78" t="s">
        <v>1019</v>
      </c>
      <c r="H424" s="78" t="s">
        <v>1019</v>
      </c>
      <c r="I424" s="80" t="s">
        <v>1019</v>
      </c>
      <c r="J424" s="78" t="s">
        <v>1019</v>
      </c>
      <c r="K424" s="81" t="s">
        <v>1019</v>
      </c>
      <c r="L424" s="81" t="s">
        <v>1019</v>
      </c>
      <c r="M424" s="78" t="s">
        <v>1019</v>
      </c>
      <c r="N424" s="78" t="e">
        <v>#N/A</v>
      </c>
      <c r="O424" s="82" t="s">
        <v>1019</v>
      </c>
      <c r="P424" s="82" t="s">
        <v>1019</v>
      </c>
      <c r="Q424" s="78" t="s">
        <v>1019</v>
      </c>
      <c r="R424" s="78" t="s">
        <v>1019</v>
      </c>
      <c r="S424" s="78" t="s">
        <v>1019</v>
      </c>
      <c r="T424" s="77" t="s">
        <v>1019</v>
      </c>
      <c r="U424" s="77" t="s">
        <v>1019</v>
      </c>
      <c r="V424" s="77" t="s">
        <v>1019</v>
      </c>
      <c r="W424" s="77" t="s">
        <v>1019</v>
      </c>
      <c r="X424" s="77" t="s">
        <v>1019</v>
      </c>
      <c r="Y424" s="83" t="s">
        <v>1019</v>
      </c>
      <c r="Z424" s="84" t="s">
        <v>1019</v>
      </c>
      <c r="AA424" s="84" t="s">
        <v>1019</v>
      </c>
      <c r="AB424" s="85">
        <v>0</v>
      </c>
      <c r="AC424" s="85">
        <v>0</v>
      </c>
      <c r="AD424" s="99"/>
      <c r="AE424" s="100"/>
      <c r="AF424" s="100"/>
      <c r="AG424" s="100"/>
      <c r="AH424" s="100"/>
      <c r="AI424" s="100"/>
      <c r="AJ424" s="100"/>
      <c r="AK424" s="100"/>
      <c r="AL424" s="100"/>
      <c r="AM424" s="100"/>
      <c r="AN424" s="100"/>
      <c r="AO424" s="100"/>
      <c r="AP424" s="100"/>
      <c r="AQ424" s="100"/>
      <c r="AR424" s="100"/>
      <c r="AS424" s="100"/>
      <c r="AT424" s="100"/>
      <c r="AU424" s="100"/>
      <c r="AV424" s="100"/>
      <c r="AW424" s="100"/>
      <c r="AX424" s="100"/>
      <c r="AY424" s="100"/>
      <c r="AZ424" s="100"/>
      <c r="BA424" s="100"/>
      <c r="BB424" s="100"/>
      <c r="BC424" s="100"/>
    </row>
    <row r="425" spans="1:55" ht="30" customHeight="1" x14ac:dyDescent="0.25">
      <c r="A425" s="77">
        <v>0</v>
      </c>
      <c r="B425" s="77" t="s">
        <v>1019</v>
      </c>
      <c r="C425" s="77" t="s">
        <v>1265</v>
      </c>
      <c r="D425" s="78" t="e">
        <v>#N/A</v>
      </c>
      <c r="E425" s="79" t="s">
        <v>1019</v>
      </c>
      <c r="F425" s="78" t="s">
        <v>1019</v>
      </c>
      <c r="G425" s="78" t="s">
        <v>1019</v>
      </c>
      <c r="H425" s="78" t="s">
        <v>1019</v>
      </c>
      <c r="I425" s="80" t="s">
        <v>1019</v>
      </c>
      <c r="J425" s="78" t="s">
        <v>1019</v>
      </c>
      <c r="K425" s="81" t="s">
        <v>1019</v>
      </c>
      <c r="L425" s="81" t="s">
        <v>1019</v>
      </c>
      <c r="M425" s="78" t="s">
        <v>1019</v>
      </c>
      <c r="N425" s="78" t="e">
        <v>#N/A</v>
      </c>
      <c r="O425" s="82" t="s">
        <v>1019</v>
      </c>
      <c r="P425" s="82" t="s">
        <v>1019</v>
      </c>
      <c r="Q425" s="78" t="s">
        <v>1019</v>
      </c>
      <c r="R425" s="78" t="s">
        <v>1019</v>
      </c>
      <c r="S425" s="78" t="s">
        <v>1019</v>
      </c>
      <c r="T425" s="77" t="s">
        <v>1019</v>
      </c>
      <c r="U425" s="77" t="s">
        <v>1019</v>
      </c>
      <c r="V425" s="77" t="s">
        <v>1019</v>
      </c>
      <c r="W425" s="77" t="s">
        <v>1019</v>
      </c>
      <c r="X425" s="77" t="s">
        <v>1019</v>
      </c>
      <c r="Y425" s="83" t="s">
        <v>1019</v>
      </c>
      <c r="Z425" s="84" t="s">
        <v>1019</v>
      </c>
      <c r="AA425" s="84" t="s">
        <v>1019</v>
      </c>
      <c r="AB425" s="85">
        <v>0</v>
      </c>
      <c r="AC425" s="85">
        <v>0</v>
      </c>
      <c r="AD425" s="99"/>
      <c r="AE425" s="100"/>
      <c r="AF425" s="100"/>
      <c r="AG425" s="100"/>
      <c r="AH425" s="100"/>
      <c r="AI425" s="100"/>
      <c r="AJ425" s="100"/>
      <c r="AK425" s="100"/>
      <c r="AL425" s="100"/>
      <c r="AM425" s="100"/>
      <c r="AN425" s="100"/>
      <c r="AO425" s="100"/>
      <c r="AP425" s="100"/>
      <c r="AQ425" s="100"/>
      <c r="AR425" s="100"/>
      <c r="AS425" s="100"/>
      <c r="AT425" s="100"/>
      <c r="AU425" s="100"/>
      <c r="AV425" s="100"/>
      <c r="AW425" s="100"/>
      <c r="AX425" s="100"/>
      <c r="AY425" s="100"/>
      <c r="AZ425" s="100"/>
      <c r="BA425" s="100"/>
      <c r="BB425" s="100"/>
      <c r="BC425" s="100"/>
    </row>
    <row r="426" spans="1:55" ht="30" customHeight="1" x14ac:dyDescent="0.25">
      <c r="A426" s="77">
        <v>0</v>
      </c>
      <c r="B426" s="77" t="s">
        <v>1019</v>
      </c>
      <c r="C426" s="77" t="s">
        <v>1265</v>
      </c>
      <c r="D426" s="78" t="e">
        <v>#N/A</v>
      </c>
      <c r="E426" s="79" t="s">
        <v>1019</v>
      </c>
      <c r="F426" s="78" t="s">
        <v>1019</v>
      </c>
      <c r="G426" s="78" t="s">
        <v>1019</v>
      </c>
      <c r="H426" s="78" t="s">
        <v>1019</v>
      </c>
      <c r="I426" s="80" t="s">
        <v>1019</v>
      </c>
      <c r="J426" s="78" t="s">
        <v>1019</v>
      </c>
      <c r="K426" s="81" t="s">
        <v>1019</v>
      </c>
      <c r="L426" s="81" t="s">
        <v>1019</v>
      </c>
      <c r="M426" s="78" t="s">
        <v>1019</v>
      </c>
      <c r="N426" s="78" t="e">
        <v>#N/A</v>
      </c>
      <c r="O426" s="82" t="s">
        <v>1019</v>
      </c>
      <c r="P426" s="82" t="s">
        <v>1019</v>
      </c>
      <c r="Q426" s="78" t="s">
        <v>1019</v>
      </c>
      <c r="R426" s="78" t="s">
        <v>1019</v>
      </c>
      <c r="S426" s="78" t="s">
        <v>1019</v>
      </c>
      <c r="T426" s="77" t="s">
        <v>1019</v>
      </c>
      <c r="U426" s="77" t="s">
        <v>1019</v>
      </c>
      <c r="V426" s="77" t="s">
        <v>1019</v>
      </c>
      <c r="W426" s="77" t="s">
        <v>1019</v>
      </c>
      <c r="X426" s="77" t="s">
        <v>1019</v>
      </c>
      <c r="Y426" s="83" t="s">
        <v>1019</v>
      </c>
      <c r="Z426" s="84" t="s">
        <v>1019</v>
      </c>
      <c r="AA426" s="84" t="s">
        <v>1019</v>
      </c>
      <c r="AB426" s="85">
        <v>0</v>
      </c>
      <c r="AC426" s="85">
        <v>0</v>
      </c>
      <c r="AD426" s="99"/>
      <c r="AE426" s="100"/>
      <c r="AF426" s="100"/>
      <c r="AG426" s="100"/>
      <c r="AH426" s="100"/>
      <c r="AI426" s="100"/>
      <c r="AJ426" s="100"/>
      <c r="AK426" s="100"/>
      <c r="AL426" s="100"/>
      <c r="AM426" s="100"/>
      <c r="AN426" s="100"/>
      <c r="AO426" s="100"/>
      <c r="AP426" s="100"/>
      <c r="AQ426" s="100"/>
      <c r="AR426" s="100"/>
      <c r="AS426" s="100"/>
      <c r="AT426" s="100"/>
      <c r="AU426" s="100"/>
      <c r="AV426" s="100"/>
      <c r="AW426" s="100"/>
      <c r="AX426" s="100"/>
      <c r="AY426" s="100"/>
      <c r="AZ426" s="100"/>
      <c r="BA426" s="100"/>
      <c r="BB426" s="100"/>
      <c r="BC426" s="100"/>
    </row>
    <row r="427" spans="1:55" ht="30" customHeight="1" x14ac:dyDescent="0.25">
      <c r="A427" s="77">
        <v>0</v>
      </c>
      <c r="B427" s="77" t="s">
        <v>1019</v>
      </c>
      <c r="C427" s="77" t="s">
        <v>1265</v>
      </c>
      <c r="D427" s="78" t="e">
        <v>#N/A</v>
      </c>
      <c r="E427" s="79" t="s">
        <v>1019</v>
      </c>
      <c r="F427" s="78" t="s">
        <v>1019</v>
      </c>
      <c r="G427" s="78" t="s">
        <v>1019</v>
      </c>
      <c r="H427" s="78" t="s">
        <v>1019</v>
      </c>
      <c r="I427" s="80" t="s">
        <v>1019</v>
      </c>
      <c r="J427" s="78" t="s">
        <v>1019</v>
      </c>
      <c r="K427" s="81" t="s">
        <v>1019</v>
      </c>
      <c r="L427" s="81" t="s">
        <v>1019</v>
      </c>
      <c r="M427" s="78" t="s">
        <v>1019</v>
      </c>
      <c r="N427" s="78" t="e">
        <v>#N/A</v>
      </c>
      <c r="O427" s="82" t="s">
        <v>1019</v>
      </c>
      <c r="P427" s="82" t="s">
        <v>1019</v>
      </c>
      <c r="Q427" s="78" t="s">
        <v>1019</v>
      </c>
      <c r="R427" s="78" t="s">
        <v>1019</v>
      </c>
      <c r="S427" s="78" t="s">
        <v>1019</v>
      </c>
      <c r="T427" s="77" t="s">
        <v>1019</v>
      </c>
      <c r="U427" s="77" t="s">
        <v>1019</v>
      </c>
      <c r="V427" s="77" t="s">
        <v>1019</v>
      </c>
      <c r="W427" s="77" t="s">
        <v>1019</v>
      </c>
      <c r="X427" s="77" t="s">
        <v>1019</v>
      </c>
      <c r="Y427" s="83" t="s">
        <v>1019</v>
      </c>
      <c r="Z427" s="84" t="s">
        <v>1019</v>
      </c>
      <c r="AA427" s="84" t="s">
        <v>1019</v>
      </c>
      <c r="AB427" s="85">
        <v>0</v>
      </c>
      <c r="AC427" s="85">
        <v>0</v>
      </c>
      <c r="AD427" s="99"/>
      <c r="AE427" s="100"/>
      <c r="AF427" s="100"/>
      <c r="AG427" s="100"/>
      <c r="AH427" s="100"/>
      <c r="AI427" s="100"/>
      <c r="AJ427" s="100"/>
      <c r="AK427" s="100"/>
      <c r="AL427" s="100"/>
      <c r="AM427" s="100"/>
      <c r="AN427" s="100"/>
      <c r="AO427" s="100"/>
      <c r="AP427" s="100"/>
      <c r="AQ427" s="100"/>
      <c r="AR427" s="100"/>
      <c r="AS427" s="100"/>
      <c r="AT427" s="100"/>
      <c r="AU427" s="100"/>
      <c r="AV427" s="100"/>
      <c r="AW427" s="100"/>
      <c r="AX427" s="100"/>
      <c r="AY427" s="100"/>
      <c r="AZ427" s="100"/>
      <c r="BA427" s="100"/>
      <c r="BB427" s="100"/>
      <c r="BC427" s="100"/>
    </row>
    <row r="428" spans="1:55" ht="30" customHeight="1" x14ac:dyDescent="0.25">
      <c r="A428" s="77">
        <v>0</v>
      </c>
      <c r="B428" s="77" t="s">
        <v>1019</v>
      </c>
      <c r="C428" s="77" t="s">
        <v>1265</v>
      </c>
      <c r="D428" s="78" t="e">
        <v>#N/A</v>
      </c>
      <c r="E428" s="79" t="s">
        <v>1019</v>
      </c>
      <c r="F428" s="78" t="s">
        <v>1019</v>
      </c>
      <c r="G428" s="78" t="s">
        <v>1019</v>
      </c>
      <c r="H428" s="78" t="s">
        <v>1019</v>
      </c>
      <c r="I428" s="80" t="s">
        <v>1019</v>
      </c>
      <c r="J428" s="78" t="s">
        <v>1019</v>
      </c>
      <c r="K428" s="81" t="s">
        <v>1019</v>
      </c>
      <c r="L428" s="81" t="s">
        <v>1019</v>
      </c>
      <c r="M428" s="78" t="s">
        <v>1019</v>
      </c>
      <c r="N428" s="78" t="e">
        <v>#N/A</v>
      </c>
      <c r="O428" s="82" t="s">
        <v>1019</v>
      </c>
      <c r="P428" s="82" t="s">
        <v>1019</v>
      </c>
      <c r="Q428" s="78" t="s">
        <v>1019</v>
      </c>
      <c r="R428" s="78" t="s">
        <v>1019</v>
      </c>
      <c r="S428" s="78" t="s">
        <v>1019</v>
      </c>
      <c r="T428" s="77" t="s">
        <v>1019</v>
      </c>
      <c r="U428" s="77" t="s">
        <v>1019</v>
      </c>
      <c r="V428" s="77" t="s">
        <v>1019</v>
      </c>
      <c r="W428" s="77" t="s">
        <v>1019</v>
      </c>
      <c r="X428" s="77" t="s">
        <v>1019</v>
      </c>
      <c r="Y428" s="83" t="s">
        <v>1019</v>
      </c>
      <c r="Z428" s="84" t="s">
        <v>1019</v>
      </c>
      <c r="AA428" s="84" t="s">
        <v>1019</v>
      </c>
      <c r="AB428" s="85">
        <v>0</v>
      </c>
      <c r="AC428" s="85">
        <v>0</v>
      </c>
      <c r="AD428" s="99"/>
      <c r="AE428" s="100"/>
      <c r="AF428" s="100"/>
      <c r="AG428" s="100"/>
      <c r="AH428" s="100"/>
      <c r="AI428" s="100"/>
      <c r="AJ428" s="100"/>
      <c r="AK428" s="100"/>
      <c r="AL428" s="100"/>
      <c r="AM428" s="100"/>
      <c r="AN428" s="100"/>
      <c r="AO428" s="100"/>
      <c r="AP428" s="100"/>
      <c r="AQ428" s="100"/>
      <c r="AR428" s="100"/>
      <c r="AS428" s="100"/>
      <c r="AT428" s="100"/>
      <c r="AU428" s="100"/>
      <c r="AV428" s="100"/>
      <c r="AW428" s="100"/>
      <c r="AX428" s="100"/>
      <c r="AY428" s="100"/>
      <c r="AZ428" s="100"/>
      <c r="BA428" s="100"/>
      <c r="BB428" s="100"/>
      <c r="BC428" s="100"/>
    </row>
    <row r="429" spans="1:55" ht="30" customHeight="1" x14ac:dyDescent="0.25">
      <c r="A429" s="77">
        <v>0</v>
      </c>
      <c r="B429" s="77" t="s">
        <v>1019</v>
      </c>
      <c r="C429" s="77" t="s">
        <v>1265</v>
      </c>
      <c r="D429" s="78" t="e">
        <v>#N/A</v>
      </c>
      <c r="E429" s="79" t="s">
        <v>1019</v>
      </c>
      <c r="F429" s="78" t="s">
        <v>1019</v>
      </c>
      <c r="G429" s="78" t="s">
        <v>1019</v>
      </c>
      <c r="H429" s="78" t="s">
        <v>1019</v>
      </c>
      <c r="I429" s="80" t="s">
        <v>1019</v>
      </c>
      <c r="J429" s="78" t="s">
        <v>1019</v>
      </c>
      <c r="K429" s="81" t="s">
        <v>1019</v>
      </c>
      <c r="L429" s="81" t="s">
        <v>1019</v>
      </c>
      <c r="M429" s="78" t="s">
        <v>1019</v>
      </c>
      <c r="N429" s="78" t="e">
        <v>#N/A</v>
      </c>
      <c r="O429" s="82" t="s">
        <v>1019</v>
      </c>
      <c r="P429" s="82" t="s">
        <v>1019</v>
      </c>
      <c r="Q429" s="78" t="s">
        <v>1019</v>
      </c>
      <c r="R429" s="78" t="s">
        <v>1019</v>
      </c>
      <c r="S429" s="78" t="s">
        <v>1019</v>
      </c>
      <c r="T429" s="77" t="s">
        <v>1019</v>
      </c>
      <c r="U429" s="77" t="s">
        <v>1019</v>
      </c>
      <c r="V429" s="77" t="s">
        <v>1019</v>
      </c>
      <c r="W429" s="77" t="s">
        <v>1019</v>
      </c>
      <c r="X429" s="77" t="s">
        <v>1019</v>
      </c>
      <c r="Y429" s="83" t="s">
        <v>1019</v>
      </c>
      <c r="Z429" s="84" t="s">
        <v>1019</v>
      </c>
      <c r="AA429" s="84" t="s">
        <v>1019</v>
      </c>
      <c r="AB429" s="85">
        <v>0</v>
      </c>
      <c r="AC429" s="85">
        <v>0</v>
      </c>
      <c r="AD429" s="99"/>
      <c r="AE429" s="100"/>
      <c r="AF429" s="100"/>
      <c r="AG429" s="100"/>
      <c r="AH429" s="100"/>
      <c r="AI429" s="100"/>
      <c r="AJ429" s="100"/>
      <c r="AK429" s="100"/>
      <c r="AL429" s="100"/>
      <c r="AM429" s="100"/>
      <c r="AN429" s="100"/>
      <c r="AO429" s="100"/>
      <c r="AP429" s="100"/>
      <c r="AQ429" s="100"/>
      <c r="AR429" s="100"/>
      <c r="AS429" s="100"/>
      <c r="AT429" s="100"/>
      <c r="AU429" s="100"/>
      <c r="AV429" s="100"/>
      <c r="AW429" s="100"/>
      <c r="AX429" s="100"/>
      <c r="AY429" s="100"/>
      <c r="AZ429" s="100"/>
      <c r="BA429" s="100"/>
      <c r="BB429" s="100"/>
      <c r="BC429" s="100"/>
    </row>
    <row r="430" spans="1:55" ht="30" customHeight="1" x14ac:dyDescent="0.25">
      <c r="A430" s="77">
        <v>0</v>
      </c>
      <c r="B430" s="77" t="s">
        <v>1019</v>
      </c>
      <c r="C430" s="77" t="s">
        <v>1265</v>
      </c>
      <c r="D430" s="78" t="e">
        <v>#N/A</v>
      </c>
      <c r="E430" s="79" t="s">
        <v>1019</v>
      </c>
      <c r="F430" s="78" t="s">
        <v>1019</v>
      </c>
      <c r="G430" s="78" t="s">
        <v>1019</v>
      </c>
      <c r="H430" s="78" t="s">
        <v>1019</v>
      </c>
      <c r="I430" s="80" t="s">
        <v>1019</v>
      </c>
      <c r="J430" s="78" t="s">
        <v>1019</v>
      </c>
      <c r="K430" s="81" t="s">
        <v>1019</v>
      </c>
      <c r="L430" s="81" t="s">
        <v>1019</v>
      </c>
      <c r="M430" s="78" t="s">
        <v>1019</v>
      </c>
      <c r="N430" s="78" t="e">
        <v>#N/A</v>
      </c>
      <c r="O430" s="82" t="s">
        <v>1019</v>
      </c>
      <c r="P430" s="82" t="s">
        <v>1019</v>
      </c>
      <c r="Q430" s="78" t="s">
        <v>1019</v>
      </c>
      <c r="R430" s="78" t="s">
        <v>1019</v>
      </c>
      <c r="S430" s="78" t="s">
        <v>1019</v>
      </c>
      <c r="T430" s="77" t="s">
        <v>1019</v>
      </c>
      <c r="U430" s="77" t="s">
        <v>1019</v>
      </c>
      <c r="V430" s="77" t="s">
        <v>1019</v>
      </c>
      <c r="W430" s="77" t="s">
        <v>1019</v>
      </c>
      <c r="X430" s="77" t="s">
        <v>1019</v>
      </c>
      <c r="Y430" s="83" t="s">
        <v>1019</v>
      </c>
      <c r="Z430" s="84" t="s">
        <v>1019</v>
      </c>
      <c r="AA430" s="84" t="s">
        <v>1019</v>
      </c>
      <c r="AB430" s="85">
        <v>0</v>
      </c>
      <c r="AC430" s="85">
        <v>0</v>
      </c>
      <c r="AD430" s="99"/>
      <c r="AE430" s="100"/>
      <c r="AF430" s="100"/>
      <c r="AG430" s="100"/>
      <c r="AH430" s="100"/>
      <c r="AI430" s="100"/>
      <c r="AJ430" s="100"/>
      <c r="AK430" s="100"/>
      <c r="AL430" s="100"/>
      <c r="AM430" s="100"/>
      <c r="AN430" s="100"/>
      <c r="AO430" s="100"/>
      <c r="AP430" s="100"/>
      <c r="AQ430" s="100"/>
      <c r="AR430" s="100"/>
      <c r="AS430" s="100"/>
      <c r="AT430" s="100"/>
      <c r="AU430" s="100"/>
      <c r="AV430" s="100"/>
      <c r="AW430" s="100"/>
      <c r="AX430" s="100"/>
      <c r="AY430" s="100"/>
      <c r="AZ430" s="100"/>
      <c r="BA430" s="100"/>
      <c r="BB430" s="100"/>
      <c r="BC430" s="100"/>
    </row>
    <row r="431" spans="1:55" ht="30" customHeight="1" x14ac:dyDescent="0.25">
      <c r="A431" s="77">
        <v>0</v>
      </c>
      <c r="B431" s="77" t="s">
        <v>1019</v>
      </c>
      <c r="C431" s="77" t="s">
        <v>1265</v>
      </c>
      <c r="D431" s="78" t="e">
        <v>#N/A</v>
      </c>
      <c r="E431" s="79" t="s">
        <v>1019</v>
      </c>
      <c r="F431" s="78" t="s">
        <v>1019</v>
      </c>
      <c r="G431" s="78" t="s">
        <v>1019</v>
      </c>
      <c r="H431" s="78" t="s">
        <v>1019</v>
      </c>
      <c r="I431" s="80" t="s">
        <v>1019</v>
      </c>
      <c r="J431" s="78" t="s">
        <v>1019</v>
      </c>
      <c r="K431" s="81" t="s">
        <v>1019</v>
      </c>
      <c r="L431" s="81" t="s">
        <v>1019</v>
      </c>
      <c r="M431" s="78" t="s">
        <v>1019</v>
      </c>
      <c r="N431" s="78" t="e">
        <v>#N/A</v>
      </c>
      <c r="O431" s="82" t="s">
        <v>1019</v>
      </c>
      <c r="P431" s="82" t="s">
        <v>1019</v>
      </c>
      <c r="Q431" s="78" t="s">
        <v>1019</v>
      </c>
      <c r="R431" s="78" t="s">
        <v>1019</v>
      </c>
      <c r="S431" s="78" t="s">
        <v>1019</v>
      </c>
      <c r="T431" s="77" t="s">
        <v>1019</v>
      </c>
      <c r="U431" s="77" t="s">
        <v>1019</v>
      </c>
      <c r="V431" s="77" t="s">
        <v>1019</v>
      </c>
      <c r="W431" s="77" t="s">
        <v>1019</v>
      </c>
      <c r="X431" s="77" t="s">
        <v>1019</v>
      </c>
      <c r="Y431" s="83" t="s">
        <v>1019</v>
      </c>
      <c r="Z431" s="84" t="s">
        <v>1019</v>
      </c>
      <c r="AA431" s="84" t="s">
        <v>1019</v>
      </c>
      <c r="AB431" s="85">
        <v>0</v>
      </c>
      <c r="AC431" s="85">
        <v>0</v>
      </c>
      <c r="AD431" s="99"/>
      <c r="AE431" s="100"/>
      <c r="AF431" s="100"/>
      <c r="AG431" s="100"/>
      <c r="AH431" s="100"/>
      <c r="AI431" s="100"/>
      <c r="AJ431" s="100"/>
      <c r="AK431" s="100"/>
      <c r="AL431" s="100"/>
      <c r="AM431" s="100"/>
      <c r="AN431" s="100"/>
      <c r="AO431" s="100"/>
      <c r="AP431" s="100"/>
      <c r="AQ431" s="100"/>
      <c r="AR431" s="100"/>
      <c r="AS431" s="100"/>
      <c r="AT431" s="100"/>
      <c r="AU431" s="100"/>
      <c r="AV431" s="100"/>
      <c r="AW431" s="100"/>
      <c r="AX431" s="100"/>
      <c r="AY431" s="100"/>
      <c r="AZ431" s="100"/>
      <c r="BA431" s="100"/>
      <c r="BB431" s="100"/>
      <c r="BC431" s="100"/>
    </row>
    <row r="432" spans="1:55" ht="30" customHeight="1" x14ac:dyDescent="0.25">
      <c r="A432" s="77">
        <v>0</v>
      </c>
      <c r="B432" s="77" t="s">
        <v>1019</v>
      </c>
      <c r="C432" s="77" t="s">
        <v>1265</v>
      </c>
      <c r="D432" s="78" t="e">
        <v>#N/A</v>
      </c>
      <c r="E432" s="79" t="s">
        <v>1019</v>
      </c>
      <c r="F432" s="78" t="s">
        <v>1019</v>
      </c>
      <c r="G432" s="78" t="s">
        <v>1019</v>
      </c>
      <c r="H432" s="78" t="s">
        <v>1019</v>
      </c>
      <c r="I432" s="80" t="s">
        <v>1019</v>
      </c>
      <c r="J432" s="78" t="s">
        <v>1019</v>
      </c>
      <c r="K432" s="81" t="s">
        <v>1019</v>
      </c>
      <c r="L432" s="81" t="s">
        <v>1019</v>
      </c>
      <c r="M432" s="78" t="s">
        <v>1019</v>
      </c>
      <c r="N432" s="78" t="e">
        <v>#N/A</v>
      </c>
      <c r="O432" s="82" t="s">
        <v>1019</v>
      </c>
      <c r="P432" s="82" t="s">
        <v>1019</v>
      </c>
      <c r="Q432" s="78" t="s">
        <v>1019</v>
      </c>
      <c r="R432" s="78" t="s">
        <v>1019</v>
      </c>
      <c r="S432" s="78" t="s">
        <v>1019</v>
      </c>
      <c r="T432" s="77" t="s">
        <v>1019</v>
      </c>
      <c r="U432" s="77" t="s">
        <v>1019</v>
      </c>
      <c r="V432" s="77" t="s">
        <v>1019</v>
      </c>
      <c r="W432" s="77" t="s">
        <v>1019</v>
      </c>
      <c r="X432" s="77" t="s">
        <v>1019</v>
      </c>
      <c r="Y432" s="83" t="s">
        <v>1019</v>
      </c>
      <c r="Z432" s="84" t="s">
        <v>1019</v>
      </c>
      <c r="AA432" s="84" t="s">
        <v>1019</v>
      </c>
      <c r="AB432" s="85">
        <v>0</v>
      </c>
      <c r="AC432" s="85">
        <v>0</v>
      </c>
      <c r="AD432" s="99"/>
      <c r="AE432" s="100"/>
      <c r="AF432" s="100"/>
      <c r="AG432" s="100"/>
      <c r="AH432" s="100"/>
      <c r="AI432" s="100"/>
      <c r="AJ432" s="100"/>
      <c r="AK432" s="100"/>
      <c r="AL432" s="100"/>
      <c r="AM432" s="100"/>
      <c r="AN432" s="100"/>
      <c r="AO432" s="100"/>
      <c r="AP432" s="100"/>
      <c r="AQ432" s="100"/>
      <c r="AR432" s="100"/>
      <c r="AS432" s="100"/>
      <c r="AT432" s="100"/>
      <c r="AU432" s="100"/>
      <c r="AV432" s="100"/>
      <c r="AW432" s="100"/>
      <c r="AX432" s="100"/>
      <c r="AY432" s="100"/>
      <c r="AZ432" s="100"/>
      <c r="BA432" s="100"/>
      <c r="BB432" s="100"/>
      <c r="BC432" s="100"/>
    </row>
    <row r="433" spans="1:55" ht="30" customHeight="1" x14ac:dyDescent="0.25">
      <c r="A433" s="77">
        <v>0</v>
      </c>
      <c r="B433" s="77" t="s">
        <v>1019</v>
      </c>
      <c r="C433" s="77" t="s">
        <v>1265</v>
      </c>
      <c r="D433" s="78" t="e">
        <v>#N/A</v>
      </c>
      <c r="E433" s="79" t="s">
        <v>1019</v>
      </c>
      <c r="F433" s="78" t="s">
        <v>1019</v>
      </c>
      <c r="G433" s="78" t="s">
        <v>1019</v>
      </c>
      <c r="H433" s="78" t="s">
        <v>1019</v>
      </c>
      <c r="I433" s="80" t="s">
        <v>1019</v>
      </c>
      <c r="J433" s="78" t="s">
        <v>1019</v>
      </c>
      <c r="K433" s="81" t="s">
        <v>1019</v>
      </c>
      <c r="L433" s="81" t="s">
        <v>1019</v>
      </c>
      <c r="M433" s="78" t="s">
        <v>1019</v>
      </c>
      <c r="N433" s="78" t="e">
        <v>#N/A</v>
      </c>
      <c r="O433" s="82" t="s">
        <v>1019</v>
      </c>
      <c r="P433" s="82" t="s">
        <v>1019</v>
      </c>
      <c r="Q433" s="78" t="s">
        <v>1019</v>
      </c>
      <c r="R433" s="78" t="s">
        <v>1019</v>
      </c>
      <c r="S433" s="78" t="s">
        <v>1019</v>
      </c>
      <c r="T433" s="77" t="s">
        <v>1019</v>
      </c>
      <c r="U433" s="77" t="s">
        <v>1019</v>
      </c>
      <c r="V433" s="77" t="s">
        <v>1019</v>
      </c>
      <c r="W433" s="77" t="s">
        <v>1019</v>
      </c>
      <c r="X433" s="77" t="s">
        <v>1019</v>
      </c>
      <c r="Y433" s="83" t="s">
        <v>1019</v>
      </c>
      <c r="Z433" s="84" t="s">
        <v>1019</v>
      </c>
      <c r="AA433" s="84" t="s">
        <v>1019</v>
      </c>
      <c r="AB433" s="85">
        <v>0</v>
      </c>
      <c r="AC433" s="85">
        <v>0</v>
      </c>
      <c r="AD433" s="99"/>
      <c r="AE433" s="100"/>
      <c r="AF433" s="100"/>
      <c r="AG433" s="100"/>
      <c r="AH433" s="100"/>
      <c r="AI433" s="100"/>
      <c r="AJ433" s="100"/>
      <c r="AK433" s="100"/>
      <c r="AL433" s="100"/>
      <c r="AM433" s="100"/>
      <c r="AN433" s="100"/>
      <c r="AO433" s="100"/>
      <c r="AP433" s="100"/>
      <c r="AQ433" s="100"/>
      <c r="AR433" s="100"/>
      <c r="AS433" s="100"/>
      <c r="AT433" s="100"/>
      <c r="AU433" s="100"/>
      <c r="AV433" s="100"/>
      <c r="AW433" s="100"/>
      <c r="AX433" s="100"/>
      <c r="AY433" s="100"/>
      <c r="AZ433" s="100"/>
      <c r="BA433" s="100"/>
      <c r="BB433" s="100"/>
      <c r="BC433" s="100"/>
    </row>
    <row r="434" spans="1:55" ht="30" customHeight="1" x14ac:dyDescent="0.25">
      <c r="A434" s="77">
        <v>0</v>
      </c>
      <c r="B434" s="77" t="s">
        <v>1019</v>
      </c>
      <c r="C434" s="77" t="s">
        <v>1265</v>
      </c>
      <c r="D434" s="78" t="e">
        <v>#N/A</v>
      </c>
      <c r="E434" s="79" t="s">
        <v>1019</v>
      </c>
      <c r="F434" s="78" t="s">
        <v>1019</v>
      </c>
      <c r="G434" s="78" t="s">
        <v>1019</v>
      </c>
      <c r="H434" s="78" t="s">
        <v>1019</v>
      </c>
      <c r="I434" s="80" t="s">
        <v>1019</v>
      </c>
      <c r="J434" s="78" t="s">
        <v>1019</v>
      </c>
      <c r="K434" s="81" t="s">
        <v>1019</v>
      </c>
      <c r="L434" s="81" t="s">
        <v>1019</v>
      </c>
      <c r="M434" s="78" t="s">
        <v>1019</v>
      </c>
      <c r="N434" s="78" t="e">
        <v>#N/A</v>
      </c>
      <c r="O434" s="82" t="s">
        <v>1019</v>
      </c>
      <c r="P434" s="82" t="s">
        <v>1019</v>
      </c>
      <c r="Q434" s="78" t="s">
        <v>1019</v>
      </c>
      <c r="R434" s="78" t="s">
        <v>1019</v>
      </c>
      <c r="S434" s="78" t="s">
        <v>1019</v>
      </c>
      <c r="T434" s="77" t="s">
        <v>1019</v>
      </c>
      <c r="U434" s="77" t="s">
        <v>1019</v>
      </c>
      <c r="V434" s="77" t="s">
        <v>1019</v>
      </c>
      <c r="W434" s="77" t="s">
        <v>1019</v>
      </c>
      <c r="X434" s="77" t="s">
        <v>1019</v>
      </c>
      <c r="Y434" s="83" t="s">
        <v>1019</v>
      </c>
      <c r="Z434" s="84" t="s">
        <v>1019</v>
      </c>
      <c r="AA434" s="84" t="s">
        <v>1019</v>
      </c>
      <c r="AB434" s="85">
        <v>0</v>
      </c>
      <c r="AC434" s="85">
        <v>0</v>
      </c>
      <c r="AD434" s="99"/>
      <c r="AE434" s="100"/>
      <c r="AF434" s="100"/>
      <c r="AG434" s="100"/>
      <c r="AH434" s="100"/>
      <c r="AI434" s="100"/>
      <c r="AJ434" s="100"/>
      <c r="AK434" s="100"/>
      <c r="AL434" s="100"/>
      <c r="AM434" s="100"/>
      <c r="AN434" s="100"/>
      <c r="AO434" s="100"/>
      <c r="AP434" s="100"/>
      <c r="AQ434" s="100"/>
      <c r="AR434" s="100"/>
      <c r="AS434" s="100"/>
      <c r="AT434" s="100"/>
      <c r="AU434" s="100"/>
      <c r="AV434" s="100"/>
      <c r="AW434" s="100"/>
      <c r="AX434" s="100"/>
      <c r="AY434" s="100"/>
      <c r="AZ434" s="100"/>
      <c r="BA434" s="100"/>
      <c r="BB434" s="100"/>
      <c r="BC434" s="100"/>
    </row>
    <row r="435" spans="1:55" ht="30" customHeight="1" x14ac:dyDescent="0.25">
      <c r="A435" s="77">
        <v>0</v>
      </c>
      <c r="B435" s="77" t="s">
        <v>1019</v>
      </c>
      <c r="C435" s="77" t="s">
        <v>1265</v>
      </c>
      <c r="D435" s="78" t="e">
        <v>#N/A</v>
      </c>
      <c r="E435" s="79" t="s">
        <v>1019</v>
      </c>
      <c r="F435" s="78" t="s">
        <v>1019</v>
      </c>
      <c r="G435" s="78" t="s">
        <v>1019</v>
      </c>
      <c r="H435" s="78" t="s">
        <v>1019</v>
      </c>
      <c r="I435" s="80" t="s">
        <v>1019</v>
      </c>
      <c r="J435" s="78" t="s">
        <v>1019</v>
      </c>
      <c r="K435" s="81" t="s">
        <v>1019</v>
      </c>
      <c r="L435" s="81" t="s">
        <v>1019</v>
      </c>
      <c r="M435" s="78" t="s">
        <v>1019</v>
      </c>
      <c r="N435" s="78" t="e">
        <v>#N/A</v>
      </c>
      <c r="O435" s="82" t="s">
        <v>1019</v>
      </c>
      <c r="P435" s="82" t="s">
        <v>1019</v>
      </c>
      <c r="Q435" s="78" t="s">
        <v>1019</v>
      </c>
      <c r="R435" s="78" t="s">
        <v>1019</v>
      </c>
      <c r="S435" s="78" t="s">
        <v>1019</v>
      </c>
      <c r="T435" s="77" t="s">
        <v>1019</v>
      </c>
      <c r="U435" s="77" t="s">
        <v>1019</v>
      </c>
      <c r="V435" s="77" t="s">
        <v>1019</v>
      </c>
      <c r="W435" s="77" t="s">
        <v>1019</v>
      </c>
      <c r="X435" s="77" t="s">
        <v>1019</v>
      </c>
      <c r="Y435" s="83" t="s">
        <v>1019</v>
      </c>
      <c r="Z435" s="84" t="s">
        <v>1019</v>
      </c>
      <c r="AA435" s="84" t="s">
        <v>1019</v>
      </c>
      <c r="AB435" s="85">
        <v>0</v>
      </c>
      <c r="AC435" s="85">
        <v>0</v>
      </c>
      <c r="AD435" s="99"/>
      <c r="AE435" s="100"/>
      <c r="AF435" s="100"/>
      <c r="AG435" s="100"/>
      <c r="AH435" s="100"/>
      <c r="AI435" s="100"/>
      <c r="AJ435" s="100"/>
      <c r="AK435" s="100"/>
      <c r="AL435" s="100"/>
      <c r="AM435" s="100"/>
      <c r="AN435" s="100"/>
      <c r="AO435" s="100"/>
      <c r="AP435" s="100"/>
      <c r="AQ435" s="100"/>
      <c r="AR435" s="100"/>
      <c r="AS435" s="100"/>
      <c r="AT435" s="100"/>
      <c r="AU435" s="100"/>
      <c r="AV435" s="100"/>
      <c r="AW435" s="100"/>
      <c r="AX435" s="100"/>
      <c r="AY435" s="100"/>
      <c r="AZ435" s="100"/>
      <c r="BA435" s="100"/>
      <c r="BB435" s="100"/>
      <c r="BC435" s="100"/>
    </row>
    <row r="436" spans="1:55" ht="30" customHeight="1" x14ac:dyDescent="0.25">
      <c r="A436" s="77">
        <v>0</v>
      </c>
      <c r="B436" s="77" t="s">
        <v>1019</v>
      </c>
      <c r="C436" s="77" t="s">
        <v>1265</v>
      </c>
      <c r="D436" s="78" t="e">
        <v>#N/A</v>
      </c>
      <c r="E436" s="79" t="s">
        <v>1019</v>
      </c>
      <c r="F436" s="78" t="s">
        <v>1019</v>
      </c>
      <c r="G436" s="78" t="s">
        <v>1019</v>
      </c>
      <c r="H436" s="78" t="s">
        <v>1019</v>
      </c>
      <c r="I436" s="80" t="s">
        <v>1019</v>
      </c>
      <c r="J436" s="78" t="s">
        <v>1019</v>
      </c>
      <c r="K436" s="81" t="s">
        <v>1019</v>
      </c>
      <c r="L436" s="81" t="s">
        <v>1019</v>
      </c>
      <c r="M436" s="78" t="s">
        <v>1019</v>
      </c>
      <c r="N436" s="78" t="e">
        <v>#N/A</v>
      </c>
      <c r="O436" s="82" t="s">
        <v>1019</v>
      </c>
      <c r="P436" s="82" t="s">
        <v>1019</v>
      </c>
      <c r="Q436" s="78" t="s">
        <v>1019</v>
      </c>
      <c r="R436" s="78" t="s">
        <v>1019</v>
      </c>
      <c r="S436" s="78" t="s">
        <v>1019</v>
      </c>
      <c r="T436" s="77" t="s">
        <v>1019</v>
      </c>
      <c r="U436" s="77" t="s">
        <v>1019</v>
      </c>
      <c r="V436" s="77" t="s">
        <v>1019</v>
      </c>
      <c r="W436" s="77" t="s">
        <v>1019</v>
      </c>
      <c r="X436" s="77" t="s">
        <v>1019</v>
      </c>
      <c r="Y436" s="83" t="s">
        <v>1019</v>
      </c>
      <c r="Z436" s="84" t="s">
        <v>1019</v>
      </c>
      <c r="AA436" s="84" t="s">
        <v>1019</v>
      </c>
      <c r="AB436" s="85">
        <v>0</v>
      </c>
      <c r="AC436" s="85">
        <v>0</v>
      </c>
      <c r="AD436" s="99"/>
      <c r="AE436" s="100"/>
      <c r="AF436" s="100"/>
      <c r="AG436" s="100"/>
      <c r="AH436" s="100"/>
      <c r="AI436" s="100"/>
      <c r="AJ436" s="100"/>
      <c r="AK436" s="100"/>
      <c r="AL436" s="100"/>
      <c r="AM436" s="100"/>
      <c r="AN436" s="100"/>
      <c r="AO436" s="100"/>
      <c r="AP436" s="100"/>
      <c r="AQ436" s="100"/>
      <c r="AR436" s="100"/>
      <c r="AS436" s="100"/>
      <c r="AT436" s="100"/>
      <c r="AU436" s="100"/>
      <c r="AV436" s="100"/>
      <c r="AW436" s="100"/>
      <c r="AX436" s="100"/>
      <c r="AY436" s="100"/>
      <c r="AZ436" s="100"/>
      <c r="BA436" s="100"/>
      <c r="BB436" s="100"/>
      <c r="BC436" s="100"/>
    </row>
    <row r="437" spans="1:55" ht="30" customHeight="1" x14ac:dyDescent="0.25">
      <c r="A437" s="77">
        <v>0</v>
      </c>
      <c r="B437" s="77" t="s">
        <v>1019</v>
      </c>
      <c r="C437" s="77" t="s">
        <v>1265</v>
      </c>
      <c r="D437" s="78" t="e">
        <v>#N/A</v>
      </c>
      <c r="E437" s="79" t="s">
        <v>1019</v>
      </c>
      <c r="F437" s="78" t="s">
        <v>1019</v>
      </c>
      <c r="G437" s="78" t="s">
        <v>1019</v>
      </c>
      <c r="H437" s="78" t="s">
        <v>1019</v>
      </c>
      <c r="I437" s="80" t="s">
        <v>1019</v>
      </c>
      <c r="J437" s="78" t="s">
        <v>1019</v>
      </c>
      <c r="K437" s="81" t="s">
        <v>1019</v>
      </c>
      <c r="L437" s="81" t="s">
        <v>1019</v>
      </c>
      <c r="M437" s="78" t="s">
        <v>1019</v>
      </c>
      <c r="N437" s="78" t="e">
        <v>#N/A</v>
      </c>
      <c r="O437" s="82" t="s">
        <v>1019</v>
      </c>
      <c r="P437" s="82" t="s">
        <v>1019</v>
      </c>
      <c r="Q437" s="78" t="s">
        <v>1019</v>
      </c>
      <c r="R437" s="78" t="s">
        <v>1019</v>
      </c>
      <c r="S437" s="78" t="s">
        <v>1019</v>
      </c>
      <c r="T437" s="77" t="s">
        <v>1019</v>
      </c>
      <c r="U437" s="77" t="s">
        <v>1019</v>
      </c>
      <c r="V437" s="77" t="s">
        <v>1019</v>
      </c>
      <c r="W437" s="77" t="s">
        <v>1019</v>
      </c>
      <c r="X437" s="77" t="s">
        <v>1019</v>
      </c>
      <c r="Y437" s="83" t="s">
        <v>1019</v>
      </c>
      <c r="Z437" s="84" t="s">
        <v>1019</v>
      </c>
      <c r="AA437" s="84" t="s">
        <v>1019</v>
      </c>
      <c r="AB437" s="85">
        <v>0</v>
      </c>
      <c r="AC437" s="85">
        <v>0</v>
      </c>
      <c r="AD437" s="99"/>
      <c r="AE437" s="100"/>
      <c r="AF437" s="100"/>
      <c r="AG437" s="100"/>
      <c r="AH437" s="100"/>
      <c r="AI437" s="100"/>
      <c r="AJ437" s="100"/>
      <c r="AK437" s="100"/>
      <c r="AL437" s="100"/>
      <c r="AM437" s="100"/>
      <c r="AN437" s="100"/>
      <c r="AO437" s="100"/>
      <c r="AP437" s="100"/>
      <c r="AQ437" s="100"/>
      <c r="AR437" s="100"/>
      <c r="AS437" s="100"/>
      <c r="AT437" s="100"/>
      <c r="AU437" s="100"/>
      <c r="AV437" s="100"/>
      <c r="AW437" s="100"/>
      <c r="AX437" s="100"/>
      <c r="AY437" s="100"/>
      <c r="AZ437" s="100"/>
      <c r="BA437" s="100"/>
      <c r="BB437" s="100"/>
      <c r="BC437" s="100"/>
    </row>
    <row r="438" spans="1:55" ht="30" customHeight="1" x14ac:dyDescent="0.25">
      <c r="A438" s="77">
        <v>0</v>
      </c>
      <c r="B438" s="77" t="s">
        <v>1019</v>
      </c>
      <c r="C438" s="77" t="s">
        <v>1265</v>
      </c>
      <c r="D438" s="78" t="e">
        <v>#N/A</v>
      </c>
      <c r="E438" s="79" t="s">
        <v>1019</v>
      </c>
      <c r="F438" s="78" t="s">
        <v>1019</v>
      </c>
      <c r="G438" s="78" t="s">
        <v>1019</v>
      </c>
      <c r="H438" s="78" t="s">
        <v>1019</v>
      </c>
      <c r="I438" s="80" t="s">
        <v>1019</v>
      </c>
      <c r="J438" s="78" t="s">
        <v>1019</v>
      </c>
      <c r="K438" s="81" t="s">
        <v>1019</v>
      </c>
      <c r="L438" s="81" t="s">
        <v>1019</v>
      </c>
      <c r="M438" s="78" t="s">
        <v>1019</v>
      </c>
      <c r="N438" s="78" t="e">
        <v>#N/A</v>
      </c>
      <c r="O438" s="82" t="s">
        <v>1019</v>
      </c>
      <c r="P438" s="82" t="s">
        <v>1019</v>
      </c>
      <c r="Q438" s="78" t="s">
        <v>1019</v>
      </c>
      <c r="R438" s="78" t="s">
        <v>1019</v>
      </c>
      <c r="S438" s="78" t="s">
        <v>1019</v>
      </c>
      <c r="T438" s="77" t="s">
        <v>1019</v>
      </c>
      <c r="U438" s="77" t="s">
        <v>1019</v>
      </c>
      <c r="V438" s="77" t="s">
        <v>1019</v>
      </c>
      <c r="W438" s="77" t="s">
        <v>1019</v>
      </c>
      <c r="X438" s="77" t="s">
        <v>1019</v>
      </c>
      <c r="Y438" s="83" t="s">
        <v>1019</v>
      </c>
      <c r="Z438" s="84" t="s">
        <v>1019</v>
      </c>
      <c r="AA438" s="84" t="s">
        <v>1019</v>
      </c>
      <c r="AB438" s="85">
        <v>0</v>
      </c>
      <c r="AC438" s="85">
        <v>0</v>
      </c>
      <c r="AD438" s="99"/>
      <c r="AE438" s="100"/>
      <c r="AF438" s="100"/>
      <c r="AG438" s="100"/>
      <c r="AH438" s="100"/>
      <c r="AI438" s="100"/>
      <c r="AJ438" s="100"/>
      <c r="AK438" s="100"/>
      <c r="AL438" s="100"/>
      <c r="AM438" s="100"/>
      <c r="AN438" s="100"/>
      <c r="AO438" s="100"/>
      <c r="AP438" s="100"/>
      <c r="AQ438" s="100"/>
      <c r="AR438" s="100"/>
      <c r="AS438" s="100"/>
      <c r="AT438" s="100"/>
      <c r="AU438" s="100"/>
      <c r="AV438" s="100"/>
      <c r="AW438" s="100"/>
      <c r="AX438" s="100"/>
      <c r="AY438" s="100"/>
      <c r="AZ438" s="100"/>
      <c r="BA438" s="100"/>
      <c r="BB438" s="100"/>
      <c r="BC438" s="100"/>
    </row>
    <row r="439" spans="1:55" ht="30" customHeight="1" x14ac:dyDescent="0.25">
      <c r="A439" s="77">
        <v>0</v>
      </c>
      <c r="B439" s="77" t="s">
        <v>1019</v>
      </c>
      <c r="C439" s="77" t="s">
        <v>1265</v>
      </c>
      <c r="D439" s="78" t="e">
        <v>#N/A</v>
      </c>
      <c r="E439" s="79" t="s">
        <v>1019</v>
      </c>
      <c r="F439" s="78" t="s">
        <v>1019</v>
      </c>
      <c r="G439" s="78" t="s">
        <v>1019</v>
      </c>
      <c r="H439" s="78" t="s">
        <v>1019</v>
      </c>
      <c r="I439" s="80" t="s">
        <v>1019</v>
      </c>
      <c r="J439" s="78" t="s">
        <v>1019</v>
      </c>
      <c r="K439" s="81" t="s">
        <v>1019</v>
      </c>
      <c r="L439" s="81" t="s">
        <v>1019</v>
      </c>
      <c r="M439" s="78" t="s">
        <v>1019</v>
      </c>
      <c r="N439" s="78" t="e">
        <v>#N/A</v>
      </c>
      <c r="O439" s="82" t="s">
        <v>1019</v>
      </c>
      <c r="P439" s="82" t="s">
        <v>1019</v>
      </c>
      <c r="Q439" s="78" t="s">
        <v>1019</v>
      </c>
      <c r="R439" s="78" t="s">
        <v>1019</v>
      </c>
      <c r="S439" s="78" t="s">
        <v>1019</v>
      </c>
      <c r="T439" s="77" t="s">
        <v>1019</v>
      </c>
      <c r="U439" s="77" t="s">
        <v>1019</v>
      </c>
      <c r="V439" s="77" t="s">
        <v>1019</v>
      </c>
      <c r="W439" s="77" t="s">
        <v>1019</v>
      </c>
      <c r="X439" s="77" t="s">
        <v>1019</v>
      </c>
      <c r="Y439" s="83" t="s">
        <v>1019</v>
      </c>
      <c r="Z439" s="84" t="s">
        <v>1019</v>
      </c>
      <c r="AA439" s="84" t="s">
        <v>1019</v>
      </c>
      <c r="AB439" s="85">
        <v>0</v>
      </c>
      <c r="AC439" s="85">
        <v>0</v>
      </c>
      <c r="AD439" s="99"/>
      <c r="AE439" s="100"/>
      <c r="AF439" s="100"/>
      <c r="AG439" s="100"/>
      <c r="AH439" s="100"/>
      <c r="AI439" s="100"/>
      <c r="AJ439" s="100"/>
      <c r="AK439" s="100"/>
      <c r="AL439" s="100"/>
      <c r="AM439" s="100"/>
      <c r="AN439" s="100"/>
      <c r="AO439" s="100"/>
      <c r="AP439" s="100"/>
      <c r="AQ439" s="100"/>
      <c r="AR439" s="100"/>
      <c r="AS439" s="100"/>
      <c r="AT439" s="100"/>
      <c r="AU439" s="100"/>
      <c r="AV439" s="100"/>
      <c r="AW439" s="100"/>
      <c r="AX439" s="100"/>
      <c r="AY439" s="100"/>
      <c r="AZ439" s="100"/>
      <c r="BA439" s="100"/>
      <c r="BB439" s="100"/>
      <c r="BC439" s="100"/>
    </row>
    <row r="440" spans="1:55" ht="30" customHeight="1" x14ac:dyDescent="0.25">
      <c r="A440" s="77">
        <v>0</v>
      </c>
      <c r="B440" s="77" t="s">
        <v>1019</v>
      </c>
      <c r="C440" s="77" t="s">
        <v>1265</v>
      </c>
      <c r="D440" s="78" t="e">
        <v>#N/A</v>
      </c>
      <c r="E440" s="79" t="s">
        <v>1019</v>
      </c>
      <c r="F440" s="78" t="s">
        <v>1019</v>
      </c>
      <c r="G440" s="78" t="s">
        <v>1019</v>
      </c>
      <c r="H440" s="78" t="s">
        <v>1019</v>
      </c>
      <c r="I440" s="80" t="s">
        <v>1019</v>
      </c>
      <c r="J440" s="78" t="s">
        <v>1019</v>
      </c>
      <c r="K440" s="81" t="s">
        <v>1019</v>
      </c>
      <c r="L440" s="81" t="s">
        <v>1019</v>
      </c>
      <c r="M440" s="78" t="s">
        <v>1019</v>
      </c>
      <c r="N440" s="78" t="e">
        <v>#N/A</v>
      </c>
      <c r="O440" s="82" t="s">
        <v>1019</v>
      </c>
      <c r="P440" s="82" t="s">
        <v>1019</v>
      </c>
      <c r="Q440" s="78" t="s">
        <v>1019</v>
      </c>
      <c r="R440" s="78" t="s">
        <v>1019</v>
      </c>
      <c r="S440" s="78" t="s">
        <v>1019</v>
      </c>
      <c r="T440" s="77" t="s">
        <v>1019</v>
      </c>
      <c r="U440" s="77" t="s">
        <v>1019</v>
      </c>
      <c r="V440" s="77" t="s">
        <v>1019</v>
      </c>
      <c r="W440" s="77" t="s">
        <v>1019</v>
      </c>
      <c r="X440" s="77" t="s">
        <v>1019</v>
      </c>
      <c r="Y440" s="83" t="s">
        <v>1019</v>
      </c>
      <c r="Z440" s="84" t="s">
        <v>1019</v>
      </c>
      <c r="AA440" s="84" t="s">
        <v>1019</v>
      </c>
      <c r="AB440" s="85">
        <v>0</v>
      </c>
      <c r="AC440" s="85">
        <v>0</v>
      </c>
      <c r="AD440" s="99"/>
      <c r="AE440" s="100"/>
      <c r="AF440" s="100"/>
      <c r="AG440" s="100"/>
      <c r="AH440" s="100"/>
      <c r="AI440" s="100"/>
      <c r="AJ440" s="100"/>
      <c r="AK440" s="100"/>
      <c r="AL440" s="100"/>
      <c r="AM440" s="100"/>
      <c r="AN440" s="100"/>
      <c r="AO440" s="100"/>
      <c r="AP440" s="100"/>
      <c r="AQ440" s="100"/>
      <c r="AR440" s="100"/>
      <c r="AS440" s="100"/>
      <c r="AT440" s="100"/>
      <c r="AU440" s="100"/>
      <c r="AV440" s="100"/>
      <c r="AW440" s="100"/>
      <c r="AX440" s="100"/>
      <c r="AY440" s="100"/>
      <c r="AZ440" s="100"/>
      <c r="BA440" s="100"/>
      <c r="BB440" s="100"/>
      <c r="BC440" s="100"/>
    </row>
    <row r="441" spans="1:55" ht="30" customHeight="1" x14ac:dyDescent="0.25">
      <c r="A441" s="77">
        <v>0</v>
      </c>
      <c r="B441" s="77" t="s">
        <v>1019</v>
      </c>
      <c r="C441" s="77" t="s">
        <v>1265</v>
      </c>
      <c r="D441" s="78" t="e">
        <v>#N/A</v>
      </c>
      <c r="E441" s="79" t="s">
        <v>1019</v>
      </c>
      <c r="F441" s="78" t="s">
        <v>1019</v>
      </c>
      <c r="G441" s="78" t="s">
        <v>1019</v>
      </c>
      <c r="H441" s="78" t="s">
        <v>1019</v>
      </c>
      <c r="I441" s="80" t="s">
        <v>1019</v>
      </c>
      <c r="J441" s="78" t="s">
        <v>1019</v>
      </c>
      <c r="K441" s="81" t="s">
        <v>1019</v>
      </c>
      <c r="L441" s="81" t="s">
        <v>1019</v>
      </c>
      <c r="M441" s="78" t="s">
        <v>1019</v>
      </c>
      <c r="N441" s="78" t="e">
        <v>#N/A</v>
      </c>
      <c r="O441" s="82" t="s">
        <v>1019</v>
      </c>
      <c r="P441" s="82" t="s">
        <v>1019</v>
      </c>
      <c r="Q441" s="78" t="s">
        <v>1019</v>
      </c>
      <c r="R441" s="78" t="s">
        <v>1019</v>
      </c>
      <c r="S441" s="78" t="s">
        <v>1019</v>
      </c>
      <c r="T441" s="77" t="s">
        <v>1019</v>
      </c>
      <c r="U441" s="77" t="s">
        <v>1019</v>
      </c>
      <c r="V441" s="77" t="s">
        <v>1019</v>
      </c>
      <c r="W441" s="77" t="s">
        <v>1019</v>
      </c>
      <c r="X441" s="77" t="s">
        <v>1019</v>
      </c>
      <c r="Y441" s="83" t="s">
        <v>1019</v>
      </c>
      <c r="Z441" s="84" t="s">
        <v>1019</v>
      </c>
      <c r="AA441" s="84" t="s">
        <v>1019</v>
      </c>
      <c r="AB441" s="85">
        <v>0</v>
      </c>
      <c r="AC441" s="85">
        <v>0</v>
      </c>
      <c r="AD441" s="99"/>
      <c r="AE441" s="100"/>
      <c r="AF441" s="100"/>
      <c r="AG441" s="100"/>
      <c r="AH441" s="100"/>
      <c r="AI441" s="100"/>
      <c r="AJ441" s="100"/>
      <c r="AK441" s="100"/>
      <c r="AL441" s="100"/>
      <c r="AM441" s="100"/>
      <c r="AN441" s="100"/>
      <c r="AO441" s="100"/>
      <c r="AP441" s="100"/>
      <c r="AQ441" s="100"/>
      <c r="AR441" s="100"/>
      <c r="AS441" s="100"/>
      <c r="AT441" s="100"/>
      <c r="AU441" s="100"/>
      <c r="AV441" s="100"/>
      <c r="AW441" s="100"/>
      <c r="AX441" s="100"/>
      <c r="AY441" s="100"/>
      <c r="AZ441" s="100"/>
      <c r="BA441" s="100"/>
      <c r="BB441" s="100"/>
      <c r="BC441" s="100"/>
    </row>
    <row r="442" spans="1:55" ht="30" customHeight="1" x14ac:dyDescent="0.25">
      <c r="A442" s="77">
        <v>0</v>
      </c>
      <c r="B442" s="77" t="s">
        <v>1019</v>
      </c>
      <c r="C442" s="77" t="s">
        <v>1265</v>
      </c>
      <c r="D442" s="78" t="e">
        <v>#N/A</v>
      </c>
      <c r="E442" s="79" t="s">
        <v>1019</v>
      </c>
      <c r="F442" s="78" t="s">
        <v>1019</v>
      </c>
      <c r="G442" s="78" t="s">
        <v>1019</v>
      </c>
      <c r="H442" s="78" t="s">
        <v>1019</v>
      </c>
      <c r="I442" s="80" t="s">
        <v>1019</v>
      </c>
      <c r="J442" s="78" t="s">
        <v>1019</v>
      </c>
      <c r="K442" s="81" t="s">
        <v>1019</v>
      </c>
      <c r="L442" s="81" t="s">
        <v>1019</v>
      </c>
      <c r="M442" s="78" t="s">
        <v>1019</v>
      </c>
      <c r="N442" s="78" t="e">
        <v>#N/A</v>
      </c>
      <c r="O442" s="82" t="s">
        <v>1019</v>
      </c>
      <c r="P442" s="82" t="s">
        <v>1019</v>
      </c>
      <c r="Q442" s="78" t="s">
        <v>1019</v>
      </c>
      <c r="R442" s="78" t="s">
        <v>1019</v>
      </c>
      <c r="S442" s="78" t="s">
        <v>1019</v>
      </c>
      <c r="T442" s="77" t="s">
        <v>1019</v>
      </c>
      <c r="U442" s="77" t="s">
        <v>1019</v>
      </c>
      <c r="V442" s="77" t="s">
        <v>1019</v>
      </c>
      <c r="W442" s="77" t="s">
        <v>1019</v>
      </c>
      <c r="X442" s="77" t="s">
        <v>1019</v>
      </c>
      <c r="Y442" s="83" t="s">
        <v>1019</v>
      </c>
      <c r="Z442" s="84" t="s">
        <v>1019</v>
      </c>
      <c r="AA442" s="84" t="s">
        <v>1019</v>
      </c>
      <c r="AB442" s="85">
        <v>0</v>
      </c>
      <c r="AC442" s="85">
        <v>0</v>
      </c>
      <c r="AD442" s="99"/>
      <c r="AE442" s="100"/>
      <c r="AF442" s="100"/>
      <c r="AG442" s="100"/>
      <c r="AH442" s="100"/>
      <c r="AI442" s="100"/>
      <c r="AJ442" s="100"/>
      <c r="AK442" s="100"/>
      <c r="AL442" s="100"/>
      <c r="AM442" s="100"/>
      <c r="AN442" s="100"/>
      <c r="AO442" s="100"/>
      <c r="AP442" s="100"/>
      <c r="AQ442" s="100"/>
      <c r="AR442" s="100"/>
      <c r="AS442" s="100"/>
      <c r="AT442" s="100"/>
      <c r="AU442" s="100"/>
      <c r="AV442" s="100"/>
      <c r="AW442" s="100"/>
      <c r="AX442" s="100"/>
      <c r="AY442" s="100"/>
      <c r="AZ442" s="100"/>
      <c r="BA442" s="100"/>
      <c r="BB442" s="100"/>
      <c r="BC442" s="100"/>
    </row>
    <row r="443" spans="1:55" ht="30" customHeight="1" x14ac:dyDescent="0.25">
      <c r="A443" s="77">
        <v>0</v>
      </c>
      <c r="B443" s="77" t="s">
        <v>1019</v>
      </c>
      <c r="C443" s="77" t="s">
        <v>1265</v>
      </c>
      <c r="D443" s="78" t="e">
        <v>#N/A</v>
      </c>
      <c r="E443" s="79" t="s">
        <v>1019</v>
      </c>
      <c r="F443" s="78" t="s">
        <v>1019</v>
      </c>
      <c r="G443" s="78" t="s">
        <v>1019</v>
      </c>
      <c r="H443" s="78" t="s">
        <v>1019</v>
      </c>
      <c r="I443" s="80" t="s">
        <v>1019</v>
      </c>
      <c r="J443" s="78" t="s">
        <v>1019</v>
      </c>
      <c r="K443" s="81" t="s">
        <v>1019</v>
      </c>
      <c r="L443" s="81" t="s">
        <v>1019</v>
      </c>
      <c r="M443" s="78" t="s">
        <v>1019</v>
      </c>
      <c r="N443" s="78" t="e">
        <v>#N/A</v>
      </c>
      <c r="O443" s="82" t="s">
        <v>1019</v>
      </c>
      <c r="P443" s="82" t="s">
        <v>1019</v>
      </c>
      <c r="Q443" s="78" t="s">
        <v>1019</v>
      </c>
      <c r="R443" s="78" t="s">
        <v>1019</v>
      </c>
      <c r="S443" s="78" t="s">
        <v>1019</v>
      </c>
      <c r="T443" s="77" t="s">
        <v>1019</v>
      </c>
      <c r="U443" s="77" t="s">
        <v>1019</v>
      </c>
      <c r="V443" s="77" t="s">
        <v>1019</v>
      </c>
      <c r="W443" s="77" t="s">
        <v>1019</v>
      </c>
      <c r="X443" s="77" t="s">
        <v>1019</v>
      </c>
      <c r="Y443" s="83" t="s">
        <v>1019</v>
      </c>
      <c r="Z443" s="84" t="s">
        <v>1019</v>
      </c>
      <c r="AA443" s="84" t="s">
        <v>1019</v>
      </c>
      <c r="AB443" s="85">
        <v>0</v>
      </c>
      <c r="AC443" s="85">
        <v>0</v>
      </c>
      <c r="AD443" s="99"/>
      <c r="AE443" s="100"/>
      <c r="AF443" s="100"/>
      <c r="AG443" s="100"/>
      <c r="AH443" s="100"/>
      <c r="AI443" s="100"/>
      <c r="AJ443" s="100"/>
      <c r="AK443" s="100"/>
      <c r="AL443" s="100"/>
      <c r="AM443" s="100"/>
      <c r="AN443" s="100"/>
      <c r="AO443" s="100"/>
      <c r="AP443" s="100"/>
      <c r="AQ443" s="100"/>
      <c r="AR443" s="100"/>
      <c r="AS443" s="100"/>
      <c r="AT443" s="100"/>
      <c r="AU443" s="100"/>
      <c r="AV443" s="100"/>
      <c r="AW443" s="100"/>
      <c r="AX443" s="100"/>
      <c r="AY443" s="100"/>
      <c r="AZ443" s="100"/>
      <c r="BA443" s="100"/>
      <c r="BB443" s="100"/>
      <c r="BC443" s="100"/>
    </row>
    <row r="444" spans="1:55" ht="30" customHeight="1" x14ac:dyDescent="0.25">
      <c r="A444" s="77">
        <v>0</v>
      </c>
      <c r="B444" s="77" t="s">
        <v>1019</v>
      </c>
      <c r="C444" s="77" t="s">
        <v>1265</v>
      </c>
      <c r="D444" s="78" t="e">
        <v>#N/A</v>
      </c>
      <c r="E444" s="79" t="s">
        <v>1019</v>
      </c>
      <c r="F444" s="78" t="s">
        <v>1019</v>
      </c>
      <c r="G444" s="78" t="s">
        <v>1019</v>
      </c>
      <c r="H444" s="78" t="s">
        <v>1019</v>
      </c>
      <c r="I444" s="80" t="s">
        <v>1019</v>
      </c>
      <c r="J444" s="78" t="s">
        <v>1019</v>
      </c>
      <c r="K444" s="81" t="s">
        <v>1019</v>
      </c>
      <c r="L444" s="81" t="s">
        <v>1019</v>
      </c>
      <c r="M444" s="78" t="s">
        <v>1019</v>
      </c>
      <c r="N444" s="78" t="e">
        <v>#N/A</v>
      </c>
      <c r="O444" s="82" t="s">
        <v>1019</v>
      </c>
      <c r="P444" s="82" t="s">
        <v>1019</v>
      </c>
      <c r="Q444" s="78" t="s">
        <v>1019</v>
      </c>
      <c r="R444" s="78" t="s">
        <v>1019</v>
      </c>
      <c r="S444" s="78" t="s">
        <v>1019</v>
      </c>
      <c r="T444" s="77" t="s">
        <v>1019</v>
      </c>
      <c r="U444" s="77" t="s">
        <v>1019</v>
      </c>
      <c r="V444" s="77" t="s">
        <v>1019</v>
      </c>
      <c r="W444" s="77" t="s">
        <v>1019</v>
      </c>
      <c r="X444" s="77" t="s">
        <v>1019</v>
      </c>
      <c r="Y444" s="83" t="s">
        <v>1019</v>
      </c>
      <c r="Z444" s="84" t="s">
        <v>1019</v>
      </c>
      <c r="AA444" s="84" t="s">
        <v>1019</v>
      </c>
      <c r="AB444" s="85">
        <v>0</v>
      </c>
      <c r="AC444" s="85">
        <v>0</v>
      </c>
      <c r="AD444" s="99"/>
      <c r="AE444" s="100"/>
      <c r="AF444" s="100"/>
      <c r="AG444" s="100"/>
      <c r="AH444" s="100"/>
      <c r="AI444" s="100"/>
      <c r="AJ444" s="100"/>
      <c r="AK444" s="100"/>
      <c r="AL444" s="100"/>
      <c r="AM444" s="100"/>
      <c r="AN444" s="100"/>
      <c r="AO444" s="100"/>
      <c r="AP444" s="100"/>
      <c r="AQ444" s="100"/>
      <c r="AR444" s="100"/>
      <c r="AS444" s="100"/>
      <c r="AT444" s="100"/>
      <c r="AU444" s="100"/>
      <c r="AV444" s="100"/>
      <c r="AW444" s="100"/>
      <c r="AX444" s="100"/>
      <c r="AY444" s="100"/>
      <c r="AZ444" s="100"/>
      <c r="BA444" s="100"/>
      <c r="BB444" s="100"/>
      <c r="BC444" s="100"/>
    </row>
    <row r="445" spans="1:55" ht="30" customHeight="1" x14ac:dyDescent="0.25">
      <c r="A445" s="77">
        <v>0</v>
      </c>
      <c r="B445" s="77" t="s">
        <v>1019</v>
      </c>
      <c r="C445" s="77" t="s">
        <v>1265</v>
      </c>
      <c r="D445" s="78" t="e">
        <v>#N/A</v>
      </c>
      <c r="E445" s="79" t="s">
        <v>1019</v>
      </c>
      <c r="F445" s="78" t="s">
        <v>1019</v>
      </c>
      <c r="G445" s="78" t="s">
        <v>1019</v>
      </c>
      <c r="H445" s="78" t="s">
        <v>1019</v>
      </c>
      <c r="I445" s="80" t="s">
        <v>1019</v>
      </c>
      <c r="J445" s="78" t="s">
        <v>1019</v>
      </c>
      <c r="K445" s="81" t="s">
        <v>1019</v>
      </c>
      <c r="L445" s="81" t="s">
        <v>1019</v>
      </c>
      <c r="M445" s="78" t="s">
        <v>1019</v>
      </c>
      <c r="N445" s="78" t="e">
        <v>#N/A</v>
      </c>
      <c r="O445" s="82" t="s">
        <v>1019</v>
      </c>
      <c r="P445" s="82" t="s">
        <v>1019</v>
      </c>
      <c r="Q445" s="78" t="s">
        <v>1019</v>
      </c>
      <c r="R445" s="78" t="s">
        <v>1019</v>
      </c>
      <c r="S445" s="78" t="s">
        <v>1019</v>
      </c>
      <c r="T445" s="77" t="s">
        <v>1019</v>
      </c>
      <c r="U445" s="77" t="s">
        <v>1019</v>
      </c>
      <c r="V445" s="77" t="s">
        <v>1019</v>
      </c>
      <c r="W445" s="77" t="s">
        <v>1019</v>
      </c>
      <c r="X445" s="77" t="s">
        <v>1019</v>
      </c>
      <c r="Y445" s="83" t="s">
        <v>1019</v>
      </c>
      <c r="Z445" s="84" t="s">
        <v>1019</v>
      </c>
      <c r="AA445" s="84" t="s">
        <v>1019</v>
      </c>
      <c r="AB445" s="85">
        <v>0</v>
      </c>
      <c r="AC445" s="85">
        <v>0</v>
      </c>
      <c r="AD445" s="99"/>
      <c r="AE445" s="100"/>
      <c r="AF445" s="100"/>
      <c r="AG445" s="100"/>
      <c r="AH445" s="100"/>
      <c r="AI445" s="100"/>
      <c r="AJ445" s="100"/>
      <c r="AK445" s="100"/>
      <c r="AL445" s="100"/>
      <c r="AM445" s="100"/>
      <c r="AN445" s="100"/>
      <c r="AO445" s="100"/>
      <c r="AP445" s="100"/>
      <c r="AQ445" s="100"/>
      <c r="AR445" s="100"/>
      <c r="AS445" s="100"/>
      <c r="AT445" s="100"/>
      <c r="AU445" s="100"/>
      <c r="AV445" s="100"/>
      <c r="AW445" s="100"/>
      <c r="AX445" s="100"/>
      <c r="AY445" s="100"/>
      <c r="AZ445" s="100"/>
      <c r="BA445" s="100"/>
      <c r="BB445" s="100"/>
      <c r="BC445" s="100"/>
    </row>
    <row r="446" spans="1:55" ht="30" customHeight="1" x14ac:dyDescent="0.25">
      <c r="A446" s="77">
        <v>0</v>
      </c>
      <c r="B446" s="77" t="s">
        <v>1019</v>
      </c>
      <c r="C446" s="77" t="s">
        <v>1265</v>
      </c>
      <c r="D446" s="78" t="e">
        <v>#N/A</v>
      </c>
      <c r="E446" s="79" t="s">
        <v>1019</v>
      </c>
      <c r="F446" s="78" t="s">
        <v>1019</v>
      </c>
      <c r="G446" s="78" t="s">
        <v>1019</v>
      </c>
      <c r="H446" s="78" t="s">
        <v>1019</v>
      </c>
      <c r="I446" s="80" t="s">
        <v>1019</v>
      </c>
      <c r="J446" s="78" t="s">
        <v>1019</v>
      </c>
      <c r="K446" s="81" t="s">
        <v>1019</v>
      </c>
      <c r="L446" s="81" t="s">
        <v>1019</v>
      </c>
      <c r="M446" s="78" t="s">
        <v>1019</v>
      </c>
      <c r="N446" s="78" t="e">
        <v>#N/A</v>
      </c>
      <c r="O446" s="82" t="s">
        <v>1019</v>
      </c>
      <c r="P446" s="82" t="s">
        <v>1019</v>
      </c>
      <c r="Q446" s="78" t="s">
        <v>1019</v>
      </c>
      <c r="R446" s="78" t="s">
        <v>1019</v>
      </c>
      <c r="S446" s="78" t="s">
        <v>1019</v>
      </c>
      <c r="T446" s="77" t="s">
        <v>1019</v>
      </c>
      <c r="U446" s="77" t="s">
        <v>1019</v>
      </c>
      <c r="V446" s="77" t="s">
        <v>1019</v>
      </c>
      <c r="W446" s="77" t="s">
        <v>1019</v>
      </c>
      <c r="X446" s="77" t="s">
        <v>1019</v>
      </c>
      <c r="Y446" s="83" t="s">
        <v>1019</v>
      </c>
      <c r="Z446" s="84" t="s">
        <v>1019</v>
      </c>
      <c r="AA446" s="84" t="s">
        <v>1019</v>
      </c>
      <c r="AB446" s="85">
        <v>0</v>
      </c>
      <c r="AC446" s="85">
        <v>0</v>
      </c>
      <c r="AD446" s="99"/>
      <c r="AE446" s="100"/>
      <c r="AF446" s="100"/>
      <c r="AG446" s="100"/>
      <c r="AH446" s="100"/>
      <c r="AI446" s="100"/>
      <c r="AJ446" s="100"/>
      <c r="AK446" s="100"/>
      <c r="AL446" s="100"/>
      <c r="AM446" s="100"/>
      <c r="AN446" s="100"/>
      <c r="AO446" s="100"/>
      <c r="AP446" s="100"/>
      <c r="AQ446" s="100"/>
      <c r="AR446" s="100"/>
      <c r="AS446" s="100"/>
      <c r="AT446" s="100"/>
      <c r="AU446" s="100"/>
      <c r="AV446" s="100"/>
      <c r="AW446" s="100"/>
      <c r="AX446" s="100"/>
      <c r="AY446" s="100"/>
      <c r="AZ446" s="100"/>
      <c r="BA446" s="100"/>
      <c r="BB446" s="100"/>
      <c r="BC446" s="100"/>
    </row>
    <row r="447" spans="1:55" ht="30" customHeight="1" x14ac:dyDescent="0.25">
      <c r="A447" s="77">
        <v>0</v>
      </c>
      <c r="B447" s="77" t="s">
        <v>1019</v>
      </c>
      <c r="C447" s="77" t="s">
        <v>1265</v>
      </c>
      <c r="D447" s="78" t="e">
        <v>#N/A</v>
      </c>
      <c r="E447" s="79" t="s">
        <v>1019</v>
      </c>
      <c r="F447" s="78" t="s">
        <v>1019</v>
      </c>
      <c r="G447" s="78" t="s">
        <v>1019</v>
      </c>
      <c r="H447" s="78" t="s">
        <v>1019</v>
      </c>
      <c r="I447" s="80" t="s">
        <v>1019</v>
      </c>
      <c r="J447" s="78" t="s">
        <v>1019</v>
      </c>
      <c r="K447" s="81" t="s">
        <v>1019</v>
      </c>
      <c r="L447" s="81" t="s">
        <v>1019</v>
      </c>
      <c r="M447" s="78" t="s">
        <v>1019</v>
      </c>
      <c r="N447" s="78" t="e">
        <v>#N/A</v>
      </c>
      <c r="O447" s="82" t="s">
        <v>1019</v>
      </c>
      <c r="P447" s="82" t="s">
        <v>1019</v>
      </c>
      <c r="Q447" s="78" t="s">
        <v>1019</v>
      </c>
      <c r="R447" s="78" t="s">
        <v>1019</v>
      </c>
      <c r="S447" s="78" t="s">
        <v>1019</v>
      </c>
      <c r="T447" s="77" t="s">
        <v>1019</v>
      </c>
      <c r="U447" s="77" t="s">
        <v>1019</v>
      </c>
      <c r="V447" s="77" t="s">
        <v>1019</v>
      </c>
      <c r="W447" s="77" t="s">
        <v>1019</v>
      </c>
      <c r="X447" s="77" t="s">
        <v>1019</v>
      </c>
      <c r="Y447" s="83" t="s">
        <v>1019</v>
      </c>
      <c r="Z447" s="84" t="s">
        <v>1019</v>
      </c>
      <c r="AA447" s="84" t="s">
        <v>1019</v>
      </c>
      <c r="AB447" s="85">
        <v>0</v>
      </c>
      <c r="AC447" s="85">
        <v>0</v>
      </c>
      <c r="AD447" s="99"/>
      <c r="AE447" s="100"/>
      <c r="AF447" s="100"/>
      <c r="AG447" s="100"/>
      <c r="AH447" s="100"/>
      <c r="AI447" s="100"/>
      <c r="AJ447" s="100"/>
      <c r="AK447" s="100"/>
      <c r="AL447" s="100"/>
      <c r="AM447" s="100"/>
      <c r="AN447" s="100"/>
      <c r="AO447" s="100"/>
      <c r="AP447" s="100"/>
      <c r="AQ447" s="100"/>
      <c r="AR447" s="100"/>
      <c r="AS447" s="100"/>
      <c r="AT447" s="100"/>
      <c r="AU447" s="100"/>
      <c r="AV447" s="100"/>
      <c r="AW447" s="100"/>
      <c r="AX447" s="100"/>
      <c r="AY447" s="100"/>
      <c r="AZ447" s="100"/>
      <c r="BA447" s="100"/>
      <c r="BB447" s="100"/>
      <c r="BC447" s="100"/>
    </row>
    <row r="448" spans="1:55" ht="30" customHeight="1" x14ac:dyDescent="0.25">
      <c r="A448" s="77">
        <v>0</v>
      </c>
      <c r="B448" s="77" t="s">
        <v>1019</v>
      </c>
      <c r="C448" s="77" t="s">
        <v>1265</v>
      </c>
      <c r="D448" s="78" t="e">
        <v>#N/A</v>
      </c>
      <c r="E448" s="79" t="s">
        <v>1019</v>
      </c>
      <c r="F448" s="78" t="s">
        <v>1019</v>
      </c>
      <c r="G448" s="78" t="s">
        <v>1019</v>
      </c>
      <c r="H448" s="78" t="s">
        <v>1019</v>
      </c>
      <c r="I448" s="80" t="s">
        <v>1019</v>
      </c>
      <c r="J448" s="78" t="s">
        <v>1019</v>
      </c>
      <c r="K448" s="81" t="s">
        <v>1019</v>
      </c>
      <c r="L448" s="81" t="s">
        <v>1019</v>
      </c>
      <c r="M448" s="78" t="s">
        <v>1019</v>
      </c>
      <c r="N448" s="78" t="e">
        <v>#N/A</v>
      </c>
      <c r="O448" s="82" t="s">
        <v>1019</v>
      </c>
      <c r="P448" s="82" t="s">
        <v>1019</v>
      </c>
      <c r="Q448" s="78" t="s">
        <v>1019</v>
      </c>
      <c r="R448" s="78" t="s">
        <v>1019</v>
      </c>
      <c r="S448" s="78" t="s">
        <v>1019</v>
      </c>
      <c r="T448" s="77" t="s">
        <v>1019</v>
      </c>
      <c r="U448" s="77" t="s">
        <v>1019</v>
      </c>
      <c r="V448" s="77" t="s">
        <v>1019</v>
      </c>
      <c r="W448" s="77" t="s">
        <v>1019</v>
      </c>
      <c r="X448" s="77" t="s">
        <v>1019</v>
      </c>
      <c r="Y448" s="83" t="s">
        <v>1019</v>
      </c>
      <c r="Z448" s="84" t="s">
        <v>1019</v>
      </c>
      <c r="AA448" s="84" t="s">
        <v>1019</v>
      </c>
      <c r="AB448" s="85">
        <v>0</v>
      </c>
      <c r="AC448" s="85">
        <v>0</v>
      </c>
      <c r="AD448" s="99"/>
      <c r="AE448" s="100"/>
      <c r="AF448" s="100"/>
      <c r="AG448" s="100"/>
      <c r="AH448" s="100"/>
      <c r="AI448" s="100"/>
      <c r="AJ448" s="100"/>
      <c r="AK448" s="100"/>
      <c r="AL448" s="100"/>
      <c r="AM448" s="100"/>
      <c r="AN448" s="100"/>
      <c r="AO448" s="100"/>
      <c r="AP448" s="100"/>
      <c r="AQ448" s="100"/>
      <c r="AR448" s="100"/>
      <c r="AS448" s="100"/>
      <c r="AT448" s="100"/>
      <c r="AU448" s="100"/>
      <c r="AV448" s="100"/>
      <c r="AW448" s="100"/>
      <c r="AX448" s="100"/>
      <c r="AY448" s="100"/>
      <c r="AZ448" s="100"/>
      <c r="BA448" s="100"/>
      <c r="BB448" s="100"/>
      <c r="BC448" s="100"/>
    </row>
    <row r="449" spans="1:55" ht="30" customHeight="1" x14ac:dyDescent="0.25">
      <c r="A449" s="77">
        <v>0</v>
      </c>
      <c r="B449" s="77" t="s">
        <v>1019</v>
      </c>
      <c r="C449" s="77" t="s">
        <v>1265</v>
      </c>
      <c r="D449" s="78" t="e">
        <v>#N/A</v>
      </c>
      <c r="E449" s="79" t="s">
        <v>1019</v>
      </c>
      <c r="F449" s="78" t="s">
        <v>1019</v>
      </c>
      <c r="G449" s="78" t="s">
        <v>1019</v>
      </c>
      <c r="H449" s="78" t="s">
        <v>1019</v>
      </c>
      <c r="I449" s="80" t="s">
        <v>1019</v>
      </c>
      <c r="J449" s="78" t="s">
        <v>1019</v>
      </c>
      <c r="K449" s="81" t="s">
        <v>1019</v>
      </c>
      <c r="L449" s="81" t="s">
        <v>1019</v>
      </c>
      <c r="M449" s="78" t="s">
        <v>1019</v>
      </c>
      <c r="N449" s="78" t="e">
        <v>#N/A</v>
      </c>
      <c r="O449" s="82" t="s">
        <v>1019</v>
      </c>
      <c r="P449" s="82" t="s">
        <v>1019</v>
      </c>
      <c r="Q449" s="78" t="s">
        <v>1019</v>
      </c>
      <c r="R449" s="78" t="s">
        <v>1019</v>
      </c>
      <c r="S449" s="78" t="s">
        <v>1019</v>
      </c>
      <c r="T449" s="77" t="s">
        <v>1019</v>
      </c>
      <c r="U449" s="77" t="s">
        <v>1019</v>
      </c>
      <c r="V449" s="77" t="s">
        <v>1019</v>
      </c>
      <c r="W449" s="77" t="s">
        <v>1019</v>
      </c>
      <c r="X449" s="77" t="s">
        <v>1019</v>
      </c>
      <c r="Y449" s="83" t="s">
        <v>1019</v>
      </c>
      <c r="Z449" s="84" t="s">
        <v>1019</v>
      </c>
      <c r="AA449" s="84" t="s">
        <v>1019</v>
      </c>
      <c r="AB449" s="85">
        <v>0</v>
      </c>
      <c r="AC449" s="85">
        <v>0</v>
      </c>
      <c r="AD449" s="99"/>
      <c r="AE449" s="100"/>
      <c r="AF449" s="100"/>
      <c r="AG449" s="100"/>
      <c r="AH449" s="100"/>
      <c r="AI449" s="100"/>
      <c r="AJ449" s="100"/>
      <c r="AK449" s="100"/>
      <c r="AL449" s="100"/>
      <c r="AM449" s="100"/>
      <c r="AN449" s="100"/>
      <c r="AO449" s="100"/>
      <c r="AP449" s="100"/>
      <c r="AQ449" s="100"/>
      <c r="AR449" s="100"/>
      <c r="AS449" s="100"/>
      <c r="AT449" s="100"/>
      <c r="AU449" s="100"/>
      <c r="AV449" s="100"/>
      <c r="AW449" s="100"/>
      <c r="AX449" s="100"/>
      <c r="AY449" s="100"/>
      <c r="AZ449" s="100"/>
      <c r="BA449" s="100"/>
      <c r="BB449" s="100"/>
      <c r="BC449" s="100"/>
    </row>
    <row r="450" spans="1:55" ht="30" customHeight="1" x14ac:dyDescent="0.25">
      <c r="A450" s="77">
        <v>0</v>
      </c>
      <c r="B450" s="77" t="s">
        <v>1019</v>
      </c>
      <c r="C450" s="77" t="s">
        <v>1265</v>
      </c>
      <c r="D450" s="78" t="e">
        <v>#N/A</v>
      </c>
      <c r="E450" s="79" t="s">
        <v>1019</v>
      </c>
      <c r="F450" s="78" t="s">
        <v>1019</v>
      </c>
      <c r="G450" s="78" t="s">
        <v>1019</v>
      </c>
      <c r="H450" s="78" t="s">
        <v>1019</v>
      </c>
      <c r="I450" s="80" t="s">
        <v>1019</v>
      </c>
      <c r="J450" s="78" t="s">
        <v>1019</v>
      </c>
      <c r="K450" s="81" t="s">
        <v>1019</v>
      </c>
      <c r="L450" s="81" t="s">
        <v>1019</v>
      </c>
      <c r="M450" s="78" t="s">
        <v>1019</v>
      </c>
      <c r="N450" s="78" t="e">
        <v>#N/A</v>
      </c>
      <c r="O450" s="82" t="s">
        <v>1019</v>
      </c>
      <c r="P450" s="82" t="s">
        <v>1019</v>
      </c>
      <c r="Q450" s="78" t="s">
        <v>1019</v>
      </c>
      <c r="R450" s="78" t="s">
        <v>1019</v>
      </c>
      <c r="S450" s="78" t="s">
        <v>1019</v>
      </c>
      <c r="T450" s="77" t="s">
        <v>1019</v>
      </c>
      <c r="U450" s="77" t="s">
        <v>1019</v>
      </c>
      <c r="V450" s="77" t="s">
        <v>1019</v>
      </c>
      <c r="W450" s="77" t="s">
        <v>1019</v>
      </c>
      <c r="X450" s="77" t="s">
        <v>1019</v>
      </c>
      <c r="Y450" s="83" t="s">
        <v>1019</v>
      </c>
      <c r="Z450" s="84" t="s">
        <v>1019</v>
      </c>
      <c r="AA450" s="84" t="s">
        <v>1019</v>
      </c>
      <c r="AB450" s="85">
        <v>0</v>
      </c>
      <c r="AC450" s="85">
        <v>0</v>
      </c>
      <c r="AD450" s="99"/>
      <c r="AE450" s="100"/>
      <c r="AF450" s="100"/>
      <c r="AG450" s="100"/>
      <c r="AH450" s="100"/>
      <c r="AI450" s="100"/>
      <c r="AJ450" s="100"/>
      <c r="AK450" s="100"/>
      <c r="AL450" s="100"/>
      <c r="AM450" s="100"/>
      <c r="AN450" s="100"/>
      <c r="AO450" s="100"/>
      <c r="AP450" s="100"/>
      <c r="AQ450" s="100"/>
      <c r="AR450" s="100"/>
      <c r="AS450" s="100"/>
      <c r="AT450" s="100"/>
      <c r="AU450" s="100"/>
      <c r="AV450" s="100"/>
      <c r="AW450" s="100"/>
      <c r="AX450" s="100"/>
      <c r="AY450" s="100"/>
      <c r="AZ450" s="100"/>
      <c r="BA450" s="100"/>
      <c r="BB450" s="100"/>
      <c r="BC450" s="100"/>
    </row>
    <row r="451" spans="1:55" ht="30" customHeight="1" x14ac:dyDescent="0.25">
      <c r="A451" s="77">
        <v>0</v>
      </c>
      <c r="B451" s="77" t="s">
        <v>1019</v>
      </c>
      <c r="C451" s="77" t="s">
        <v>1265</v>
      </c>
      <c r="D451" s="78" t="e">
        <v>#N/A</v>
      </c>
      <c r="E451" s="79" t="s">
        <v>1019</v>
      </c>
      <c r="F451" s="78" t="s">
        <v>1019</v>
      </c>
      <c r="G451" s="78" t="s">
        <v>1019</v>
      </c>
      <c r="H451" s="78" t="s">
        <v>1019</v>
      </c>
      <c r="I451" s="80" t="s">
        <v>1019</v>
      </c>
      <c r="J451" s="78" t="s">
        <v>1019</v>
      </c>
      <c r="K451" s="81" t="s">
        <v>1019</v>
      </c>
      <c r="L451" s="81" t="s">
        <v>1019</v>
      </c>
      <c r="M451" s="78" t="s">
        <v>1019</v>
      </c>
      <c r="N451" s="78" t="e">
        <v>#N/A</v>
      </c>
      <c r="O451" s="82" t="s">
        <v>1019</v>
      </c>
      <c r="P451" s="82" t="s">
        <v>1019</v>
      </c>
      <c r="Q451" s="78" t="s">
        <v>1019</v>
      </c>
      <c r="R451" s="78" t="s">
        <v>1019</v>
      </c>
      <c r="S451" s="78" t="s">
        <v>1019</v>
      </c>
      <c r="T451" s="77" t="s">
        <v>1019</v>
      </c>
      <c r="U451" s="77" t="s">
        <v>1019</v>
      </c>
      <c r="V451" s="77" t="s">
        <v>1019</v>
      </c>
      <c r="W451" s="77" t="s">
        <v>1019</v>
      </c>
      <c r="X451" s="77" t="s">
        <v>1019</v>
      </c>
      <c r="Y451" s="83" t="s">
        <v>1019</v>
      </c>
      <c r="Z451" s="84" t="s">
        <v>1019</v>
      </c>
      <c r="AA451" s="84" t="s">
        <v>1019</v>
      </c>
      <c r="AB451" s="85">
        <v>0</v>
      </c>
      <c r="AC451" s="85">
        <v>0</v>
      </c>
      <c r="AD451" s="99"/>
      <c r="AE451" s="100"/>
      <c r="AF451" s="100"/>
      <c r="AG451" s="100"/>
      <c r="AH451" s="100"/>
      <c r="AI451" s="100"/>
      <c r="AJ451" s="100"/>
      <c r="AK451" s="100"/>
      <c r="AL451" s="100"/>
      <c r="AM451" s="100"/>
      <c r="AN451" s="100"/>
      <c r="AO451" s="100"/>
      <c r="AP451" s="100"/>
      <c r="AQ451" s="100"/>
      <c r="AR451" s="100"/>
      <c r="AS451" s="100"/>
      <c r="AT451" s="100"/>
      <c r="AU451" s="100"/>
      <c r="AV451" s="100"/>
      <c r="AW451" s="100"/>
      <c r="AX451" s="100"/>
      <c r="AY451" s="100"/>
      <c r="AZ451" s="100"/>
      <c r="BA451" s="100"/>
      <c r="BB451" s="100"/>
      <c r="BC451" s="100"/>
    </row>
    <row r="452" spans="1:55" ht="30" customHeight="1" x14ac:dyDescent="0.25">
      <c r="A452" s="77">
        <v>0</v>
      </c>
      <c r="B452" s="77" t="s">
        <v>1019</v>
      </c>
      <c r="C452" s="77" t="s">
        <v>1265</v>
      </c>
      <c r="D452" s="78" t="e">
        <v>#N/A</v>
      </c>
      <c r="E452" s="79" t="s">
        <v>1019</v>
      </c>
      <c r="F452" s="78" t="s">
        <v>1019</v>
      </c>
      <c r="G452" s="78" t="s">
        <v>1019</v>
      </c>
      <c r="H452" s="78" t="s">
        <v>1019</v>
      </c>
      <c r="I452" s="80" t="s">
        <v>1019</v>
      </c>
      <c r="J452" s="78" t="s">
        <v>1019</v>
      </c>
      <c r="K452" s="81" t="s">
        <v>1019</v>
      </c>
      <c r="L452" s="81" t="s">
        <v>1019</v>
      </c>
      <c r="M452" s="78" t="s">
        <v>1019</v>
      </c>
      <c r="N452" s="78" t="e">
        <v>#N/A</v>
      </c>
      <c r="O452" s="82" t="s">
        <v>1019</v>
      </c>
      <c r="P452" s="82" t="s">
        <v>1019</v>
      </c>
      <c r="Q452" s="78" t="s">
        <v>1019</v>
      </c>
      <c r="R452" s="78" t="s">
        <v>1019</v>
      </c>
      <c r="S452" s="78" t="s">
        <v>1019</v>
      </c>
      <c r="T452" s="77" t="s">
        <v>1019</v>
      </c>
      <c r="U452" s="77" t="s">
        <v>1019</v>
      </c>
      <c r="V452" s="77" t="s">
        <v>1019</v>
      </c>
      <c r="W452" s="77" t="s">
        <v>1019</v>
      </c>
      <c r="X452" s="77" t="s">
        <v>1019</v>
      </c>
      <c r="Y452" s="83" t="s">
        <v>1019</v>
      </c>
      <c r="Z452" s="84" t="s">
        <v>1019</v>
      </c>
      <c r="AA452" s="84" t="s">
        <v>1019</v>
      </c>
      <c r="AB452" s="85">
        <v>0</v>
      </c>
      <c r="AC452" s="85">
        <v>0</v>
      </c>
      <c r="AD452" s="99"/>
      <c r="AE452" s="100"/>
      <c r="AF452" s="100"/>
      <c r="AG452" s="100"/>
      <c r="AH452" s="100"/>
      <c r="AI452" s="100"/>
      <c r="AJ452" s="100"/>
      <c r="AK452" s="100"/>
      <c r="AL452" s="100"/>
      <c r="AM452" s="100"/>
      <c r="AN452" s="100"/>
      <c r="AO452" s="100"/>
      <c r="AP452" s="100"/>
      <c r="AQ452" s="100"/>
      <c r="AR452" s="100"/>
      <c r="AS452" s="100"/>
      <c r="AT452" s="100"/>
      <c r="AU452" s="100"/>
      <c r="AV452" s="100"/>
      <c r="AW452" s="100"/>
      <c r="AX452" s="100"/>
      <c r="AY452" s="100"/>
      <c r="AZ452" s="100"/>
      <c r="BA452" s="100"/>
      <c r="BB452" s="100"/>
      <c r="BC452" s="100"/>
    </row>
    <row r="453" spans="1:55" ht="30" customHeight="1" x14ac:dyDescent="0.25">
      <c r="A453" s="77">
        <v>0</v>
      </c>
      <c r="B453" s="77" t="s">
        <v>1019</v>
      </c>
      <c r="C453" s="77" t="s">
        <v>1265</v>
      </c>
      <c r="D453" s="78" t="e">
        <v>#N/A</v>
      </c>
      <c r="E453" s="79" t="s">
        <v>1019</v>
      </c>
      <c r="F453" s="78" t="s">
        <v>1019</v>
      </c>
      <c r="G453" s="78" t="s">
        <v>1019</v>
      </c>
      <c r="H453" s="78" t="s">
        <v>1019</v>
      </c>
      <c r="I453" s="80" t="s">
        <v>1019</v>
      </c>
      <c r="J453" s="78" t="s">
        <v>1019</v>
      </c>
      <c r="K453" s="81" t="s">
        <v>1019</v>
      </c>
      <c r="L453" s="81" t="s">
        <v>1019</v>
      </c>
      <c r="M453" s="78" t="s">
        <v>1019</v>
      </c>
      <c r="N453" s="78" t="e">
        <v>#N/A</v>
      </c>
      <c r="O453" s="82" t="s">
        <v>1019</v>
      </c>
      <c r="P453" s="82" t="s">
        <v>1019</v>
      </c>
      <c r="Q453" s="78" t="s">
        <v>1019</v>
      </c>
      <c r="R453" s="78" t="s">
        <v>1019</v>
      </c>
      <c r="S453" s="78" t="s">
        <v>1019</v>
      </c>
      <c r="T453" s="77" t="s">
        <v>1019</v>
      </c>
      <c r="U453" s="77" t="s">
        <v>1019</v>
      </c>
      <c r="V453" s="77" t="s">
        <v>1019</v>
      </c>
      <c r="W453" s="77" t="s">
        <v>1019</v>
      </c>
      <c r="X453" s="77" t="s">
        <v>1019</v>
      </c>
      <c r="Y453" s="83" t="s">
        <v>1019</v>
      </c>
      <c r="Z453" s="84" t="s">
        <v>1019</v>
      </c>
      <c r="AA453" s="84" t="s">
        <v>1019</v>
      </c>
      <c r="AB453" s="85">
        <v>0</v>
      </c>
      <c r="AC453" s="85">
        <v>0</v>
      </c>
      <c r="AD453" s="99"/>
      <c r="AE453" s="100"/>
      <c r="AF453" s="100"/>
      <c r="AG453" s="100"/>
      <c r="AH453" s="100"/>
      <c r="AI453" s="100"/>
      <c r="AJ453" s="100"/>
      <c r="AK453" s="100"/>
      <c r="AL453" s="100"/>
      <c r="AM453" s="100"/>
      <c r="AN453" s="100"/>
      <c r="AO453" s="100"/>
      <c r="AP453" s="100"/>
      <c r="AQ453" s="100"/>
      <c r="AR453" s="100"/>
      <c r="AS453" s="100"/>
      <c r="AT453" s="100"/>
      <c r="AU453" s="100"/>
      <c r="AV453" s="100"/>
      <c r="AW453" s="100"/>
      <c r="AX453" s="100"/>
      <c r="AY453" s="100"/>
      <c r="AZ453" s="100"/>
      <c r="BA453" s="100"/>
      <c r="BB453" s="100"/>
      <c r="BC453" s="100"/>
    </row>
    <row r="454" spans="1:55" ht="30" customHeight="1" x14ac:dyDescent="0.25">
      <c r="A454" s="77">
        <v>0</v>
      </c>
      <c r="B454" s="77" t="s">
        <v>1019</v>
      </c>
      <c r="C454" s="77" t="s">
        <v>1265</v>
      </c>
      <c r="D454" s="78" t="e">
        <v>#N/A</v>
      </c>
      <c r="E454" s="79" t="s">
        <v>1019</v>
      </c>
      <c r="F454" s="78" t="s">
        <v>1019</v>
      </c>
      <c r="G454" s="78" t="s">
        <v>1019</v>
      </c>
      <c r="H454" s="78" t="s">
        <v>1019</v>
      </c>
      <c r="I454" s="80" t="s">
        <v>1019</v>
      </c>
      <c r="J454" s="78" t="s">
        <v>1019</v>
      </c>
      <c r="K454" s="81" t="s">
        <v>1019</v>
      </c>
      <c r="L454" s="81" t="s">
        <v>1019</v>
      </c>
      <c r="M454" s="78" t="s">
        <v>1019</v>
      </c>
      <c r="N454" s="78" t="e">
        <v>#N/A</v>
      </c>
      <c r="O454" s="82" t="s">
        <v>1019</v>
      </c>
      <c r="P454" s="82" t="s">
        <v>1019</v>
      </c>
      <c r="Q454" s="78" t="s">
        <v>1019</v>
      </c>
      <c r="R454" s="78" t="s">
        <v>1019</v>
      </c>
      <c r="S454" s="78" t="s">
        <v>1019</v>
      </c>
      <c r="T454" s="77" t="s">
        <v>1019</v>
      </c>
      <c r="U454" s="77" t="s">
        <v>1019</v>
      </c>
      <c r="V454" s="77" t="s">
        <v>1019</v>
      </c>
      <c r="W454" s="77" t="s">
        <v>1019</v>
      </c>
      <c r="X454" s="77" t="s">
        <v>1019</v>
      </c>
      <c r="Y454" s="83" t="s">
        <v>1019</v>
      </c>
      <c r="Z454" s="84" t="s">
        <v>1019</v>
      </c>
      <c r="AA454" s="84" t="s">
        <v>1019</v>
      </c>
      <c r="AB454" s="85">
        <v>0</v>
      </c>
      <c r="AC454" s="85">
        <v>0</v>
      </c>
      <c r="AD454" s="99"/>
      <c r="AE454" s="100"/>
      <c r="AF454" s="100"/>
      <c r="AG454" s="100"/>
      <c r="AH454" s="100"/>
      <c r="AI454" s="100"/>
      <c r="AJ454" s="100"/>
      <c r="AK454" s="100"/>
      <c r="AL454" s="100"/>
      <c r="AM454" s="100"/>
      <c r="AN454" s="100"/>
      <c r="AO454" s="100"/>
      <c r="AP454" s="100"/>
      <c r="AQ454" s="100"/>
      <c r="AR454" s="100"/>
      <c r="AS454" s="100"/>
      <c r="AT454" s="100"/>
      <c r="AU454" s="100"/>
      <c r="AV454" s="100"/>
      <c r="AW454" s="100"/>
      <c r="AX454" s="100"/>
      <c r="AY454" s="100"/>
      <c r="AZ454" s="100"/>
      <c r="BA454" s="100"/>
      <c r="BB454" s="100"/>
      <c r="BC454" s="100"/>
    </row>
    <row r="455" spans="1:55" ht="30" customHeight="1" x14ac:dyDescent="0.25">
      <c r="A455" s="77">
        <v>0</v>
      </c>
      <c r="B455" s="77" t="s">
        <v>1019</v>
      </c>
      <c r="C455" s="77" t="s">
        <v>1265</v>
      </c>
      <c r="D455" s="78" t="e">
        <v>#N/A</v>
      </c>
      <c r="E455" s="79" t="s">
        <v>1019</v>
      </c>
      <c r="F455" s="78" t="s">
        <v>1019</v>
      </c>
      <c r="G455" s="78" t="s">
        <v>1019</v>
      </c>
      <c r="H455" s="78" t="s">
        <v>1019</v>
      </c>
      <c r="I455" s="80" t="s">
        <v>1019</v>
      </c>
      <c r="J455" s="78" t="s">
        <v>1019</v>
      </c>
      <c r="K455" s="81" t="s">
        <v>1019</v>
      </c>
      <c r="L455" s="81" t="s">
        <v>1019</v>
      </c>
      <c r="M455" s="78" t="s">
        <v>1019</v>
      </c>
      <c r="N455" s="78" t="e">
        <v>#N/A</v>
      </c>
      <c r="O455" s="82" t="s">
        <v>1019</v>
      </c>
      <c r="P455" s="82" t="s">
        <v>1019</v>
      </c>
      <c r="Q455" s="78" t="s">
        <v>1019</v>
      </c>
      <c r="R455" s="78" t="s">
        <v>1019</v>
      </c>
      <c r="S455" s="78" t="s">
        <v>1019</v>
      </c>
      <c r="T455" s="77" t="s">
        <v>1019</v>
      </c>
      <c r="U455" s="77" t="s">
        <v>1019</v>
      </c>
      <c r="V455" s="77" t="s">
        <v>1019</v>
      </c>
      <c r="W455" s="77" t="s">
        <v>1019</v>
      </c>
      <c r="X455" s="77" t="s">
        <v>1019</v>
      </c>
      <c r="Y455" s="83" t="s">
        <v>1019</v>
      </c>
      <c r="Z455" s="84" t="s">
        <v>1019</v>
      </c>
      <c r="AA455" s="84" t="s">
        <v>1019</v>
      </c>
      <c r="AB455" s="85">
        <v>0</v>
      </c>
      <c r="AC455" s="85">
        <v>0</v>
      </c>
      <c r="AD455" s="99"/>
      <c r="AE455" s="100"/>
      <c r="AF455" s="100"/>
      <c r="AG455" s="100"/>
      <c r="AH455" s="100"/>
      <c r="AI455" s="100"/>
      <c r="AJ455" s="100"/>
      <c r="AK455" s="100"/>
      <c r="AL455" s="100"/>
      <c r="AM455" s="100"/>
      <c r="AN455" s="100"/>
      <c r="AO455" s="100"/>
      <c r="AP455" s="100"/>
      <c r="AQ455" s="100"/>
      <c r="AR455" s="100"/>
      <c r="AS455" s="100"/>
      <c r="AT455" s="100"/>
      <c r="AU455" s="100"/>
      <c r="AV455" s="100"/>
      <c r="AW455" s="100"/>
      <c r="AX455" s="100"/>
      <c r="AY455" s="100"/>
      <c r="AZ455" s="100"/>
      <c r="BA455" s="100"/>
      <c r="BB455" s="100"/>
      <c r="BC455" s="100"/>
    </row>
    <row r="456" spans="1:55" ht="30" customHeight="1" x14ac:dyDescent="0.25">
      <c r="A456" s="77">
        <v>0</v>
      </c>
      <c r="B456" s="77" t="s">
        <v>1019</v>
      </c>
      <c r="C456" s="77" t="s">
        <v>1265</v>
      </c>
      <c r="D456" s="78" t="e">
        <v>#N/A</v>
      </c>
      <c r="E456" s="79" t="s">
        <v>1019</v>
      </c>
      <c r="F456" s="78" t="s">
        <v>1019</v>
      </c>
      <c r="G456" s="78" t="s">
        <v>1019</v>
      </c>
      <c r="H456" s="78" t="s">
        <v>1019</v>
      </c>
      <c r="I456" s="80" t="s">
        <v>1019</v>
      </c>
      <c r="J456" s="78" t="s">
        <v>1019</v>
      </c>
      <c r="K456" s="81" t="s">
        <v>1019</v>
      </c>
      <c r="L456" s="81" t="s">
        <v>1019</v>
      </c>
      <c r="M456" s="78" t="s">
        <v>1019</v>
      </c>
      <c r="N456" s="78" t="e">
        <v>#N/A</v>
      </c>
      <c r="O456" s="82" t="s">
        <v>1019</v>
      </c>
      <c r="P456" s="82" t="s">
        <v>1019</v>
      </c>
      <c r="Q456" s="78" t="s">
        <v>1019</v>
      </c>
      <c r="R456" s="78" t="s">
        <v>1019</v>
      </c>
      <c r="S456" s="78" t="s">
        <v>1019</v>
      </c>
      <c r="T456" s="77" t="s">
        <v>1019</v>
      </c>
      <c r="U456" s="77" t="s">
        <v>1019</v>
      </c>
      <c r="V456" s="77" t="s">
        <v>1019</v>
      </c>
      <c r="W456" s="77" t="s">
        <v>1019</v>
      </c>
      <c r="X456" s="77" t="s">
        <v>1019</v>
      </c>
      <c r="Y456" s="83" t="s">
        <v>1019</v>
      </c>
      <c r="Z456" s="84" t="s">
        <v>1019</v>
      </c>
      <c r="AA456" s="84" t="s">
        <v>1019</v>
      </c>
      <c r="AB456" s="85">
        <v>0</v>
      </c>
      <c r="AC456" s="85">
        <v>0</v>
      </c>
      <c r="AD456" s="99"/>
      <c r="AE456" s="100"/>
      <c r="AF456" s="100"/>
      <c r="AG456" s="100"/>
      <c r="AH456" s="100"/>
      <c r="AI456" s="100"/>
      <c r="AJ456" s="100"/>
      <c r="AK456" s="100"/>
      <c r="AL456" s="100"/>
      <c r="AM456" s="100"/>
      <c r="AN456" s="100"/>
      <c r="AO456" s="100"/>
      <c r="AP456" s="100"/>
      <c r="AQ456" s="100"/>
      <c r="AR456" s="100"/>
      <c r="AS456" s="100"/>
      <c r="AT456" s="100"/>
      <c r="AU456" s="100"/>
      <c r="AV456" s="100"/>
      <c r="AW456" s="100"/>
      <c r="AX456" s="100"/>
      <c r="AY456" s="100"/>
      <c r="AZ456" s="100"/>
      <c r="BA456" s="100"/>
      <c r="BB456" s="100"/>
      <c r="BC456" s="100"/>
    </row>
    <row r="457" spans="1:55" ht="30" customHeight="1" x14ac:dyDescent="0.25">
      <c r="A457" s="77">
        <v>0</v>
      </c>
      <c r="B457" s="77" t="s">
        <v>1019</v>
      </c>
      <c r="C457" s="77" t="s">
        <v>1265</v>
      </c>
      <c r="D457" s="78" t="e">
        <v>#N/A</v>
      </c>
      <c r="E457" s="79" t="s">
        <v>1019</v>
      </c>
      <c r="F457" s="78" t="s">
        <v>1019</v>
      </c>
      <c r="G457" s="78" t="s">
        <v>1019</v>
      </c>
      <c r="H457" s="78" t="s">
        <v>1019</v>
      </c>
      <c r="I457" s="80" t="s">
        <v>1019</v>
      </c>
      <c r="J457" s="78" t="s">
        <v>1019</v>
      </c>
      <c r="K457" s="81" t="s">
        <v>1019</v>
      </c>
      <c r="L457" s="81" t="s">
        <v>1019</v>
      </c>
      <c r="M457" s="78" t="s">
        <v>1019</v>
      </c>
      <c r="N457" s="78" t="e">
        <v>#N/A</v>
      </c>
      <c r="O457" s="82" t="s">
        <v>1019</v>
      </c>
      <c r="P457" s="82" t="s">
        <v>1019</v>
      </c>
      <c r="Q457" s="78" t="s">
        <v>1019</v>
      </c>
      <c r="R457" s="78" t="s">
        <v>1019</v>
      </c>
      <c r="S457" s="78" t="s">
        <v>1019</v>
      </c>
      <c r="T457" s="77" t="s">
        <v>1019</v>
      </c>
      <c r="U457" s="77" t="s">
        <v>1019</v>
      </c>
      <c r="V457" s="77" t="s">
        <v>1019</v>
      </c>
      <c r="W457" s="77" t="s">
        <v>1019</v>
      </c>
      <c r="X457" s="77" t="s">
        <v>1019</v>
      </c>
      <c r="Y457" s="83" t="s">
        <v>1019</v>
      </c>
      <c r="Z457" s="84" t="s">
        <v>1019</v>
      </c>
      <c r="AA457" s="84" t="s">
        <v>1019</v>
      </c>
      <c r="AB457" s="85">
        <v>0</v>
      </c>
      <c r="AC457" s="85">
        <v>0</v>
      </c>
      <c r="AD457" s="99"/>
      <c r="AE457" s="100"/>
      <c r="AF457" s="100"/>
      <c r="AG457" s="100"/>
      <c r="AH457" s="100"/>
      <c r="AI457" s="100"/>
      <c r="AJ457" s="100"/>
      <c r="AK457" s="100"/>
      <c r="AL457" s="100"/>
      <c r="AM457" s="100"/>
      <c r="AN457" s="100"/>
      <c r="AO457" s="100"/>
      <c r="AP457" s="100"/>
      <c r="AQ457" s="100"/>
      <c r="AR457" s="100"/>
      <c r="AS457" s="100"/>
      <c r="AT457" s="100"/>
      <c r="AU457" s="100"/>
      <c r="AV457" s="100"/>
      <c r="AW457" s="100"/>
      <c r="AX457" s="100"/>
      <c r="AY457" s="100"/>
      <c r="AZ457" s="100"/>
      <c r="BA457" s="100"/>
      <c r="BB457" s="100"/>
      <c r="BC457" s="100"/>
    </row>
    <row r="458" spans="1:55" ht="30" customHeight="1" x14ac:dyDescent="0.25">
      <c r="A458" s="77">
        <v>0</v>
      </c>
      <c r="B458" s="77" t="s">
        <v>1019</v>
      </c>
      <c r="C458" s="77" t="s">
        <v>1265</v>
      </c>
      <c r="D458" s="78" t="e">
        <v>#N/A</v>
      </c>
      <c r="E458" s="79" t="s">
        <v>1019</v>
      </c>
      <c r="F458" s="78" t="s">
        <v>1019</v>
      </c>
      <c r="G458" s="78" t="s">
        <v>1019</v>
      </c>
      <c r="H458" s="78" t="s">
        <v>1019</v>
      </c>
      <c r="I458" s="80" t="s">
        <v>1019</v>
      </c>
      <c r="J458" s="78" t="s">
        <v>1019</v>
      </c>
      <c r="K458" s="81" t="s">
        <v>1019</v>
      </c>
      <c r="L458" s="81" t="s">
        <v>1019</v>
      </c>
      <c r="M458" s="78" t="s">
        <v>1019</v>
      </c>
      <c r="N458" s="78" t="e">
        <v>#N/A</v>
      </c>
      <c r="O458" s="82" t="s">
        <v>1019</v>
      </c>
      <c r="P458" s="82" t="s">
        <v>1019</v>
      </c>
      <c r="Q458" s="78" t="s">
        <v>1019</v>
      </c>
      <c r="R458" s="78" t="s">
        <v>1019</v>
      </c>
      <c r="S458" s="78" t="s">
        <v>1019</v>
      </c>
      <c r="T458" s="77" t="s">
        <v>1019</v>
      </c>
      <c r="U458" s="77" t="s">
        <v>1019</v>
      </c>
      <c r="V458" s="77" t="s">
        <v>1019</v>
      </c>
      <c r="W458" s="77" t="s">
        <v>1019</v>
      </c>
      <c r="X458" s="77" t="s">
        <v>1019</v>
      </c>
      <c r="Y458" s="83" t="s">
        <v>1019</v>
      </c>
      <c r="Z458" s="84" t="s">
        <v>1019</v>
      </c>
      <c r="AA458" s="84" t="s">
        <v>1019</v>
      </c>
      <c r="AB458" s="85">
        <v>0</v>
      </c>
      <c r="AC458" s="85">
        <v>0</v>
      </c>
      <c r="AD458" s="99"/>
      <c r="AE458" s="100"/>
      <c r="AF458" s="100"/>
      <c r="AG458" s="100"/>
      <c r="AH458" s="100"/>
      <c r="AI458" s="100"/>
      <c r="AJ458" s="100"/>
      <c r="AK458" s="100"/>
      <c r="AL458" s="100"/>
      <c r="AM458" s="100"/>
      <c r="AN458" s="100"/>
      <c r="AO458" s="100"/>
      <c r="AP458" s="100"/>
      <c r="AQ458" s="100"/>
      <c r="AR458" s="100"/>
      <c r="AS458" s="100"/>
      <c r="AT458" s="100"/>
      <c r="AU458" s="100"/>
      <c r="AV458" s="100"/>
      <c r="AW458" s="100"/>
      <c r="AX458" s="100"/>
      <c r="AY458" s="100"/>
      <c r="AZ458" s="100"/>
      <c r="BA458" s="100"/>
      <c r="BB458" s="100"/>
      <c r="BC458" s="100"/>
    </row>
    <row r="459" spans="1:55" ht="30" customHeight="1" x14ac:dyDescent="0.25">
      <c r="A459" s="77">
        <v>0</v>
      </c>
      <c r="B459" s="77" t="s">
        <v>1019</v>
      </c>
      <c r="C459" s="77" t="s">
        <v>1265</v>
      </c>
      <c r="D459" s="78" t="e">
        <v>#N/A</v>
      </c>
      <c r="E459" s="79" t="s">
        <v>1019</v>
      </c>
      <c r="F459" s="78" t="s">
        <v>1019</v>
      </c>
      <c r="G459" s="78" t="s">
        <v>1019</v>
      </c>
      <c r="H459" s="78" t="s">
        <v>1019</v>
      </c>
      <c r="I459" s="80" t="s">
        <v>1019</v>
      </c>
      <c r="J459" s="78" t="s">
        <v>1019</v>
      </c>
      <c r="K459" s="81" t="s">
        <v>1019</v>
      </c>
      <c r="L459" s="81" t="s">
        <v>1019</v>
      </c>
      <c r="M459" s="78" t="s">
        <v>1019</v>
      </c>
      <c r="N459" s="78" t="e">
        <v>#N/A</v>
      </c>
      <c r="O459" s="82" t="s">
        <v>1019</v>
      </c>
      <c r="P459" s="82" t="s">
        <v>1019</v>
      </c>
      <c r="Q459" s="78" t="s">
        <v>1019</v>
      </c>
      <c r="R459" s="78" t="s">
        <v>1019</v>
      </c>
      <c r="S459" s="78" t="s">
        <v>1019</v>
      </c>
      <c r="T459" s="77" t="s">
        <v>1019</v>
      </c>
      <c r="U459" s="77" t="s">
        <v>1019</v>
      </c>
      <c r="V459" s="77" t="s">
        <v>1019</v>
      </c>
      <c r="W459" s="77" t="s">
        <v>1019</v>
      </c>
      <c r="X459" s="77" t="s">
        <v>1019</v>
      </c>
      <c r="Y459" s="83" t="s">
        <v>1019</v>
      </c>
      <c r="Z459" s="84" t="s">
        <v>1019</v>
      </c>
      <c r="AA459" s="84" t="s">
        <v>1019</v>
      </c>
      <c r="AB459" s="85">
        <v>0</v>
      </c>
      <c r="AC459" s="85">
        <v>0</v>
      </c>
      <c r="AD459" s="99"/>
      <c r="AE459" s="100"/>
      <c r="AF459" s="100"/>
      <c r="AG459" s="100"/>
      <c r="AH459" s="100"/>
      <c r="AI459" s="100"/>
      <c r="AJ459" s="100"/>
      <c r="AK459" s="100"/>
      <c r="AL459" s="100"/>
      <c r="AM459" s="100"/>
      <c r="AN459" s="100"/>
      <c r="AO459" s="100"/>
      <c r="AP459" s="100"/>
      <c r="AQ459" s="100"/>
      <c r="AR459" s="100"/>
      <c r="AS459" s="100"/>
      <c r="AT459" s="100"/>
      <c r="AU459" s="100"/>
      <c r="AV459" s="100"/>
      <c r="AW459" s="100"/>
      <c r="AX459" s="100"/>
      <c r="AY459" s="100"/>
      <c r="AZ459" s="100"/>
      <c r="BA459" s="100"/>
      <c r="BB459" s="100"/>
      <c r="BC459" s="100"/>
    </row>
    <row r="460" spans="1:55" ht="30" customHeight="1" x14ac:dyDescent="0.25">
      <c r="A460" s="77">
        <v>0</v>
      </c>
      <c r="B460" s="77" t="s">
        <v>1019</v>
      </c>
      <c r="C460" s="77" t="s">
        <v>1265</v>
      </c>
      <c r="D460" s="78" t="e">
        <v>#N/A</v>
      </c>
      <c r="E460" s="79" t="s">
        <v>1019</v>
      </c>
      <c r="F460" s="78" t="s">
        <v>1019</v>
      </c>
      <c r="G460" s="78" t="s">
        <v>1019</v>
      </c>
      <c r="H460" s="78" t="s">
        <v>1019</v>
      </c>
      <c r="I460" s="80" t="s">
        <v>1019</v>
      </c>
      <c r="J460" s="78" t="s">
        <v>1019</v>
      </c>
      <c r="K460" s="81" t="s">
        <v>1019</v>
      </c>
      <c r="L460" s="81" t="s">
        <v>1019</v>
      </c>
      <c r="M460" s="78" t="s">
        <v>1019</v>
      </c>
      <c r="N460" s="78" t="e">
        <v>#N/A</v>
      </c>
      <c r="O460" s="82" t="s">
        <v>1019</v>
      </c>
      <c r="P460" s="82" t="s">
        <v>1019</v>
      </c>
      <c r="Q460" s="78" t="s">
        <v>1019</v>
      </c>
      <c r="R460" s="78" t="s">
        <v>1019</v>
      </c>
      <c r="S460" s="78" t="s">
        <v>1019</v>
      </c>
      <c r="T460" s="77" t="s">
        <v>1019</v>
      </c>
      <c r="U460" s="77" t="s">
        <v>1019</v>
      </c>
      <c r="V460" s="77" t="s">
        <v>1019</v>
      </c>
      <c r="W460" s="77" t="s">
        <v>1019</v>
      </c>
      <c r="X460" s="77" t="s">
        <v>1019</v>
      </c>
      <c r="Y460" s="83" t="s">
        <v>1019</v>
      </c>
      <c r="Z460" s="84" t="s">
        <v>1019</v>
      </c>
      <c r="AA460" s="84" t="s">
        <v>1019</v>
      </c>
      <c r="AB460" s="85">
        <v>0</v>
      </c>
      <c r="AC460" s="85">
        <v>0</v>
      </c>
      <c r="AD460" s="99"/>
      <c r="AE460" s="100"/>
      <c r="AF460" s="100"/>
      <c r="AG460" s="100"/>
      <c r="AH460" s="100"/>
      <c r="AI460" s="100"/>
      <c r="AJ460" s="100"/>
      <c r="AK460" s="100"/>
      <c r="AL460" s="100"/>
      <c r="AM460" s="100"/>
      <c r="AN460" s="100"/>
      <c r="AO460" s="100"/>
      <c r="AP460" s="100"/>
      <c r="AQ460" s="100"/>
      <c r="AR460" s="100"/>
      <c r="AS460" s="100"/>
      <c r="AT460" s="100"/>
      <c r="AU460" s="100"/>
      <c r="AV460" s="100"/>
      <c r="AW460" s="100"/>
      <c r="AX460" s="100"/>
      <c r="AY460" s="100"/>
      <c r="AZ460" s="100"/>
      <c r="BA460" s="100"/>
      <c r="BB460" s="100"/>
      <c r="BC460" s="100"/>
    </row>
    <row r="461" spans="1:55" ht="30" customHeight="1" x14ac:dyDescent="0.25">
      <c r="A461" s="77">
        <v>0</v>
      </c>
      <c r="B461" s="77" t="s">
        <v>1019</v>
      </c>
      <c r="C461" s="77" t="s">
        <v>1265</v>
      </c>
      <c r="D461" s="78" t="e">
        <v>#N/A</v>
      </c>
      <c r="E461" s="79" t="s">
        <v>1019</v>
      </c>
      <c r="F461" s="78" t="s">
        <v>1019</v>
      </c>
      <c r="G461" s="78" t="s">
        <v>1019</v>
      </c>
      <c r="H461" s="78" t="s">
        <v>1019</v>
      </c>
      <c r="I461" s="80" t="s">
        <v>1019</v>
      </c>
      <c r="J461" s="78" t="s">
        <v>1019</v>
      </c>
      <c r="K461" s="81" t="s">
        <v>1019</v>
      </c>
      <c r="L461" s="81" t="s">
        <v>1019</v>
      </c>
      <c r="M461" s="78" t="s">
        <v>1019</v>
      </c>
      <c r="N461" s="78" t="e">
        <v>#N/A</v>
      </c>
      <c r="O461" s="82" t="s">
        <v>1019</v>
      </c>
      <c r="P461" s="82" t="s">
        <v>1019</v>
      </c>
      <c r="Q461" s="78" t="s">
        <v>1019</v>
      </c>
      <c r="R461" s="78" t="s">
        <v>1019</v>
      </c>
      <c r="S461" s="78" t="s">
        <v>1019</v>
      </c>
      <c r="T461" s="77" t="s">
        <v>1019</v>
      </c>
      <c r="U461" s="77" t="s">
        <v>1019</v>
      </c>
      <c r="V461" s="77" t="s">
        <v>1019</v>
      </c>
      <c r="W461" s="77" t="s">
        <v>1019</v>
      </c>
      <c r="X461" s="77" t="s">
        <v>1019</v>
      </c>
      <c r="Y461" s="83" t="s">
        <v>1019</v>
      </c>
      <c r="Z461" s="84" t="s">
        <v>1019</v>
      </c>
      <c r="AA461" s="84" t="s">
        <v>1019</v>
      </c>
      <c r="AB461" s="85">
        <v>0</v>
      </c>
      <c r="AC461" s="85">
        <v>0</v>
      </c>
      <c r="AD461" s="99"/>
      <c r="AE461" s="100"/>
      <c r="AF461" s="100"/>
      <c r="AG461" s="100"/>
      <c r="AH461" s="100"/>
      <c r="AI461" s="100"/>
      <c r="AJ461" s="100"/>
      <c r="AK461" s="100"/>
      <c r="AL461" s="100"/>
      <c r="AM461" s="100"/>
      <c r="AN461" s="100"/>
      <c r="AO461" s="100"/>
      <c r="AP461" s="100"/>
      <c r="AQ461" s="100"/>
      <c r="AR461" s="100"/>
      <c r="AS461" s="100"/>
      <c r="AT461" s="100"/>
      <c r="AU461" s="100"/>
      <c r="AV461" s="100"/>
      <c r="AW461" s="100"/>
      <c r="AX461" s="100"/>
      <c r="AY461" s="100"/>
      <c r="AZ461" s="100"/>
      <c r="BA461" s="100"/>
      <c r="BB461" s="100"/>
      <c r="BC461" s="100"/>
    </row>
    <row r="462" spans="1:55" ht="30" customHeight="1" x14ac:dyDescent="0.25">
      <c r="A462" s="77">
        <v>0</v>
      </c>
      <c r="B462" s="77" t="s">
        <v>1019</v>
      </c>
      <c r="C462" s="77" t="s">
        <v>1265</v>
      </c>
      <c r="D462" s="78" t="e">
        <v>#N/A</v>
      </c>
      <c r="E462" s="79" t="s">
        <v>1019</v>
      </c>
      <c r="F462" s="78" t="s">
        <v>1019</v>
      </c>
      <c r="G462" s="78" t="s">
        <v>1019</v>
      </c>
      <c r="H462" s="78" t="s">
        <v>1019</v>
      </c>
      <c r="I462" s="80" t="s">
        <v>1019</v>
      </c>
      <c r="J462" s="78" t="s">
        <v>1019</v>
      </c>
      <c r="K462" s="81" t="s">
        <v>1019</v>
      </c>
      <c r="L462" s="81" t="s">
        <v>1019</v>
      </c>
      <c r="M462" s="78" t="s">
        <v>1019</v>
      </c>
      <c r="N462" s="78" t="e">
        <v>#N/A</v>
      </c>
      <c r="O462" s="82" t="s">
        <v>1019</v>
      </c>
      <c r="P462" s="82" t="s">
        <v>1019</v>
      </c>
      <c r="Q462" s="78" t="s">
        <v>1019</v>
      </c>
      <c r="R462" s="78" t="s">
        <v>1019</v>
      </c>
      <c r="S462" s="78" t="s">
        <v>1019</v>
      </c>
      <c r="T462" s="77" t="s">
        <v>1019</v>
      </c>
      <c r="U462" s="77" t="s">
        <v>1019</v>
      </c>
      <c r="V462" s="77" t="s">
        <v>1019</v>
      </c>
      <c r="W462" s="77" t="s">
        <v>1019</v>
      </c>
      <c r="X462" s="77" t="s">
        <v>1019</v>
      </c>
      <c r="Y462" s="83" t="s">
        <v>1019</v>
      </c>
      <c r="Z462" s="84" t="s">
        <v>1019</v>
      </c>
      <c r="AA462" s="84" t="s">
        <v>1019</v>
      </c>
      <c r="AB462" s="85">
        <v>0</v>
      </c>
      <c r="AC462" s="85">
        <v>0</v>
      </c>
      <c r="AD462" s="99"/>
      <c r="AE462" s="100"/>
      <c r="AF462" s="100"/>
      <c r="AG462" s="100"/>
      <c r="AH462" s="100"/>
      <c r="AI462" s="100"/>
      <c r="AJ462" s="100"/>
      <c r="AK462" s="100"/>
      <c r="AL462" s="100"/>
      <c r="AM462" s="100"/>
      <c r="AN462" s="100"/>
      <c r="AO462" s="100"/>
      <c r="AP462" s="100"/>
      <c r="AQ462" s="100"/>
      <c r="AR462" s="100"/>
      <c r="AS462" s="100"/>
      <c r="AT462" s="100"/>
      <c r="AU462" s="100"/>
      <c r="AV462" s="100"/>
      <c r="AW462" s="100"/>
      <c r="AX462" s="100"/>
      <c r="AY462" s="100"/>
      <c r="AZ462" s="100"/>
      <c r="BA462" s="100"/>
      <c r="BB462" s="100"/>
      <c r="BC462" s="100"/>
    </row>
    <row r="463" spans="1:55" ht="30" customHeight="1" x14ac:dyDescent="0.25">
      <c r="A463" s="77">
        <v>0</v>
      </c>
      <c r="B463" s="77" t="s">
        <v>1019</v>
      </c>
      <c r="C463" s="77" t="s">
        <v>1265</v>
      </c>
      <c r="D463" s="78" t="e">
        <v>#N/A</v>
      </c>
      <c r="E463" s="79" t="s">
        <v>1019</v>
      </c>
      <c r="F463" s="78" t="s">
        <v>1019</v>
      </c>
      <c r="G463" s="78" t="s">
        <v>1019</v>
      </c>
      <c r="H463" s="78" t="s">
        <v>1019</v>
      </c>
      <c r="I463" s="80" t="s">
        <v>1019</v>
      </c>
      <c r="J463" s="78" t="s">
        <v>1019</v>
      </c>
      <c r="K463" s="81" t="s">
        <v>1019</v>
      </c>
      <c r="L463" s="81" t="s">
        <v>1019</v>
      </c>
      <c r="M463" s="78" t="s">
        <v>1019</v>
      </c>
      <c r="N463" s="78" t="e">
        <v>#N/A</v>
      </c>
      <c r="O463" s="82" t="s">
        <v>1019</v>
      </c>
      <c r="P463" s="82" t="s">
        <v>1019</v>
      </c>
      <c r="Q463" s="78" t="s">
        <v>1019</v>
      </c>
      <c r="R463" s="78" t="s">
        <v>1019</v>
      </c>
      <c r="S463" s="78" t="s">
        <v>1019</v>
      </c>
      <c r="T463" s="77" t="s">
        <v>1019</v>
      </c>
      <c r="U463" s="77" t="s">
        <v>1019</v>
      </c>
      <c r="V463" s="77" t="s">
        <v>1019</v>
      </c>
      <c r="W463" s="77" t="s">
        <v>1019</v>
      </c>
      <c r="X463" s="77" t="s">
        <v>1019</v>
      </c>
      <c r="Y463" s="83" t="s">
        <v>1019</v>
      </c>
      <c r="Z463" s="84" t="s">
        <v>1019</v>
      </c>
      <c r="AA463" s="84" t="s">
        <v>1019</v>
      </c>
      <c r="AB463" s="85">
        <v>0</v>
      </c>
      <c r="AC463" s="85">
        <v>0</v>
      </c>
      <c r="AD463" s="99"/>
      <c r="AE463" s="100"/>
      <c r="AF463" s="100"/>
      <c r="AG463" s="100"/>
      <c r="AH463" s="100"/>
      <c r="AI463" s="100"/>
      <c r="AJ463" s="100"/>
      <c r="AK463" s="100"/>
      <c r="AL463" s="100"/>
      <c r="AM463" s="100"/>
      <c r="AN463" s="100"/>
      <c r="AO463" s="100"/>
      <c r="AP463" s="100"/>
      <c r="AQ463" s="100"/>
      <c r="AR463" s="100"/>
      <c r="AS463" s="100"/>
      <c r="AT463" s="100"/>
      <c r="AU463" s="100"/>
      <c r="AV463" s="100"/>
      <c r="AW463" s="100"/>
      <c r="AX463" s="100"/>
      <c r="AY463" s="100"/>
      <c r="AZ463" s="100"/>
      <c r="BA463" s="100"/>
      <c r="BB463" s="100"/>
      <c r="BC463" s="100"/>
    </row>
    <row r="464" spans="1:55" ht="30" customHeight="1" x14ac:dyDescent="0.25">
      <c r="A464" s="77">
        <v>0</v>
      </c>
      <c r="B464" s="77" t="s">
        <v>1019</v>
      </c>
      <c r="C464" s="77" t="s">
        <v>1265</v>
      </c>
      <c r="D464" s="78" t="e">
        <v>#N/A</v>
      </c>
      <c r="E464" s="79" t="s">
        <v>1019</v>
      </c>
      <c r="F464" s="78" t="s">
        <v>1019</v>
      </c>
      <c r="G464" s="78" t="s">
        <v>1019</v>
      </c>
      <c r="H464" s="78" t="s">
        <v>1019</v>
      </c>
      <c r="I464" s="80" t="s">
        <v>1019</v>
      </c>
      <c r="J464" s="78" t="s">
        <v>1019</v>
      </c>
      <c r="K464" s="81" t="s">
        <v>1019</v>
      </c>
      <c r="L464" s="81" t="s">
        <v>1019</v>
      </c>
      <c r="M464" s="78" t="s">
        <v>1019</v>
      </c>
      <c r="N464" s="78" t="e">
        <v>#N/A</v>
      </c>
      <c r="O464" s="82" t="s">
        <v>1019</v>
      </c>
      <c r="P464" s="82" t="s">
        <v>1019</v>
      </c>
      <c r="Q464" s="78" t="s">
        <v>1019</v>
      </c>
      <c r="R464" s="78" t="s">
        <v>1019</v>
      </c>
      <c r="S464" s="78" t="s">
        <v>1019</v>
      </c>
      <c r="T464" s="77" t="s">
        <v>1019</v>
      </c>
      <c r="U464" s="77" t="s">
        <v>1019</v>
      </c>
      <c r="V464" s="77" t="s">
        <v>1019</v>
      </c>
      <c r="W464" s="77" t="s">
        <v>1019</v>
      </c>
      <c r="X464" s="77" t="s">
        <v>1019</v>
      </c>
      <c r="Y464" s="83" t="s">
        <v>1019</v>
      </c>
      <c r="Z464" s="84" t="s">
        <v>1019</v>
      </c>
      <c r="AA464" s="84" t="s">
        <v>1019</v>
      </c>
      <c r="AB464" s="85">
        <v>0</v>
      </c>
      <c r="AC464" s="85">
        <v>0</v>
      </c>
      <c r="AD464" s="99"/>
      <c r="AE464" s="100"/>
      <c r="AF464" s="100"/>
      <c r="AG464" s="100"/>
      <c r="AH464" s="100"/>
      <c r="AI464" s="100"/>
      <c r="AJ464" s="100"/>
      <c r="AK464" s="100"/>
      <c r="AL464" s="100"/>
      <c r="AM464" s="100"/>
      <c r="AN464" s="100"/>
      <c r="AO464" s="100"/>
      <c r="AP464" s="100"/>
      <c r="AQ464" s="100"/>
      <c r="AR464" s="100"/>
      <c r="AS464" s="100"/>
      <c r="AT464" s="100"/>
      <c r="AU464" s="100"/>
      <c r="AV464" s="100"/>
      <c r="AW464" s="100"/>
      <c r="AX464" s="100"/>
      <c r="AY464" s="100"/>
      <c r="AZ464" s="100"/>
      <c r="BA464" s="100"/>
      <c r="BB464" s="100"/>
      <c r="BC464" s="100"/>
    </row>
    <row r="465" spans="1:55" ht="30" customHeight="1" x14ac:dyDescent="0.25">
      <c r="A465" s="77">
        <v>0</v>
      </c>
      <c r="B465" s="77" t="s">
        <v>1019</v>
      </c>
      <c r="C465" s="77" t="s">
        <v>1265</v>
      </c>
      <c r="D465" s="78" t="e">
        <v>#N/A</v>
      </c>
      <c r="E465" s="79" t="s">
        <v>1019</v>
      </c>
      <c r="F465" s="78" t="s">
        <v>1019</v>
      </c>
      <c r="G465" s="78" t="s">
        <v>1019</v>
      </c>
      <c r="H465" s="78" t="s">
        <v>1019</v>
      </c>
      <c r="I465" s="80" t="s">
        <v>1019</v>
      </c>
      <c r="J465" s="78" t="s">
        <v>1019</v>
      </c>
      <c r="K465" s="81" t="s">
        <v>1019</v>
      </c>
      <c r="L465" s="81" t="s">
        <v>1019</v>
      </c>
      <c r="M465" s="78" t="s">
        <v>1019</v>
      </c>
      <c r="N465" s="78" t="e">
        <v>#N/A</v>
      </c>
      <c r="O465" s="82" t="s">
        <v>1019</v>
      </c>
      <c r="P465" s="82" t="s">
        <v>1019</v>
      </c>
      <c r="Q465" s="78" t="s">
        <v>1019</v>
      </c>
      <c r="R465" s="78" t="s">
        <v>1019</v>
      </c>
      <c r="S465" s="78" t="s">
        <v>1019</v>
      </c>
      <c r="T465" s="77" t="s">
        <v>1019</v>
      </c>
      <c r="U465" s="77" t="s">
        <v>1019</v>
      </c>
      <c r="V465" s="77" t="s">
        <v>1019</v>
      </c>
      <c r="W465" s="77" t="s">
        <v>1019</v>
      </c>
      <c r="X465" s="77" t="s">
        <v>1019</v>
      </c>
      <c r="Y465" s="83" t="s">
        <v>1019</v>
      </c>
      <c r="Z465" s="84" t="s">
        <v>1019</v>
      </c>
      <c r="AA465" s="84" t="s">
        <v>1019</v>
      </c>
      <c r="AB465" s="85">
        <v>0</v>
      </c>
      <c r="AC465" s="85">
        <v>0</v>
      </c>
      <c r="AD465" s="99"/>
      <c r="AE465" s="100"/>
      <c r="AF465" s="100"/>
      <c r="AG465" s="100"/>
      <c r="AH465" s="100"/>
      <c r="AI465" s="100"/>
      <c r="AJ465" s="100"/>
      <c r="AK465" s="100"/>
      <c r="AL465" s="100"/>
      <c r="AM465" s="100"/>
      <c r="AN465" s="100"/>
      <c r="AO465" s="100"/>
      <c r="AP465" s="100"/>
      <c r="AQ465" s="100"/>
      <c r="AR465" s="100"/>
      <c r="AS465" s="100"/>
      <c r="AT465" s="100"/>
      <c r="AU465" s="100"/>
      <c r="AV465" s="100"/>
      <c r="AW465" s="100"/>
      <c r="AX465" s="100"/>
      <c r="AY465" s="100"/>
      <c r="AZ465" s="100"/>
      <c r="BA465" s="100"/>
      <c r="BB465" s="100"/>
      <c r="BC465" s="100"/>
    </row>
    <row r="466" spans="1:55" ht="30" customHeight="1" x14ac:dyDescent="0.25">
      <c r="A466" s="77">
        <v>0</v>
      </c>
      <c r="B466" s="77" t="s">
        <v>1019</v>
      </c>
      <c r="C466" s="77" t="s">
        <v>1265</v>
      </c>
      <c r="D466" s="78" t="e">
        <v>#N/A</v>
      </c>
      <c r="E466" s="79" t="s">
        <v>1019</v>
      </c>
      <c r="F466" s="78" t="s">
        <v>1019</v>
      </c>
      <c r="G466" s="78" t="s">
        <v>1019</v>
      </c>
      <c r="H466" s="78" t="s">
        <v>1019</v>
      </c>
      <c r="I466" s="80" t="s">
        <v>1019</v>
      </c>
      <c r="J466" s="78" t="s">
        <v>1019</v>
      </c>
      <c r="K466" s="81" t="s">
        <v>1019</v>
      </c>
      <c r="L466" s="81" t="s">
        <v>1019</v>
      </c>
      <c r="M466" s="78" t="s">
        <v>1019</v>
      </c>
      <c r="N466" s="78" t="e">
        <v>#N/A</v>
      </c>
      <c r="O466" s="82" t="s">
        <v>1019</v>
      </c>
      <c r="P466" s="82" t="s">
        <v>1019</v>
      </c>
      <c r="Q466" s="78" t="s">
        <v>1019</v>
      </c>
      <c r="R466" s="78" t="s">
        <v>1019</v>
      </c>
      <c r="S466" s="78" t="s">
        <v>1019</v>
      </c>
      <c r="T466" s="77" t="s">
        <v>1019</v>
      </c>
      <c r="U466" s="77" t="s">
        <v>1019</v>
      </c>
      <c r="V466" s="77" t="s">
        <v>1019</v>
      </c>
      <c r="W466" s="77" t="s">
        <v>1019</v>
      </c>
      <c r="X466" s="77" t="s">
        <v>1019</v>
      </c>
      <c r="Y466" s="83" t="s">
        <v>1019</v>
      </c>
      <c r="Z466" s="84" t="s">
        <v>1019</v>
      </c>
      <c r="AA466" s="84" t="s">
        <v>1019</v>
      </c>
      <c r="AB466" s="85">
        <v>0</v>
      </c>
      <c r="AC466" s="85">
        <v>0</v>
      </c>
      <c r="AD466" s="99"/>
      <c r="AE466" s="100"/>
      <c r="AF466" s="100"/>
      <c r="AG466" s="100"/>
      <c r="AH466" s="100"/>
      <c r="AI466" s="100"/>
      <c r="AJ466" s="100"/>
      <c r="AK466" s="100"/>
      <c r="AL466" s="100"/>
      <c r="AM466" s="100"/>
      <c r="AN466" s="100"/>
      <c r="AO466" s="100"/>
      <c r="AP466" s="100"/>
      <c r="AQ466" s="100"/>
      <c r="AR466" s="100"/>
      <c r="AS466" s="100"/>
      <c r="AT466" s="100"/>
      <c r="AU466" s="100"/>
      <c r="AV466" s="100"/>
      <c r="AW466" s="100"/>
      <c r="AX466" s="100"/>
      <c r="AY466" s="100"/>
      <c r="AZ466" s="100"/>
      <c r="BA466" s="100"/>
      <c r="BB466" s="100"/>
      <c r="BC466" s="100"/>
    </row>
    <row r="467" spans="1:55" ht="30" customHeight="1" x14ac:dyDescent="0.25">
      <c r="A467" s="77">
        <v>0</v>
      </c>
      <c r="B467" s="77" t="s">
        <v>1019</v>
      </c>
      <c r="C467" s="77" t="s">
        <v>1265</v>
      </c>
      <c r="D467" s="78" t="e">
        <v>#N/A</v>
      </c>
      <c r="E467" s="79" t="s">
        <v>1019</v>
      </c>
      <c r="F467" s="78" t="s">
        <v>1019</v>
      </c>
      <c r="G467" s="78" t="s">
        <v>1019</v>
      </c>
      <c r="H467" s="78" t="s">
        <v>1019</v>
      </c>
      <c r="I467" s="80" t="s">
        <v>1019</v>
      </c>
      <c r="J467" s="78" t="s">
        <v>1019</v>
      </c>
      <c r="K467" s="81" t="s">
        <v>1019</v>
      </c>
      <c r="L467" s="81" t="s">
        <v>1019</v>
      </c>
      <c r="M467" s="78" t="s">
        <v>1019</v>
      </c>
      <c r="N467" s="78" t="e">
        <v>#N/A</v>
      </c>
      <c r="O467" s="82" t="s">
        <v>1019</v>
      </c>
      <c r="P467" s="82" t="s">
        <v>1019</v>
      </c>
      <c r="Q467" s="78" t="s">
        <v>1019</v>
      </c>
      <c r="R467" s="78" t="s">
        <v>1019</v>
      </c>
      <c r="S467" s="78" t="s">
        <v>1019</v>
      </c>
      <c r="T467" s="77" t="s">
        <v>1019</v>
      </c>
      <c r="U467" s="77" t="s">
        <v>1019</v>
      </c>
      <c r="V467" s="77" t="s">
        <v>1019</v>
      </c>
      <c r="W467" s="77" t="s">
        <v>1019</v>
      </c>
      <c r="X467" s="77" t="s">
        <v>1019</v>
      </c>
      <c r="Y467" s="83" t="s">
        <v>1019</v>
      </c>
      <c r="Z467" s="84" t="s">
        <v>1019</v>
      </c>
      <c r="AA467" s="84" t="s">
        <v>1019</v>
      </c>
      <c r="AB467" s="85">
        <v>0</v>
      </c>
      <c r="AC467" s="85">
        <v>0</v>
      </c>
      <c r="AD467" s="99"/>
      <c r="AE467" s="100"/>
      <c r="AF467" s="100"/>
      <c r="AG467" s="100"/>
      <c r="AH467" s="100"/>
      <c r="AI467" s="100"/>
      <c r="AJ467" s="100"/>
      <c r="AK467" s="100"/>
      <c r="AL467" s="100"/>
      <c r="AM467" s="100"/>
      <c r="AN467" s="100"/>
      <c r="AO467" s="100"/>
      <c r="AP467" s="100"/>
      <c r="AQ467" s="100"/>
      <c r="AR467" s="100"/>
      <c r="AS467" s="100"/>
      <c r="AT467" s="100"/>
      <c r="AU467" s="100"/>
      <c r="AV467" s="100"/>
      <c r="AW467" s="100"/>
      <c r="AX467" s="100"/>
      <c r="AY467" s="100"/>
      <c r="AZ467" s="100"/>
      <c r="BA467" s="100"/>
      <c r="BB467" s="100"/>
      <c r="BC467" s="100"/>
    </row>
    <row r="468" spans="1:55" ht="30" customHeight="1" x14ac:dyDescent="0.25">
      <c r="A468" s="77">
        <v>0</v>
      </c>
      <c r="B468" s="77" t="s">
        <v>1019</v>
      </c>
      <c r="C468" s="77" t="s">
        <v>1265</v>
      </c>
      <c r="D468" s="78" t="e">
        <v>#N/A</v>
      </c>
      <c r="E468" s="79" t="s">
        <v>1019</v>
      </c>
      <c r="F468" s="78" t="s">
        <v>1019</v>
      </c>
      <c r="G468" s="78" t="s">
        <v>1019</v>
      </c>
      <c r="H468" s="78" t="s">
        <v>1019</v>
      </c>
      <c r="I468" s="80" t="s">
        <v>1019</v>
      </c>
      <c r="J468" s="78" t="s">
        <v>1019</v>
      </c>
      <c r="K468" s="81" t="s">
        <v>1019</v>
      </c>
      <c r="L468" s="81" t="s">
        <v>1019</v>
      </c>
      <c r="M468" s="78" t="s">
        <v>1019</v>
      </c>
      <c r="N468" s="78" t="e">
        <v>#N/A</v>
      </c>
      <c r="O468" s="82" t="s">
        <v>1019</v>
      </c>
      <c r="P468" s="82" t="s">
        <v>1019</v>
      </c>
      <c r="Q468" s="78" t="s">
        <v>1019</v>
      </c>
      <c r="R468" s="78" t="s">
        <v>1019</v>
      </c>
      <c r="S468" s="78" t="s">
        <v>1019</v>
      </c>
      <c r="T468" s="77" t="s">
        <v>1019</v>
      </c>
      <c r="U468" s="77" t="s">
        <v>1019</v>
      </c>
      <c r="V468" s="77" t="s">
        <v>1019</v>
      </c>
      <c r="W468" s="77" t="s">
        <v>1019</v>
      </c>
      <c r="X468" s="77" t="s">
        <v>1019</v>
      </c>
      <c r="Y468" s="83" t="s">
        <v>1019</v>
      </c>
      <c r="Z468" s="84" t="s">
        <v>1019</v>
      </c>
      <c r="AA468" s="84" t="s">
        <v>1019</v>
      </c>
      <c r="AB468" s="85">
        <v>0</v>
      </c>
      <c r="AC468" s="85">
        <v>0</v>
      </c>
      <c r="AD468" s="99"/>
      <c r="AE468" s="100"/>
      <c r="AF468" s="100"/>
      <c r="AG468" s="100"/>
      <c r="AH468" s="100"/>
      <c r="AI468" s="100"/>
      <c r="AJ468" s="100"/>
      <c r="AK468" s="100"/>
      <c r="AL468" s="100"/>
      <c r="AM468" s="100"/>
      <c r="AN468" s="100"/>
      <c r="AO468" s="100"/>
      <c r="AP468" s="100"/>
      <c r="AQ468" s="100"/>
      <c r="AR468" s="100"/>
      <c r="AS468" s="100"/>
      <c r="AT468" s="100"/>
      <c r="AU468" s="100"/>
      <c r="AV468" s="100"/>
      <c r="AW468" s="100"/>
      <c r="AX468" s="100"/>
      <c r="AY468" s="100"/>
      <c r="AZ468" s="100"/>
      <c r="BA468" s="100"/>
      <c r="BB468" s="100"/>
      <c r="BC468" s="100"/>
    </row>
    <row r="469" spans="1:55" ht="30" customHeight="1" x14ac:dyDescent="0.25">
      <c r="A469" s="77">
        <v>0</v>
      </c>
      <c r="B469" s="77" t="s">
        <v>1019</v>
      </c>
      <c r="C469" s="77" t="s">
        <v>1265</v>
      </c>
      <c r="D469" s="78" t="e">
        <v>#N/A</v>
      </c>
      <c r="E469" s="79" t="s">
        <v>1019</v>
      </c>
      <c r="F469" s="78" t="s">
        <v>1019</v>
      </c>
      <c r="G469" s="78" t="s">
        <v>1019</v>
      </c>
      <c r="H469" s="78" t="s">
        <v>1019</v>
      </c>
      <c r="I469" s="80" t="s">
        <v>1019</v>
      </c>
      <c r="J469" s="78" t="s">
        <v>1019</v>
      </c>
      <c r="K469" s="81" t="s">
        <v>1019</v>
      </c>
      <c r="L469" s="81" t="s">
        <v>1019</v>
      </c>
      <c r="M469" s="78" t="s">
        <v>1019</v>
      </c>
      <c r="N469" s="78" t="e">
        <v>#N/A</v>
      </c>
      <c r="O469" s="82" t="s">
        <v>1019</v>
      </c>
      <c r="P469" s="82" t="s">
        <v>1019</v>
      </c>
      <c r="Q469" s="78" t="s">
        <v>1019</v>
      </c>
      <c r="R469" s="78" t="s">
        <v>1019</v>
      </c>
      <c r="S469" s="78" t="s">
        <v>1019</v>
      </c>
      <c r="T469" s="77" t="s">
        <v>1019</v>
      </c>
      <c r="U469" s="77" t="s">
        <v>1019</v>
      </c>
      <c r="V469" s="77" t="s">
        <v>1019</v>
      </c>
      <c r="W469" s="77" t="s">
        <v>1019</v>
      </c>
      <c r="X469" s="77" t="s">
        <v>1019</v>
      </c>
      <c r="Y469" s="83" t="s">
        <v>1019</v>
      </c>
      <c r="Z469" s="84" t="s">
        <v>1019</v>
      </c>
      <c r="AA469" s="84" t="s">
        <v>1019</v>
      </c>
      <c r="AB469" s="85">
        <v>0</v>
      </c>
      <c r="AC469" s="85">
        <v>0</v>
      </c>
      <c r="AD469" s="99"/>
      <c r="AE469" s="100"/>
      <c r="AF469" s="100"/>
      <c r="AG469" s="100"/>
      <c r="AH469" s="100"/>
      <c r="AI469" s="100"/>
      <c r="AJ469" s="100"/>
      <c r="AK469" s="100"/>
      <c r="AL469" s="100"/>
      <c r="AM469" s="100"/>
      <c r="AN469" s="100"/>
      <c r="AO469" s="100"/>
      <c r="AP469" s="100"/>
      <c r="AQ469" s="100"/>
      <c r="AR469" s="100"/>
      <c r="AS469" s="100"/>
      <c r="AT469" s="100"/>
      <c r="AU469" s="100"/>
      <c r="AV469" s="100"/>
      <c r="AW469" s="100"/>
      <c r="AX469" s="100"/>
      <c r="AY469" s="100"/>
      <c r="AZ469" s="100"/>
      <c r="BA469" s="100"/>
      <c r="BB469" s="100"/>
      <c r="BC469" s="100"/>
    </row>
    <row r="470" spans="1:55" ht="30" customHeight="1" x14ac:dyDescent="0.25">
      <c r="A470" s="77">
        <v>0</v>
      </c>
      <c r="B470" s="77" t="s">
        <v>1019</v>
      </c>
      <c r="C470" s="77" t="s">
        <v>1265</v>
      </c>
      <c r="D470" s="78" t="e">
        <v>#N/A</v>
      </c>
      <c r="E470" s="79" t="s">
        <v>1019</v>
      </c>
      <c r="F470" s="78" t="s">
        <v>1019</v>
      </c>
      <c r="G470" s="78" t="s">
        <v>1019</v>
      </c>
      <c r="H470" s="78" t="s">
        <v>1019</v>
      </c>
      <c r="I470" s="80" t="s">
        <v>1019</v>
      </c>
      <c r="J470" s="78" t="s">
        <v>1019</v>
      </c>
      <c r="K470" s="81" t="s">
        <v>1019</v>
      </c>
      <c r="L470" s="81" t="s">
        <v>1019</v>
      </c>
      <c r="M470" s="78" t="s">
        <v>1019</v>
      </c>
      <c r="N470" s="78" t="e">
        <v>#N/A</v>
      </c>
      <c r="O470" s="82" t="s">
        <v>1019</v>
      </c>
      <c r="P470" s="82" t="s">
        <v>1019</v>
      </c>
      <c r="Q470" s="78" t="s">
        <v>1019</v>
      </c>
      <c r="R470" s="78" t="s">
        <v>1019</v>
      </c>
      <c r="S470" s="78" t="s">
        <v>1019</v>
      </c>
      <c r="T470" s="77" t="s">
        <v>1019</v>
      </c>
      <c r="U470" s="77" t="s">
        <v>1019</v>
      </c>
      <c r="V470" s="77" t="s">
        <v>1019</v>
      </c>
      <c r="W470" s="77" t="s">
        <v>1019</v>
      </c>
      <c r="X470" s="77" t="s">
        <v>1019</v>
      </c>
      <c r="Y470" s="83" t="s">
        <v>1019</v>
      </c>
      <c r="Z470" s="84" t="s">
        <v>1019</v>
      </c>
      <c r="AA470" s="84" t="s">
        <v>1019</v>
      </c>
      <c r="AB470" s="85">
        <v>0</v>
      </c>
      <c r="AC470" s="85">
        <v>0</v>
      </c>
      <c r="AD470" s="99"/>
      <c r="AE470" s="100"/>
      <c r="AF470" s="100"/>
      <c r="AG470" s="100"/>
      <c r="AH470" s="100"/>
      <c r="AI470" s="100"/>
      <c r="AJ470" s="100"/>
      <c r="AK470" s="100"/>
      <c r="AL470" s="100"/>
      <c r="AM470" s="100"/>
      <c r="AN470" s="100"/>
      <c r="AO470" s="100"/>
      <c r="AP470" s="100"/>
      <c r="AQ470" s="100"/>
      <c r="AR470" s="100"/>
      <c r="AS470" s="100"/>
      <c r="AT470" s="100"/>
      <c r="AU470" s="100"/>
      <c r="AV470" s="100"/>
      <c r="AW470" s="100"/>
      <c r="AX470" s="100"/>
      <c r="AY470" s="100"/>
      <c r="AZ470" s="100"/>
      <c r="BA470" s="100"/>
      <c r="BB470" s="100"/>
      <c r="BC470" s="100"/>
    </row>
    <row r="471" spans="1:55" ht="30" customHeight="1" x14ac:dyDescent="0.25">
      <c r="A471" s="77">
        <v>0</v>
      </c>
      <c r="B471" s="77" t="s">
        <v>1019</v>
      </c>
      <c r="C471" s="77" t="s">
        <v>1265</v>
      </c>
      <c r="D471" s="78" t="e">
        <v>#N/A</v>
      </c>
      <c r="E471" s="79" t="s">
        <v>1019</v>
      </c>
      <c r="F471" s="78" t="s">
        <v>1019</v>
      </c>
      <c r="G471" s="78" t="s">
        <v>1019</v>
      </c>
      <c r="H471" s="78" t="s">
        <v>1019</v>
      </c>
      <c r="I471" s="80" t="s">
        <v>1019</v>
      </c>
      <c r="J471" s="78" t="s">
        <v>1019</v>
      </c>
      <c r="K471" s="81" t="s">
        <v>1019</v>
      </c>
      <c r="L471" s="81" t="s">
        <v>1019</v>
      </c>
      <c r="M471" s="78" t="s">
        <v>1019</v>
      </c>
      <c r="N471" s="78" t="e">
        <v>#N/A</v>
      </c>
      <c r="O471" s="82" t="s">
        <v>1019</v>
      </c>
      <c r="P471" s="82" t="s">
        <v>1019</v>
      </c>
      <c r="Q471" s="78" t="s">
        <v>1019</v>
      </c>
      <c r="R471" s="78" t="s">
        <v>1019</v>
      </c>
      <c r="S471" s="78" t="s">
        <v>1019</v>
      </c>
      <c r="T471" s="77" t="s">
        <v>1019</v>
      </c>
      <c r="U471" s="77" t="s">
        <v>1019</v>
      </c>
      <c r="V471" s="77" t="s">
        <v>1019</v>
      </c>
      <c r="W471" s="77" t="s">
        <v>1019</v>
      </c>
      <c r="X471" s="77" t="s">
        <v>1019</v>
      </c>
      <c r="Y471" s="83" t="s">
        <v>1019</v>
      </c>
      <c r="Z471" s="84" t="s">
        <v>1019</v>
      </c>
      <c r="AA471" s="84" t="s">
        <v>1019</v>
      </c>
      <c r="AB471" s="85">
        <v>0</v>
      </c>
      <c r="AC471" s="85">
        <v>0</v>
      </c>
      <c r="AD471" s="99"/>
      <c r="AE471" s="100"/>
      <c r="AF471" s="100"/>
      <c r="AG471" s="100"/>
      <c r="AH471" s="100"/>
      <c r="AI471" s="100"/>
      <c r="AJ471" s="100"/>
      <c r="AK471" s="100"/>
      <c r="AL471" s="100"/>
      <c r="AM471" s="100"/>
      <c r="AN471" s="100"/>
      <c r="AO471" s="100"/>
      <c r="AP471" s="100"/>
      <c r="AQ471" s="100"/>
      <c r="AR471" s="100"/>
      <c r="AS471" s="100"/>
      <c r="AT471" s="100"/>
      <c r="AU471" s="100"/>
      <c r="AV471" s="100"/>
      <c r="AW471" s="100"/>
      <c r="AX471" s="100"/>
      <c r="AY471" s="100"/>
      <c r="AZ471" s="100"/>
      <c r="BA471" s="100"/>
      <c r="BB471" s="100"/>
      <c r="BC471" s="100"/>
    </row>
    <row r="472" spans="1:55" ht="30" customHeight="1" x14ac:dyDescent="0.25">
      <c r="A472" s="77">
        <v>0</v>
      </c>
      <c r="B472" s="77" t="s">
        <v>1019</v>
      </c>
      <c r="C472" s="77" t="s">
        <v>1265</v>
      </c>
      <c r="D472" s="78" t="e">
        <v>#N/A</v>
      </c>
      <c r="E472" s="79" t="s">
        <v>1019</v>
      </c>
      <c r="F472" s="78" t="s">
        <v>1019</v>
      </c>
      <c r="G472" s="78" t="s">
        <v>1019</v>
      </c>
      <c r="H472" s="78" t="s">
        <v>1019</v>
      </c>
      <c r="I472" s="80" t="s">
        <v>1019</v>
      </c>
      <c r="J472" s="78" t="s">
        <v>1019</v>
      </c>
      <c r="K472" s="81" t="s">
        <v>1019</v>
      </c>
      <c r="L472" s="81" t="s">
        <v>1019</v>
      </c>
      <c r="M472" s="78" t="s">
        <v>1019</v>
      </c>
      <c r="N472" s="78" t="e">
        <v>#N/A</v>
      </c>
      <c r="O472" s="82" t="s">
        <v>1019</v>
      </c>
      <c r="P472" s="82" t="s">
        <v>1019</v>
      </c>
      <c r="Q472" s="78" t="s">
        <v>1019</v>
      </c>
      <c r="R472" s="78" t="s">
        <v>1019</v>
      </c>
      <c r="S472" s="78" t="s">
        <v>1019</v>
      </c>
      <c r="T472" s="77" t="s">
        <v>1019</v>
      </c>
      <c r="U472" s="77" t="s">
        <v>1019</v>
      </c>
      <c r="V472" s="77" t="s">
        <v>1019</v>
      </c>
      <c r="W472" s="77" t="s">
        <v>1019</v>
      </c>
      <c r="X472" s="77" t="s">
        <v>1019</v>
      </c>
      <c r="Y472" s="83" t="s">
        <v>1019</v>
      </c>
      <c r="Z472" s="84" t="s">
        <v>1019</v>
      </c>
      <c r="AA472" s="84" t="s">
        <v>1019</v>
      </c>
      <c r="AB472" s="85">
        <v>0</v>
      </c>
      <c r="AC472" s="85">
        <v>0</v>
      </c>
      <c r="AD472" s="99"/>
      <c r="AE472" s="100"/>
      <c r="AF472" s="100"/>
      <c r="AG472" s="100"/>
      <c r="AH472" s="100"/>
      <c r="AI472" s="100"/>
      <c r="AJ472" s="100"/>
      <c r="AK472" s="100"/>
      <c r="AL472" s="100"/>
      <c r="AM472" s="100"/>
      <c r="AN472" s="100"/>
      <c r="AO472" s="100"/>
      <c r="AP472" s="100"/>
      <c r="AQ472" s="100"/>
      <c r="AR472" s="100"/>
      <c r="AS472" s="100"/>
      <c r="AT472" s="100"/>
      <c r="AU472" s="100"/>
      <c r="AV472" s="100"/>
      <c r="AW472" s="100"/>
      <c r="AX472" s="100"/>
      <c r="AY472" s="100"/>
      <c r="AZ472" s="100"/>
      <c r="BA472" s="100"/>
      <c r="BB472" s="100"/>
      <c r="BC472" s="100"/>
    </row>
    <row r="473" spans="1:55" ht="30" customHeight="1" x14ac:dyDescent="0.25">
      <c r="A473" s="77">
        <v>0</v>
      </c>
      <c r="B473" s="77" t="s">
        <v>1019</v>
      </c>
      <c r="C473" s="77" t="s">
        <v>1265</v>
      </c>
      <c r="D473" s="78" t="e">
        <v>#N/A</v>
      </c>
      <c r="E473" s="79" t="s">
        <v>1019</v>
      </c>
      <c r="F473" s="78" t="s">
        <v>1019</v>
      </c>
      <c r="G473" s="78" t="s">
        <v>1019</v>
      </c>
      <c r="H473" s="78" t="s">
        <v>1019</v>
      </c>
      <c r="I473" s="80" t="s">
        <v>1019</v>
      </c>
      <c r="J473" s="78" t="s">
        <v>1019</v>
      </c>
      <c r="K473" s="81" t="s">
        <v>1019</v>
      </c>
      <c r="L473" s="81" t="s">
        <v>1019</v>
      </c>
      <c r="M473" s="78" t="s">
        <v>1019</v>
      </c>
      <c r="N473" s="78" t="e">
        <v>#N/A</v>
      </c>
      <c r="O473" s="82" t="s">
        <v>1019</v>
      </c>
      <c r="P473" s="82" t="s">
        <v>1019</v>
      </c>
      <c r="Q473" s="78" t="s">
        <v>1019</v>
      </c>
      <c r="R473" s="78" t="s">
        <v>1019</v>
      </c>
      <c r="S473" s="78" t="s">
        <v>1019</v>
      </c>
      <c r="T473" s="77" t="s">
        <v>1019</v>
      </c>
      <c r="U473" s="77" t="s">
        <v>1019</v>
      </c>
      <c r="V473" s="77" t="s">
        <v>1019</v>
      </c>
      <c r="W473" s="77" t="s">
        <v>1019</v>
      </c>
      <c r="X473" s="77" t="s">
        <v>1019</v>
      </c>
      <c r="Y473" s="83" t="s">
        <v>1019</v>
      </c>
      <c r="Z473" s="84" t="s">
        <v>1019</v>
      </c>
      <c r="AA473" s="84" t="s">
        <v>1019</v>
      </c>
      <c r="AB473" s="85">
        <v>0</v>
      </c>
      <c r="AC473" s="85">
        <v>0</v>
      </c>
      <c r="AD473" s="99"/>
      <c r="AE473" s="100"/>
      <c r="AF473" s="100"/>
      <c r="AG473" s="100"/>
      <c r="AH473" s="100"/>
      <c r="AI473" s="100"/>
      <c r="AJ473" s="100"/>
      <c r="AK473" s="100"/>
      <c r="AL473" s="100"/>
      <c r="AM473" s="100"/>
      <c r="AN473" s="100"/>
      <c r="AO473" s="100"/>
      <c r="AP473" s="100"/>
      <c r="AQ473" s="100"/>
      <c r="AR473" s="100"/>
      <c r="AS473" s="100"/>
      <c r="AT473" s="100"/>
      <c r="AU473" s="100"/>
      <c r="AV473" s="100"/>
      <c r="AW473" s="100"/>
      <c r="AX473" s="100"/>
      <c r="AY473" s="100"/>
      <c r="AZ473" s="100"/>
      <c r="BA473" s="100"/>
      <c r="BB473" s="100"/>
      <c r="BC473" s="100"/>
    </row>
    <row r="474" spans="1:55" ht="30" customHeight="1" x14ac:dyDescent="0.25">
      <c r="A474" s="77">
        <v>0</v>
      </c>
      <c r="B474" s="77" t="s">
        <v>1019</v>
      </c>
      <c r="C474" s="77" t="s">
        <v>1265</v>
      </c>
      <c r="D474" s="78" t="e">
        <v>#N/A</v>
      </c>
      <c r="E474" s="79" t="s">
        <v>1019</v>
      </c>
      <c r="F474" s="78" t="s">
        <v>1019</v>
      </c>
      <c r="G474" s="78" t="s">
        <v>1019</v>
      </c>
      <c r="H474" s="78" t="s">
        <v>1019</v>
      </c>
      <c r="I474" s="80" t="s">
        <v>1019</v>
      </c>
      <c r="J474" s="78" t="s">
        <v>1019</v>
      </c>
      <c r="K474" s="81" t="s">
        <v>1019</v>
      </c>
      <c r="L474" s="81" t="s">
        <v>1019</v>
      </c>
      <c r="M474" s="78" t="s">
        <v>1019</v>
      </c>
      <c r="N474" s="78" t="e">
        <v>#N/A</v>
      </c>
      <c r="O474" s="82" t="s">
        <v>1019</v>
      </c>
      <c r="P474" s="82" t="s">
        <v>1019</v>
      </c>
      <c r="Q474" s="78" t="s">
        <v>1019</v>
      </c>
      <c r="R474" s="78" t="s">
        <v>1019</v>
      </c>
      <c r="S474" s="78" t="s">
        <v>1019</v>
      </c>
      <c r="T474" s="77" t="s">
        <v>1019</v>
      </c>
      <c r="U474" s="77" t="s">
        <v>1019</v>
      </c>
      <c r="V474" s="77" t="s">
        <v>1019</v>
      </c>
      <c r="W474" s="77" t="s">
        <v>1019</v>
      </c>
      <c r="X474" s="77" t="s">
        <v>1019</v>
      </c>
      <c r="Y474" s="83" t="s">
        <v>1019</v>
      </c>
      <c r="Z474" s="84" t="s">
        <v>1019</v>
      </c>
      <c r="AA474" s="84" t="s">
        <v>1019</v>
      </c>
      <c r="AB474" s="85">
        <v>0</v>
      </c>
      <c r="AC474" s="85">
        <v>0</v>
      </c>
      <c r="AD474" s="99"/>
      <c r="AE474" s="100"/>
      <c r="AF474" s="100"/>
      <c r="AG474" s="100"/>
      <c r="AH474" s="100"/>
      <c r="AI474" s="100"/>
      <c r="AJ474" s="100"/>
      <c r="AK474" s="100"/>
      <c r="AL474" s="100"/>
      <c r="AM474" s="100"/>
      <c r="AN474" s="100"/>
      <c r="AO474" s="100"/>
      <c r="AP474" s="100"/>
      <c r="AQ474" s="100"/>
      <c r="AR474" s="100"/>
      <c r="AS474" s="100"/>
      <c r="AT474" s="100"/>
      <c r="AU474" s="100"/>
      <c r="AV474" s="100"/>
      <c r="AW474" s="100"/>
      <c r="AX474" s="100"/>
      <c r="AY474" s="100"/>
      <c r="AZ474" s="100"/>
      <c r="BA474" s="100"/>
      <c r="BB474" s="100"/>
      <c r="BC474" s="100"/>
    </row>
    <row r="475" spans="1:55" ht="30" customHeight="1" x14ac:dyDescent="0.25">
      <c r="A475" s="77">
        <v>0</v>
      </c>
      <c r="B475" s="77" t="s">
        <v>1019</v>
      </c>
      <c r="C475" s="77" t="s">
        <v>1265</v>
      </c>
      <c r="D475" s="78" t="e">
        <v>#N/A</v>
      </c>
      <c r="E475" s="79" t="s">
        <v>1019</v>
      </c>
      <c r="F475" s="78" t="s">
        <v>1019</v>
      </c>
      <c r="G475" s="78" t="s">
        <v>1019</v>
      </c>
      <c r="H475" s="78" t="s">
        <v>1019</v>
      </c>
      <c r="I475" s="80" t="s">
        <v>1019</v>
      </c>
      <c r="J475" s="78" t="s">
        <v>1019</v>
      </c>
      <c r="K475" s="81" t="s">
        <v>1019</v>
      </c>
      <c r="L475" s="81" t="s">
        <v>1019</v>
      </c>
      <c r="M475" s="78" t="s">
        <v>1019</v>
      </c>
      <c r="N475" s="78" t="e">
        <v>#N/A</v>
      </c>
      <c r="O475" s="82" t="s">
        <v>1019</v>
      </c>
      <c r="P475" s="82" t="s">
        <v>1019</v>
      </c>
      <c r="Q475" s="78" t="s">
        <v>1019</v>
      </c>
      <c r="R475" s="78" t="s">
        <v>1019</v>
      </c>
      <c r="S475" s="78" t="s">
        <v>1019</v>
      </c>
      <c r="T475" s="77" t="s">
        <v>1019</v>
      </c>
      <c r="U475" s="77" t="s">
        <v>1019</v>
      </c>
      <c r="V475" s="77" t="s">
        <v>1019</v>
      </c>
      <c r="W475" s="77" t="s">
        <v>1019</v>
      </c>
      <c r="X475" s="77" t="s">
        <v>1019</v>
      </c>
      <c r="Y475" s="83" t="s">
        <v>1019</v>
      </c>
      <c r="Z475" s="84" t="s">
        <v>1019</v>
      </c>
      <c r="AA475" s="84" t="s">
        <v>1019</v>
      </c>
      <c r="AB475" s="85">
        <v>0</v>
      </c>
      <c r="AC475" s="85">
        <v>0</v>
      </c>
      <c r="AD475" s="99"/>
      <c r="AE475" s="100"/>
      <c r="AF475" s="100"/>
      <c r="AG475" s="100"/>
      <c r="AH475" s="100"/>
      <c r="AI475" s="100"/>
      <c r="AJ475" s="100"/>
      <c r="AK475" s="100"/>
      <c r="AL475" s="100"/>
      <c r="AM475" s="100"/>
      <c r="AN475" s="100"/>
      <c r="AO475" s="100"/>
      <c r="AP475" s="100"/>
      <c r="AQ475" s="100"/>
      <c r="AR475" s="100"/>
      <c r="AS475" s="100"/>
      <c r="AT475" s="100"/>
      <c r="AU475" s="100"/>
      <c r="AV475" s="100"/>
      <c r="AW475" s="100"/>
      <c r="AX475" s="100"/>
      <c r="AY475" s="100"/>
      <c r="AZ475" s="100"/>
      <c r="BA475" s="100"/>
      <c r="BB475" s="100"/>
      <c r="BC475" s="100"/>
    </row>
    <row r="476" spans="1:55" ht="30" customHeight="1" x14ac:dyDescent="0.25">
      <c r="A476" s="77">
        <v>0</v>
      </c>
      <c r="B476" s="77" t="s">
        <v>1019</v>
      </c>
      <c r="C476" s="77" t="s">
        <v>1265</v>
      </c>
      <c r="D476" s="78" t="e">
        <v>#N/A</v>
      </c>
      <c r="E476" s="79" t="s">
        <v>1019</v>
      </c>
      <c r="F476" s="78" t="s">
        <v>1019</v>
      </c>
      <c r="G476" s="78" t="s">
        <v>1019</v>
      </c>
      <c r="H476" s="78" t="s">
        <v>1019</v>
      </c>
      <c r="I476" s="80" t="s">
        <v>1019</v>
      </c>
      <c r="J476" s="78" t="s">
        <v>1019</v>
      </c>
      <c r="K476" s="81" t="s">
        <v>1019</v>
      </c>
      <c r="L476" s="81" t="s">
        <v>1019</v>
      </c>
      <c r="M476" s="78" t="s">
        <v>1019</v>
      </c>
      <c r="N476" s="78" t="e">
        <v>#N/A</v>
      </c>
      <c r="O476" s="82" t="s">
        <v>1019</v>
      </c>
      <c r="P476" s="82" t="s">
        <v>1019</v>
      </c>
      <c r="Q476" s="78" t="s">
        <v>1019</v>
      </c>
      <c r="R476" s="78" t="s">
        <v>1019</v>
      </c>
      <c r="S476" s="78" t="s">
        <v>1019</v>
      </c>
      <c r="T476" s="77" t="s">
        <v>1019</v>
      </c>
      <c r="U476" s="77" t="s">
        <v>1019</v>
      </c>
      <c r="V476" s="77" t="s">
        <v>1019</v>
      </c>
      <c r="W476" s="77" t="s">
        <v>1019</v>
      </c>
      <c r="X476" s="77" t="s">
        <v>1019</v>
      </c>
      <c r="Y476" s="83" t="s">
        <v>1019</v>
      </c>
      <c r="Z476" s="84" t="s">
        <v>1019</v>
      </c>
      <c r="AA476" s="84" t="s">
        <v>1019</v>
      </c>
      <c r="AB476" s="85">
        <v>0</v>
      </c>
      <c r="AC476" s="85">
        <v>0</v>
      </c>
      <c r="AD476" s="99"/>
      <c r="AE476" s="100"/>
      <c r="AF476" s="100"/>
      <c r="AG476" s="100"/>
      <c r="AH476" s="100"/>
      <c r="AI476" s="100"/>
      <c r="AJ476" s="100"/>
      <c r="AK476" s="100"/>
      <c r="AL476" s="100"/>
      <c r="AM476" s="100"/>
      <c r="AN476" s="100"/>
      <c r="AO476" s="100"/>
      <c r="AP476" s="100"/>
      <c r="AQ476" s="100"/>
      <c r="AR476" s="100"/>
      <c r="AS476" s="100"/>
      <c r="AT476" s="100"/>
      <c r="AU476" s="100"/>
      <c r="AV476" s="100"/>
      <c r="AW476" s="100"/>
      <c r="AX476" s="100"/>
      <c r="AY476" s="100"/>
      <c r="AZ476" s="100"/>
      <c r="BA476" s="100"/>
      <c r="BB476" s="100"/>
      <c r="BC476" s="100"/>
    </row>
    <row r="477" spans="1:55" ht="30" customHeight="1" x14ac:dyDescent="0.25">
      <c r="A477" s="77">
        <v>0</v>
      </c>
      <c r="B477" s="77" t="s">
        <v>1019</v>
      </c>
      <c r="C477" s="77" t="s">
        <v>1265</v>
      </c>
      <c r="D477" s="78" t="e">
        <v>#N/A</v>
      </c>
      <c r="E477" s="79" t="s">
        <v>1019</v>
      </c>
      <c r="F477" s="78" t="s">
        <v>1019</v>
      </c>
      <c r="G477" s="78" t="s">
        <v>1019</v>
      </c>
      <c r="H477" s="78" t="s">
        <v>1019</v>
      </c>
      <c r="I477" s="80" t="s">
        <v>1019</v>
      </c>
      <c r="J477" s="78" t="s">
        <v>1019</v>
      </c>
      <c r="K477" s="81" t="s">
        <v>1019</v>
      </c>
      <c r="L477" s="81" t="s">
        <v>1019</v>
      </c>
      <c r="M477" s="78" t="s">
        <v>1019</v>
      </c>
      <c r="N477" s="78" t="e">
        <v>#N/A</v>
      </c>
      <c r="O477" s="82" t="s">
        <v>1019</v>
      </c>
      <c r="P477" s="82" t="s">
        <v>1019</v>
      </c>
      <c r="Q477" s="78" t="s">
        <v>1019</v>
      </c>
      <c r="R477" s="78" t="s">
        <v>1019</v>
      </c>
      <c r="S477" s="78" t="s">
        <v>1019</v>
      </c>
      <c r="T477" s="77" t="s">
        <v>1019</v>
      </c>
      <c r="U477" s="77" t="s">
        <v>1019</v>
      </c>
      <c r="V477" s="77" t="s">
        <v>1019</v>
      </c>
      <c r="W477" s="77" t="s">
        <v>1019</v>
      </c>
      <c r="X477" s="77" t="s">
        <v>1019</v>
      </c>
      <c r="Y477" s="83" t="s">
        <v>1019</v>
      </c>
      <c r="Z477" s="84" t="s">
        <v>1019</v>
      </c>
      <c r="AA477" s="84" t="s">
        <v>1019</v>
      </c>
      <c r="AB477" s="85">
        <v>0</v>
      </c>
      <c r="AC477" s="85">
        <v>0</v>
      </c>
      <c r="AD477" s="99"/>
      <c r="AE477" s="100"/>
      <c r="AF477" s="100"/>
      <c r="AG477" s="100"/>
      <c r="AH477" s="100"/>
      <c r="AI477" s="100"/>
      <c r="AJ477" s="100"/>
      <c r="AK477" s="100"/>
      <c r="AL477" s="100"/>
      <c r="AM477" s="100"/>
      <c r="AN477" s="100"/>
      <c r="AO477" s="100"/>
      <c r="AP477" s="100"/>
      <c r="AQ477" s="100"/>
      <c r="AR477" s="100"/>
      <c r="AS477" s="100"/>
      <c r="AT477" s="100"/>
      <c r="AU477" s="100"/>
      <c r="AV477" s="100"/>
      <c r="AW477" s="100"/>
      <c r="AX477" s="100"/>
      <c r="AY477" s="100"/>
      <c r="AZ477" s="100"/>
      <c r="BA477" s="100"/>
      <c r="BB477" s="100"/>
      <c r="BC477" s="100"/>
    </row>
    <row r="478" spans="1:55" ht="30" customHeight="1" x14ac:dyDescent="0.25">
      <c r="A478" s="77">
        <v>0</v>
      </c>
      <c r="B478" s="77" t="s">
        <v>1019</v>
      </c>
      <c r="C478" s="77" t="s">
        <v>1265</v>
      </c>
      <c r="D478" s="78" t="e">
        <v>#N/A</v>
      </c>
      <c r="E478" s="79" t="s">
        <v>1019</v>
      </c>
      <c r="F478" s="78" t="s">
        <v>1019</v>
      </c>
      <c r="G478" s="78" t="s">
        <v>1019</v>
      </c>
      <c r="H478" s="78" t="s">
        <v>1019</v>
      </c>
      <c r="I478" s="80" t="s">
        <v>1019</v>
      </c>
      <c r="J478" s="78" t="s">
        <v>1019</v>
      </c>
      <c r="K478" s="81" t="s">
        <v>1019</v>
      </c>
      <c r="L478" s="81" t="s">
        <v>1019</v>
      </c>
      <c r="M478" s="78" t="s">
        <v>1019</v>
      </c>
      <c r="N478" s="78" t="e">
        <v>#N/A</v>
      </c>
      <c r="O478" s="82" t="s">
        <v>1019</v>
      </c>
      <c r="P478" s="82" t="s">
        <v>1019</v>
      </c>
      <c r="Q478" s="78" t="s">
        <v>1019</v>
      </c>
      <c r="R478" s="78" t="s">
        <v>1019</v>
      </c>
      <c r="S478" s="78" t="s">
        <v>1019</v>
      </c>
      <c r="T478" s="77" t="s">
        <v>1019</v>
      </c>
      <c r="U478" s="77" t="s">
        <v>1019</v>
      </c>
      <c r="V478" s="77" t="s">
        <v>1019</v>
      </c>
      <c r="W478" s="77" t="s">
        <v>1019</v>
      </c>
      <c r="X478" s="77" t="s">
        <v>1019</v>
      </c>
      <c r="Y478" s="83" t="s">
        <v>1019</v>
      </c>
      <c r="Z478" s="84" t="s">
        <v>1019</v>
      </c>
      <c r="AA478" s="84" t="s">
        <v>1019</v>
      </c>
      <c r="AB478" s="85">
        <v>0</v>
      </c>
      <c r="AC478" s="85">
        <v>0</v>
      </c>
      <c r="AD478" s="99"/>
      <c r="AE478" s="100"/>
      <c r="AF478" s="100"/>
      <c r="AG478" s="100"/>
      <c r="AH478" s="100"/>
      <c r="AI478" s="100"/>
      <c r="AJ478" s="100"/>
      <c r="AK478" s="100"/>
      <c r="AL478" s="100"/>
      <c r="AM478" s="100"/>
      <c r="AN478" s="100"/>
      <c r="AO478" s="100"/>
      <c r="AP478" s="100"/>
      <c r="AQ478" s="100"/>
      <c r="AR478" s="100"/>
      <c r="AS478" s="100"/>
      <c r="AT478" s="100"/>
      <c r="AU478" s="100"/>
      <c r="AV478" s="100"/>
      <c r="AW478" s="100"/>
      <c r="AX478" s="100"/>
      <c r="AY478" s="100"/>
      <c r="AZ478" s="100"/>
      <c r="BA478" s="100"/>
      <c r="BB478" s="100"/>
      <c r="BC478" s="100"/>
    </row>
    <row r="479" spans="1:55" ht="30" customHeight="1" x14ac:dyDescent="0.25">
      <c r="A479" s="77">
        <v>0</v>
      </c>
      <c r="B479" s="77" t="s">
        <v>1019</v>
      </c>
      <c r="C479" s="77" t="s">
        <v>1265</v>
      </c>
      <c r="D479" s="78" t="e">
        <v>#N/A</v>
      </c>
      <c r="E479" s="79" t="s">
        <v>1019</v>
      </c>
      <c r="F479" s="78" t="s">
        <v>1019</v>
      </c>
      <c r="G479" s="78" t="s">
        <v>1019</v>
      </c>
      <c r="H479" s="78" t="s">
        <v>1019</v>
      </c>
      <c r="I479" s="80" t="s">
        <v>1019</v>
      </c>
      <c r="J479" s="78" t="s">
        <v>1019</v>
      </c>
      <c r="K479" s="81" t="s">
        <v>1019</v>
      </c>
      <c r="L479" s="81" t="s">
        <v>1019</v>
      </c>
      <c r="M479" s="78" t="s">
        <v>1019</v>
      </c>
      <c r="N479" s="78" t="e">
        <v>#N/A</v>
      </c>
      <c r="O479" s="82" t="s">
        <v>1019</v>
      </c>
      <c r="P479" s="82" t="s">
        <v>1019</v>
      </c>
      <c r="Q479" s="78" t="s">
        <v>1019</v>
      </c>
      <c r="R479" s="78" t="s">
        <v>1019</v>
      </c>
      <c r="S479" s="78" t="s">
        <v>1019</v>
      </c>
      <c r="T479" s="77" t="s">
        <v>1019</v>
      </c>
      <c r="U479" s="77" t="s">
        <v>1019</v>
      </c>
      <c r="V479" s="77" t="s">
        <v>1019</v>
      </c>
      <c r="W479" s="77" t="s">
        <v>1019</v>
      </c>
      <c r="X479" s="77" t="s">
        <v>1019</v>
      </c>
      <c r="Y479" s="83" t="s">
        <v>1019</v>
      </c>
      <c r="Z479" s="84" t="s">
        <v>1019</v>
      </c>
      <c r="AA479" s="84" t="s">
        <v>1019</v>
      </c>
      <c r="AB479" s="85">
        <v>0</v>
      </c>
      <c r="AC479" s="85">
        <v>0</v>
      </c>
      <c r="AD479" s="99"/>
      <c r="AE479" s="100"/>
      <c r="AF479" s="100"/>
      <c r="AG479" s="100"/>
      <c r="AH479" s="100"/>
      <c r="AI479" s="100"/>
      <c r="AJ479" s="100"/>
      <c r="AK479" s="100"/>
      <c r="AL479" s="100"/>
      <c r="AM479" s="100"/>
      <c r="AN479" s="100"/>
      <c r="AO479" s="100"/>
      <c r="AP479" s="100"/>
      <c r="AQ479" s="100"/>
      <c r="AR479" s="100"/>
      <c r="AS479" s="100"/>
      <c r="AT479" s="100"/>
      <c r="AU479" s="100"/>
      <c r="AV479" s="100"/>
      <c r="AW479" s="100"/>
      <c r="AX479" s="100"/>
      <c r="AY479" s="100"/>
      <c r="AZ479" s="100"/>
      <c r="BA479" s="100"/>
      <c r="BB479" s="100"/>
      <c r="BC479" s="100"/>
    </row>
    <row r="480" spans="1:55" ht="30" customHeight="1" x14ac:dyDescent="0.25">
      <c r="A480" s="77">
        <v>0</v>
      </c>
      <c r="B480" s="77" t="s">
        <v>1019</v>
      </c>
      <c r="C480" s="77" t="s">
        <v>1265</v>
      </c>
      <c r="D480" s="78" t="e">
        <v>#N/A</v>
      </c>
      <c r="E480" s="79" t="s">
        <v>1019</v>
      </c>
      <c r="F480" s="78" t="s">
        <v>1019</v>
      </c>
      <c r="G480" s="78" t="s">
        <v>1019</v>
      </c>
      <c r="H480" s="78" t="s">
        <v>1019</v>
      </c>
      <c r="I480" s="80" t="s">
        <v>1019</v>
      </c>
      <c r="J480" s="78" t="s">
        <v>1019</v>
      </c>
      <c r="K480" s="81" t="s">
        <v>1019</v>
      </c>
      <c r="L480" s="81" t="s">
        <v>1019</v>
      </c>
      <c r="M480" s="78" t="s">
        <v>1019</v>
      </c>
      <c r="N480" s="78" t="e">
        <v>#N/A</v>
      </c>
      <c r="O480" s="82" t="s">
        <v>1019</v>
      </c>
      <c r="P480" s="82" t="s">
        <v>1019</v>
      </c>
      <c r="Q480" s="78" t="s">
        <v>1019</v>
      </c>
      <c r="R480" s="78" t="s">
        <v>1019</v>
      </c>
      <c r="S480" s="78" t="s">
        <v>1019</v>
      </c>
      <c r="T480" s="77" t="s">
        <v>1019</v>
      </c>
      <c r="U480" s="77" t="s">
        <v>1019</v>
      </c>
      <c r="V480" s="77" t="s">
        <v>1019</v>
      </c>
      <c r="W480" s="77" t="s">
        <v>1019</v>
      </c>
      <c r="X480" s="77" t="s">
        <v>1019</v>
      </c>
      <c r="Y480" s="83" t="s">
        <v>1019</v>
      </c>
      <c r="Z480" s="84" t="s">
        <v>1019</v>
      </c>
      <c r="AA480" s="84" t="s">
        <v>1019</v>
      </c>
      <c r="AB480" s="85">
        <v>0</v>
      </c>
      <c r="AC480" s="85">
        <v>0</v>
      </c>
      <c r="AD480" s="99"/>
      <c r="AE480" s="100"/>
      <c r="AF480" s="100"/>
      <c r="AG480" s="100"/>
      <c r="AH480" s="100"/>
      <c r="AI480" s="100"/>
      <c r="AJ480" s="100"/>
      <c r="AK480" s="100"/>
      <c r="AL480" s="100"/>
      <c r="AM480" s="100"/>
      <c r="AN480" s="100"/>
      <c r="AO480" s="100"/>
      <c r="AP480" s="100"/>
      <c r="AQ480" s="100"/>
      <c r="AR480" s="100"/>
      <c r="AS480" s="100"/>
      <c r="AT480" s="100"/>
      <c r="AU480" s="100"/>
      <c r="AV480" s="100"/>
      <c r="AW480" s="100"/>
      <c r="AX480" s="100"/>
      <c r="AY480" s="100"/>
      <c r="AZ480" s="100"/>
      <c r="BA480" s="100"/>
      <c r="BB480" s="100"/>
      <c r="BC480" s="100"/>
    </row>
    <row r="481" spans="1:55" ht="30" customHeight="1" x14ac:dyDescent="0.25">
      <c r="A481" s="77">
        <v>0</v>
      </c>
      <c r="B481" s="77" t="s">
        <v>1019</v>
      </c>
      <c r="C481" s="77" t="s">
        <v>1265</v>
      </c>
      <c r="D481" s="78" t="e">
        <v>#N/A</v>
      </c>
      <c r="E481" s="79" t="s">
        <v>1019</v>
      </c>
      <c r="F481" s="78" t="s">
        <v>1019</v>
      </c>
      <c r="G481" s="78" t="s">
        <v>1019</v>
      </c>
      <c r="H481" s="78" t="s">
        <v>1019</v>
      </c>
      <c r="I481" s="80" t="s">
        <v>1019</v>
      </c>
      <c r="J481" s="78" t="s">
        <v>1019</v>
      </c>
      <c r="K481" s="81" t="s">
        <v>1019</v>
      </c>
      <c r="L481" s="81" t="s">
        <v>1019</v>
      </c>
      <c r="M481" s="78" t="s">
        <v>1019</v>
      </c>
      <c r="N481" s="78" t="e">
        <v>#N/A</v>
      </c>
      <c r="O481" s="82" t="s">
        <v>1019</v>
      </c>
      <c r="P481" s="82" t="s">
        <v>1019</v>
      </c>
      <c r="Q481" s="78" t="s">
        <v>1019</v>
      </c>
      <c r="R481" s="78" t="s">
        <v>1019</v>
      </c>
      <c r="S481" s="78" t="s">
        <v>1019</v>
      </c>
      <c r="T481" s="77" t="s">
        <v>1019</v>
      </c>
      <c r="U481" s="77" t="s">
        <v>1019</v>
      </c>
      <c r="V481" s="77" t="s">
        <v>1019</v>
      </c>
      <c r="W481" s="77" t="s">
        <v>1019</v>
      </c>
      <c r="X481" s="77" t="s">
        <v>1019</v>
      </c>
      <c r="Y481" s="83" t="s">
        <v>1019</v>
      </c>
      <c r="Z481" s="84" t="s">
        <v>1019</v>
      </c>
      <c r="AA481" s="84" t="s">
        <v>1019</v>
      </c>
      <c r="AB481" s="85">
        <v>0</v>
      </c>
      <c r="AC481" s="85">
        <v>0</v>
      </c>
      <c r="AD481" s="99"/>
      <c r="AE481" s="100"/>
      <c r="AF481" s="100"/>
      <c r="AG481" s="100"/>
      <c r="AH481" s="100"/>
      <c r="AI481" s="100"/>
      <c r="AJ481" s="100"/>
      <c r="AK481" s="100"/>
      <c r="AL481" s="100"/>
      <c r="AM481" s="100"/>
      <c r="AN481" s="100"/>
      <c r="AO481" s="100"/>
      <c r="AP481" s="100"/>
      <c r="AQ481" s="100"/>
      <c r="AR481" s="100"/>
      <c r="AS481" s="100"/>
      <c r="AT481" s="100"/>
      <c r="AU481" s="100"/>
      <c r="AV481" s="100"/>
      <c r="AW481" s="100"/>
      <c r="AX481" s="100"/>
      <c r="AY481" s="100"/>
      <c r="AZ481" s="100"/>
      <c r="BA481" s="100"/>
      <c r="BB481" s="100"/>
      <c r="BC481" s="100"/>
    </row>
    <row r="482" spans="1:55" ht="30" customHeight="1" x14ac:dyDescent="0.25">
      <c r="A482" s="77">
        <v>0</v>
      </c>
      <c r="B482" s="77" t="s">
        <v>1019</v>
      </c>
      <c r="C482" s="77" t="s">
        <v>1265</v>
      </c>
      <c r="D482" s="78" t="e">
        <v>#N/A</v>
      </c>
      <c r="E482" s="79" t="s">
        <v>1019</v>
      </c>
      <c r="F482" s="78" t="s">
        <v>1019</v>
      </c>
      <c r="G482" s="78" t="s">
        <v>1019</v>
      </c>
      <c r="H482" s="78" t="s">
        <v>1019</v>
      </c>
      <c r="I482" s="80" t="s">
        <v>1019</v>
      </c>
      <c r="J482" s="78" t="s">
        <v>1019</v>
      </c>
      <c r="K482" s="81" t="s">
        <v>1019</v>
      </c>
      <c r="L482" s="81" t="s">
        <v>1019</v>
      </c>
      <c r="M482" s="78" t="s">
        <v>1019</v>
      </c>
      <c r="N482" s="78" t="e">
        <v>#N/A</v>
      </c>
      <c r="O482" s="82" t="s">
        <v>1019</v>
      </c>
      <c r="P482" s="82" t="s">
        <v>1019</v>
      </c>
      <c r="Q482" s="78" t="s">
        <v>1019</v>
      </c>
      <c r="R482" s="78" t="s">
        <v>1019</v>
      </c>
      <c r="S482" s="78" t="s">
        <v>1019</v>
      </c>
      <c r="T482" s="77" t="s">
        <v>1019</v>
      </c>
      <c r="U482" s="77" t="s">
        <v>1019</v>
      </c>
      <c r="V482" s="77" t="s">
        <v>1019</v>
      </c>
      <c r="W482" s="77" t="s">
        <v>1019</v>
      </c>
      <c r="X482" s="77" t="s">
        <v>1019</v>
      </c>
      <c r="Y482" s="83" t="s">
        <v>1019</v>
      </c>
      <c r="Z482" s="84" t="s">
        <v>1019</v>
      </c>
      <c r="AA482" s="84" t="s">
        <v>1019</v>
      </c>
      <c r="AB482" s="85">
        <v>0</v>
      </c>
      <c r="AC482" s="85">
        <v>0</v>
      </c>
      <c r="AD482" s="99"/>
      <c r="AE482" s="100"/>
      <c r="AF482" s="100"/>
      <c r="AG482" s="100"/>
      <c r="AH482" s="100"/>
      <c r="AI482" s="100"/>
      <c r="AJ482" s="100"/>
      <c r="AK482" s="100"/>
      <c r="AL482" s="100"/>
      <c r="AM482" s="100"/>
      <c r="AN482" s="100"/>
      <c r="AO482" s="100"/>
      <c r="AP482" s="100"/>
      <c r="AQ482" s="100"/>
      <c r="AR482" s="100"/>
      <c r="AS482" s="100"/>
      <c r="AT482" s="100"/>
      <c r="AU482" s="100"/>
      <c r="AV482" s="100"/>
      <c r="AW482" s="100"/>
      <c r="AX482" s="100"/>
      <c r="AY482" s="100"/>
      <c r="AZ482" s="100"/>
      <c r="BA482" s="100"/>
      <c r="BB482" s="100"/>
      <c r="BC482" s="100"/>
    </row>
    <row r="483" spans="1:55" ht="30" customHeight="1" x14ac:dyDescent="0.25">
      <c r="A483" s="77">
        <v>0</v>
      </c>
      <c r="B483" s="77" t="s">
        <v>1019</v>
      </c>
      <c r="C483" s="77" t="s">
        <v>1265</v>
      </c>
      <c r="D483" s="78" t="e">
        <v>#N/A</v>
      </c>
      <c r="E483" s="79" t="s">
        <v>1019</v>
      </c>
      <c r="F483" s="78" t="s">
        <v>1019</v>
      </c>
      <c r="G483" s="78" t="s">
        <v>1019</v>
      </c>
      <c r="H483" s="78" t="s">
        <v>1019</v>
      </c>
      <c r="I483" s="80" t="s">
        <v>1019</v>
      </c>
      <c r="J483" s="78" t="s">
        <v>1019</v>
      </c>
      <c r="K483" s="81" t="s">
        <v>1019</v>
      </c>
      <c r="L483" s="81" t="s">
        <v>1019</v>
      </c>
      <c r="M483" s="78" t="s">
        <v>1019</v>
      </c>
      <c r="N483" s="78" t="e">
        <v>#N/A</v>
      </c>
      <c r="O483" s="82" t="s">
        <v>1019</v>
      </c>
      <c r="P483" s="82" t="s">
        <v>1019</v>
      </c>
      <c r="Q483" s="78" t="s">
        <v>1019</v>
      </c>
      <c r="R483" s="78" t="s">
        <v>1019</v>
      </c>
      <c r="S483" s="78" t="s">
        <v>1019</v>
      </c>
      <c r="T483" s="77" t="s">
        <v>1019</v>
      </c>
      <c r="U483" s="77" t="s">
        <v>1019</v>
      </c>
      <c r="V483" s="77" t="s">
        <v>1019</v>
      </c>
      <c r="W483" s="77" t="s">
        <v>1019</v>
      </c>
      <c r="X483" s="77" t="s">
        <v>1019</v>
      </c>
      <c r="Y483" s="83" t="s">
        <v>1019</v>
      </c>
      <c r="Z483" s="84" t="s">
        <v>1019</v>
      </c>
      <c r="AA483" s="84" t="s">
        <v>1019</v>
      </c>
      <c r="AB483" s="85">
        <v>0</v>
      </c>
      <c r="AC483" s="85">
        <v>0</v>
      </c>
      <c r="AD483" s="99"/>
      <c r="AE483" s="100"/>
      <c r="AF483" s="100"/>
      <c r="AG483" s="100"/>
      <c r="AH483" s="100"/>
      <c r="AI483" s="100"/>
      <c r="AJ483" s="100"/>
      <c r="AK483" s="100"/>
      <c r="AL483" s="100"/>
      <c r="AM483" s="100"/>
      <c r="AN483" s="100"/>
      <c r="AO483" s="100"/>
      <c r="AP483" s="100"/>
      <c r="AQ483" s="100"/>
      <c r="AR483" s="100"/>
      <c r="AS483" s="100"/>
      <c r="AT483" s="100"/>
      <c r="AU483" s="100"/>
      <c r="AV483" s="100"/>
      <c r="AW483" s="100"/>
      <c r="AX483" s="100"/>
      <c r="AY483" s="100"/>
      <c r="AZ483" s="100"/>
      <c r="BA483" s="100"/>
      <c r="BB483" s="100"/>
      <c r="BC483" s="100"/>
    </row>
    <row r="484" spans="1:55" ht="30" customHeight="1" x14ac:dyDescent="0.25">
      <c r="A484" s="77">
        <v>0</v>
      </c>
      <c r="B484" s="77" t="s">
        <v>1019</v>
      </c>
      <c r="C484" s="77" t="s">
        <v>1265</v>
      </c>
      <c r="D484" s="78" t="e">
        <v>#N/A</v>
      </c>
      <c r="E484" s="79" t="s">
        <v>1019</v>
      </c>
      <c r="F484" s="78" t="s">
        <v>1019</v>
      </c>
      <c r="G484" s="78" t="s">
        <v>1019</v>
      </c>
      <c r="H484" s="78" t="s">
        <v>1019</v>
      </c>
      <c r="I484" s="80" t="s">
        <v>1019</v>
      </c>
      <c r="J484" s="78" t="s">
        <v>1019</v>
      </c>
      <c r="K484" s="81" t="s">
        <v>1019</v>
      </c>
      <c r="L484" s="81" t="s">
        <v>1019</v>
      </c>
      <c r="M484" s="78" t="s">
        <v>1019</v>
      </c>
      <c r="N484" s="78" t="e">
        <v>#N/A</v>
      </c>
      <c r="O484" s="82" t="s">
        <v>1019</v>
      </c>
      <c r="P484" s="82" t="s">
        <v>1019</v>
      </c>
      <c r="Q484" s="78" t="s">
        <v>1019</v>
      </c>
      <c r="R484" s="78" t="s">
        <v>1019</v>
      </c>
      <c r="S484" s="78" t="s">
        <v>1019</v>
      </c>
      <c r="T484" s="77" t="s">
        <v>1019</v>
      </c>
      <c r="U484" s="77" t="s">
        <v>1019</v>
      </c>
      <c r="V484" s="77" t="s">
        <v>1019</v>
      </c>
      <c r="W484" s="77" t="s">
        <v>1019</v>
      </c>
      <c r="X484" s="77" t="s">
        <v>1019</v>
      </c>
      <c r="Y484" s="83" t="s">
        <v>1019</v>
      </c>
      <c r="Z484" s="84" t="s">
        <v>1019</v>
      </c>
      <c r="AA484" s="84" t="s">
        <v>1019</v>
      </c>
      <c r="AB484" s="85">
        <v>0</v>
      </c>
      <c r="AC484" s="85">
        <v>0</v>
      </c>
      <c r="AD484" s="99"/>
      <c r="AE484" s="100"/>
      <c r="AF484" s="100"/>
      <c r="AG484" s="100"/>
      <c r="AH484" s="100"/>
      <c r="AI484" s="100"/>
      <c r="AJ484" s="100"/>
      <c r="AK484" s="100"/>
      <c r="AL484" s="100"/>
      <c r="AM484" s="100"/>
      <c r="AN484" s="100"/>
      <c r="AO484" s="100"/>
      <c r="AP484" s="100"/>
      <c r="AQ484" s="100"/>
      <c r="AR484" s="100"/>
      <c r="AS484" s="100"/>
      <c r="AT484" s="100"/>
      <c r="AU484" s="100"/>
      <c r="AV484" s="100"/>
      <c r="AW484" s="100"/>
      <c r="AX484" s="100"/>
      <c r="AY484" s="100"/>
      <c r="AZ484" s="100"/>
      <c r="BA484" s="100"/>
      <c r="BB484" s="100"/>
      <c r="BC484" s="100"/>
    </row>
    <row r="485" spans="1:55" ht="30" customHeight="1" x14ac:dyDescent="0.25">
      <c r="A485" s="77">
        <v>0</v>
      </c>
      <c r="B485" s="77" t="s">
        <v>1019</v>
      </c>
      <c r="C485" s="77" t="s">
        <v>1265</v>
      </c>
      <c r="D485" s="78" t="e">
        <v>#N/A</v>
      </c>
      <c r="E485" s="79" t="s">
        <v>1019</v>
      </c>
      <c r="F485" s="78" t="s">
        <v>1019</v>
      </c>
      <c r="G485" s="78" t="s">
        <v>1019</v>
      </c>
      <c r="H485" s="78" t="s">
        <v>1019</v>
      </c>
      <c r="I485" s="80" t="s">
        <v>1019</v>
      </c>
      <c r="J485" s="78" t="s">
        <v>1019</v>
      </c>
      <c r="K485" s="81" t="s">
        <v>1019</v>
      </c>
      <c r="L485" s="81" t="s">
        <v>1019</v>
      </c>
      <c r="M485" s="78" t="s">
        <v>1019</v>
      </c>
      <c r="N485" s="78" t="e">
        <v>#N/A</v>
      </c>
      <c r="O485" s="82" t="s">
        <v>1019</v>
      </c>
      <c r="P485" s="82" t="s">
        <v>1019</v>
      </c>
      <c r="Q485" s="78" t="s">
        <v>1019</v>
      </c>
      <c r="R485" s="78" t="s">
        <v>1019</v>
      </c>
      <c r="S485" s="78" t="s">
        <v>1019</v>
      </c>
      <c r="T485" s="77" t="s">
        <v>1019</v>
      </c>
      <c r="U485" s="77" t="s">
        <v>1019</v>
      </c>
      <c r="V485" s="77" t="s">
        <v>1019</v>
      </c>
      <c r="W485" s="77" t="s">
        <v>1019</v>
      </c>
      <c r="X485" s="77" t="s">
        <v>1019</v>
      </c>
      <c r="Y485" s="83" t="s">
        <v>1019</v>
      </c>
      <c r="Z485" s="84" t="s">
        <v>1019</v>
      </c>
      <c r="AA485" s="84" t="s">
        <v>1019</v>
      </c>
      <c r="AB485" s="85">
        <v>0</v>
      </c>
      <c r="AC485" s="85">
        <v>0</v>
      </c>
      <c r="AD485" s="99"/>
      <c r="AE485" s="100"/>
      <c r="AF485" s="100"/>
      <c r="AG485" s="100"/>
      <c r="AH485" s="100"/>
      <c r="AI485" s="100"/>
      <c r="AJ485" s="100"/>
      <c r="AK485" s="100"/>
      <c r="AL485" s="100"/>
      <c r="AM485" s="100"/>
      <c r="AN485" s="100"/>
      <c r="AO485" s="100"/>
      <c r="AP485" s="100"/>
      <c r="AQ485" s="100"/>
      <c r="AR485" s="100"/>
      <c r="AS485" s="100"/>
      <c r="AT485" s="100"/>
      <c r="AU485" s="100"/>
      <c r="AV485" s="100"/>
      <c r="AW485" s="100"/>
      <c r="AX485" s="100"/>
      <c r="AY485" s="100"/>
      <c r="AZ485" s="100"/>
      <c r="BA485" s="100"/>
      <c r="BB485" s="100"/>
      <c r="BC485" s="100"/>
    </row>
    <row r="486" spans="1:55" ht="30" customHeight="1" x14ac:dyDescent="0.25">
      <c r="A486" s="77">
        <v>0</v>
      </c>
      <c r="B486" s="77" t="s">
        <v>1019</v>
      </c>
      <c r="C486" s="77" t="s">
        <v>1265</v>
      </c>
      <c r="D486" s="78" t="e">
        <v>#N/A</v>
      </c>
      <c r="E486" s="79" t="s">
        <v>1019</v>
      </c>
      <c r="F486" s="78" t="s">
        <v>1019</v>
      </c>
      <c r="G486" s="78" t="s">
        <v>1019</v>
      </c>
      <c r="H486" s="78" t="s">
        <v>1019</v>
      </c>
      <c r="I486" s="80" t="s">
        <v>1019</v>
      </c>
      <c r="J486" s="78" t="s">
        <v>1019</v>
      </c>
      <c r="K486" s="81" t="s">
        <v>1019</v>
      </c>
      <c r="L486" s="81" t="s">
        <v>1019</v>
      </c>
      <c r="M486" s="78" t="s">
        <v>1019</v>
      </c>
      <c r="N486" s="78" t="e">
        <v>#N/A</v>
      </c>
      <c r="O486" s="82" t="s">
        <v>1019</v>
      </c>
      <c r="P486" s="82" t="s">
        <v>1019</v>
      </c>
      <c r="Q486" s="78" t="s">
        <v>1019</v>
      </c>
      <c r="R486" s="78" t="s">
        <v>1019</v>
      </c>
      <c r="S486" s="78" t="s">
        <v>1019</v>
      </c>
      <c r="T486" s="77" t="s">
        <v>1019</v>
      </c>
      <c r="U486" s="77" t="s">
        <v>1019</v>
      </c>
      <c r="V486" s="77" t="s">
        <v>1019</v>
      </c>
      <c r="W486" s="77" t="s">
        <v>1019</v>
      </c>
      <c r="X486" s="77" t="s">
        <v>1019</v>
      </c>
      <c r="Y486" s="83" t="s">
        <v>1019</v>
      </c>
      <c r="Z486" s="84" t="s">
        <v>1019</v>
      </c>
      <c r="AA486" s="84" t="s">
        <v>1019</v>
      </c>
      <c r="AB486" s="85">
        <v>0</v>
      </c>
      <c r="AC486" s="85">
        <v>0</v>
      </c>
      <c r="AD486" s="99"/>
      <c r="AE486" s="100"/>
      <c r="AF486" s="100"/>
      <c r="AG486" s="100"/>
      <c r="AH486" s="100"/>
      <c r="AI486" s="100"/>
      <c r="AJ486" s="100"/>
      <c r="AK486" s="100"/>
      <c r="AL486" s="100"/>
      <c r="AM486" s="100"/>
      <c r="AN486" s="100"/>
      <c r="AO486" s="100"/>
      <c r="AP486" s="100"/>
      <c r="AQ486" s="100"/>
      <c r="AR486" s="100"/>
      <c r="AS486" s="100"/>
      <c r="AT486" s="100"/>
      <c r="AU486" s="100"/>
      <c r="AV486" s="100"/>
      <c r="AW486" s="100"/>
      <c r="AX486" s="100"/>
      <c r="AY486" s="100"/>
      <c r="AZ486" s="100"/>
      <c r="BA486" s="100"/>
      <c r="BB486" s="100"/>
      <c r="BC486" s="100"/>
    </row>
    <row r="487" spans="1:55" ht="30" customHeight="1" x14ac:dyDescent="0.25">
      <c r="A487" s="77">
        <v>0</v>
      </c>
      <c r="B487" s="77" t="s">
        <v>1019</v>
      </c>
      <c r="C487" s="77" t="s">
        <v>1265</v>
      </c>
      <c r="D487" s="78" t="e">
        <v>#N/A</v>
      </c>
      <c r="E487" s="79" t="s">
        <v>1019</v>
      </c>
      <c r="F487" s="78" t="s">
        <v>1019</v>
      </c>
      <c r="G487" s="78" t="s">
        <v>1019</v>
      </c>
      <c r="H487" s="78" t="s">
        <v>1019</v>
      </c>
      <c r="I487" s="80" t="s">
        <v>1019</v>
      </c>
      <c r="J487" s="78" t="s">
        <v>1019</v>
      </c>
      <c r="K487" s="81" t="s">
        <v>1019</v>
      </c>
      <c r="L487" s="81" t="s">
        <v>1019</v>
      </c>
      <c r="M487" s="78" t="s">
        <v>1019</v>
      </c>
      <c r="N487" s="78" t="e">
        <v>#N/A</v>
      </c>
      <c r="O487" s="82" t="s">
        <v>1019</v>
      </c>
      <c r="P487" s="82" t="s">
        <v>1019</v>
      </c>
      <c r="Q487" s="78" t="s">
        <v>1019</v>
      </c>
      <c r="R487" s="78" t="s">
        <v>1019</v>
      </c>
      <c r="S487" s="78" t="s">
        <v>1019</v>
      </c>
      <c r="T487" s="77" t="s">
        <v>1019</v>
      </c>
      <c r="U487" s="77" t="s">
        <v>1019</v>
      </c>
      <c r="V487" s="77" t="s">
        <v>1019</v>
      </c>
      <c r="W487" s="77" t="s">
        <v>1019</v>
      </c>
      <c r="X487" s="77" t="s">
        <v>1019</v>
      </c>
      <c r="Y487" s="83" t="s">
        <v>1019</v>
      </c>
      <c r="Z487" s="84" t="s">
        <v>1019</v>
      </c>
      <c r="AA487" s="84" t="s">
        <v>1019</v>
      </c>
      <c r="AB487" s="85">
        <v>0</v>
      </c>
      <c r="AC487" s="85">
        <v>0</v>
      </c>
      <c r="AD487" s="99"/>
      <c r="AE487" s="100"/>
      <c r="AF487" s="100"/>
      <c r="AG487" s="100"/>
      <c r="AH487" s="100"/>
      <c r="AI487" s="100"/>
      <c r="AJ487" s="100"/>
      <c r="AK487" s="100"/>
      <c r="AL487" s="100"/>
      <c r="AM487" s="100"/>
      <c r="AN487" s="100"/>
      <c r="AO487" s="100"/>
      <c r="AP487" s="100"/>
      <c r="AQ487" s="100"/>
      <c r="AR487" s="100"/>
      <c r="AS487" s="100"/>
      <c r="AT487" s="100"/>
      <c r="AU487" s="100"/>
      <c r="AV487" s="100"/>
      <c r="AW487" s="100"/>
      <c r="AX487" s="100"/>
      <c r="AY487" s="100"/>
      <c r="AZ487" s="100"/>
      <c r="BA487" s="100"/>
      <c r="BB487" s="100"/>
      <c r="BC487" s="100"/>
    </row>
    <row r="488" spans="1:55" ht="30" customHeight="1" x14ac:dyDescent="0.25">
      <c r="A488" s="77">
        <v>0</v>
      </c>
      <c r="B488" s="77" t="s">
        <v>1019</v>
      </c>
      <c r="C488" s="77" t="s">
        <v>1265</v>
      </c>
      <c r="D488" s="78" t="e">
        <v>#N/A</v>
      </c>
      <c r="E488" s="79" t="s">
        <v>1019</v>
      </c>
      <c r="F488" s="78" t="s">
        <v>1019</v>
      </c>
      <c r="G488" s="78" t="s">
        <v>1019</v>
      </c>
      <c r="H488" s="78" t="s">
        <v>1019</v>
      </c>
      <c r="I488" s="80" t="s">
        <v>1019</v>
      </c>
      <c r="J488" s="78" t="s">
        <v>1019</v>
      </c>
      <c r="K488" s="81" t="s">
        <v>1019</v>
      </c>
      <c r="L488" s="81" t="s">
        <v>1019</v>
      </c>
      <c r="M488" s="78" t="s">
        <v>1019</v>
      </c>
      <c r="N488" s="78" t="e">
        <v>#N/A</v>
      </c>
      <c r="O488" s="82" t="s">
        <v>1019</v>
      </c>
      <c r="P488" s="82" t="s">
        <v>1019</v>
      </c>
      <c r="Q488" s="78" t="s">
        <v>1019</v>
      </c>
      <c r="R488" s="78" t="s">
        <v>1019</v>
      </c>
      <c r="S488" s="78" t="s">
        <v>1019</v>
      </c>
      <c r="T488" s="77" t="s">
        <v>1019</v>
      </c>
      <c r="U488" s="77" t="s">
        <v>1019</v>
      </c>
      <c r="V488" s="77" t="s">
        <v>1019</v>
      </c>
      <c r="W488" s="77" t="s">
        <v>1019</v>
      </c>
      <c r="X488" s="77" t="s">
        <v>1019</v>
      </c>
      <c r="Y488" s="83" t="s">
        <v>1019</v>
      </c>
      <c r="Z488" s="84" t="s">
        <v>1019</v>
      </c>
      <c r="AA488" s="84" t="s">
        <v>1019</v>
      </c>
      <c r="AB488" s="85">
        <v>0</v>
      </c>
      <c r="AC488" s="85">
        <v>0</v>
      </c>
      <c r="AD488" s="99"/>
      <c r="AE488" s="100"/>
      <c r="AF488" s="100"/>
      <c r="AG488" s="100"/>
      <c r="AH488" s="100"/>
      <c r="AI488" s="100"/>
      <c r="AJ488" s="100"/>
      <c r="AK488" s="100"/>
      <c r="AL488" s="100"/>
      <c r="AM488" s="100"/>
      <c r="AN488" s="100"/>
      <c r="AO488" s="100"/>
      <c r="AP488" s="100"/>
      <c r="AQ488" s="100"/>
      <c r="AR488" s="100"/>
      <c r="AS488" s="100"/>
      <c r="AT488" s="100"/>
      <c r="AU488" s="100"/>
      <c r="AV488" s="100"/>
      <c r="AW488" s="100"/>
      <c r="AX488" s="100"/>
      <c r="AY488" s="100"/>
      <c r="AZ488" s="100"/>
      <c r="BA488" s="100"/>
      <c r="BB488" s="100"/>
      <c r="BC488" s="100"/>
    </row>
    <row r="489" spans="1:55" ht="30" customHeight="1" x14ac:dyDescent="0.25">
      <c r="A489" s="77">
        <v>0</v>
      </c>
      <c r="B489" s="77" t="s">
        <v>1019</v>
      </c>
      <c r="C489" s="77" t="s">
        <v>1265</v>
      </c>
      <c r="D489" s="78" t="e">
        <v>#N/A</v>
      </c>
      <c r="E489" s="79" t="s">
        <v>1019</v>
      </c>
      <c r="F489" s="78" t="s">
        <v>1019</v>
      </c>
      <c r="G489" s="78" t="s">
        <v>1019</v>
      </c>
      <c r="H489" s="78" t="s">
        <v>1019</v>
      </c>
      <c r="I489" s="80" t="s">
        <v>1019</v>
      </c>
      <c r="J489" s="78" t="s">
        <v>1019</v>
      </c>
      <c r="K489" s="81" t="s">
        <v>1019</v>
      </c>
      <c r="L489" s="81" t="s">
        <v>1019</v>
      </c>
      <c r="M489" s="78" t="s">
        <v>1019</v>
      </c>
      <c r="N489" s="78" t="e">
        <v>#N/A</v>
      </c>
      <c r="O489" s="82" t="s">
        <v>1019</v>
      </c>
      <c r="P489" s="82" t="s">
        <v>1019</v>
      </c>
      <c r="Q489" s="78" t="s">
        <v>1019</v>
      </c>
      <c r="R489" s="78" t="s">
        <v>1019</v>
      </c>
      <c r="S489" s="78" t="s">
        <v>1019</v>
      </c>
      <c r="T489" s="77" t="s">
        <v>1019</v>
      </c>
      <c r="U489" s="77" t="s">
        <v>1019</v>
      </c>
      <c r="V489" s="77" t="s">
        <v>1019</v>
      </c>
      <c r="W489" s="77" t="s">
        <v>1019</v>
      </c>
      <c r="X489" s="77" t="s">
        <v>1019</v>
      </c>
      <c r="Y489" s="83" t="s">
        <v>1019</v>
      </c>
      <c r="Z489" s="84" t="s">
        <v>1019</v>
      </c>
      <c r="AA489" s="84" t="s">
        <v>1019</v>
      </c>
      <c r="AB489" s="85">
        <v>0</v>
      </c>
      <c r="AC489" s="85">
        <v>0</v>
      </c>
      <c r="AD489" s="99"/>
      <c r="AE489" s="100"/>
      <c r="AF489" s="100"/>
      <c r="AG489" s="100"/>
      <c r="AH489" s="100"/>
      <c r="AI489" s="100"/>
      <c r="AJ489" s="100"/>
      <c r="AK489" s="100"/>
      <c r="AL489" s="100"/>
      <c r="AM489" s="100"/>
      <c r="AN489" s="100"/>
      <c r="AO489" s="100"/>
      <c r="AP489" s="100"/>
      <c r="AQ489" s="100"/>
      <c r="AR489" s="100"/>
      <c r="AS489" s="100"/>
      <c r="AT489" s="100"/>
      <c r="AU489" s="100"/>
      <c r="AV489" s="100"/>
      <c r="AW489" s="100"/>
      <c r="AX489" s="100"/>
      <c r="AY489" s="100"/>
      <c r="AZ489" s="100"/>
      <c r="BA489" s="100"/>
      <c r="BB489" s="100"/>
      <c r="BC489" s="100"/>
    </row>
    <row r="490" spans="1:55" ht="30" customHeight="1" x14ac:dyDescent="0.25">
      <c r="A490" s="77">
        <v>0</v>
      </c>
      <c r="B490" s="77" t="s">
        <v>1019</v>
      </c>
      <c r="C490" s="77" t="s">
        <v>1265</v>
      </c>
      <c r="D490" s="78" t="e">
        <v>#N/A</v>
      </c>
      <c r="E490" s="79" t="s">
        <v>1019</v>
      </c>
      <c r="F490" s="78" t="s">
        <v>1019</v>
      </c>
      <c r="G490" s="78" t="s">
        <v>1019</v>
      </c>
      <c r="H490" s="78" t="s">
        <v>1019</v>
      </c>
      <c r="I490" s="80" t="s">
        <v>1019</v>
      </c>
      <c r="J490" s="78" t="s">
        <v>1019</v>
      </c>
      <c r="K490" s="81" t="s">
        <v>1019</v>
      </c>
      <c r="L490" s="81" t="s">
        <v>1019</v>
      </c>
      <c r="M490" s="78" t="s">
        <v>1019</v>
      </c>
      <c r="N490" s="78" t="e">
        <v>#N/A</v>
      </c>
      <c r="O490" s="82" t="s">
        <v>1019</v>
      </c>
      <c r="P490" s="82" t="s">
        <v>1019</v>
      </c>
      <c r="Q490" s="78" t="s">
        <v>1019</v>
      </c>
      <c r="R490" s="78" t="s">
        <v>1019</v>
      </c>
      <c r="S490" s="78" t="s">
        <v>1019</v>
      </c>
      <c r="T490" s="77" t="s">
        <v>1019</v>
      </c>
      <c r="U490" s="77" t="s">
        <v>1019</v>
      </c>
      <c r="V490" s="77" t="s">
        <v>1019</v>
      </c>
      <c r="W490" s="77" t="s">
        <v>1019</v>
      </c>
      <c r="X490" s="77" t="s">
        <v>1019</v>
      </c>
      <c r="Y490" s="83" t="s">
        <v>1019</v>
      </c>
      <c r="Z490" s="84" t="s">
        <v>1019</v>
      </c>
      <c r="AA490" s="84" t="s">
        <v>1019</v>
      </c>
      <c r="AB490" s="85">
        <v>0</v>
      </c>
      <c r="AC490" s="85">
        <v>0</v>
      </c>
      <c r="AD490" s="99"/>
      <c r="AE490" s="100"/>
      <c r="AF490" s="100"/>
      <c r="AG490" s="100"/>
      <c r="AH490" s="100"/>
      <c r="AI490" s="100"/>
      <c r="AJ490" s="100"/>
      <c r="AK490" s="100"/>
      <c r="AL490" s="100"/>
      <c r="AM490" s="100"/>
      <c r="AN490" s="100"/>
      <c r="AO490" s="100"/>
      <c r="AP490" s="100"/>
      <c r="AQ490" s="100"/>
      <c r="AR490" s="100"/>
      <c r="AS490" s="100"/>
      <c r="AT490" s="100"/>
      <c r="AU490" s="100"/>
      <c r="AV490" s="100"/>
      <c r="AW490" s="100"/>
      <c r="AX490" s="100"/>
      <c r="AY490" s="100"/>
      <c r="AZ490" s="100"/>
      <c r="BA490" s="100"/>
      <c r="BB490" s="100"/>
      <c r="BC490" s="100"/>
    </row>
    <row r="491" spans="1:55" ht="30" customHeight="1" x14ac:dyDescent="0.25">
      <c r="A491" s="77">
        <v>0</v>
      </c>
      <c r="B491" s="77" t="s">
        <v>1019</v>
      </c>
      <c r="C491" s="77" t="s">
        <v>1265</v>
      </c>
      <c r="D491" s="78" t="e">
        <v>#N/A</v>
      </c>
      <c r="E491" s="79" t="s">
        <v>1019</v>
      </c>
      <c r="F491" s="78" t="s">
        <v>1019</v>
      </c>
      <c r="G491" s="78" t="s">
        <v>1019</v>
      </c>
      <c r="H491" s="78" t="s">
        <v>1019</v>
      </c>
      <c r="I491" s="80" t="s">
        <v>1019</v>
      </c>
      <c r="J491" s="78" t="s">
        <v>1019</v>
      </c>
      <c r="K491" s="81" t="s">
        <v>1019</v>
      </c>
      <c r="L491" s="81" t="s">
        <v>1019</v>
      </c>
      <c r="M491" s="78" t="s">
        <v>1019</v>
      </c>
      <c r="N491" s="78" t="e">
        <v>#N/A</v>
      </c>
      <c r="O491" s="82" t="s">
        <v>1019</v>
      </c>
      <c r="P491" s="82" t="s">
        <v>1019</v>
      </c>
      <c r="Q491" s="78" t="s">
        <v>1019</v>
      </c>
      <c r="R491" s="78" t="s">
        <v>1019</v>
      </c>
      <c r="S491" s="78" t="s">
        <v>1019</v>
      </c>
      <c r="T491" s="77" t="s">
        <v>1019</v>
      </c>
      <c r="U491" s="77" t="s">
        <v>1019</v>
      </c>
      <c r="V491" s="77" t="s">
        <v>1019</v>
      </c>
      <c r="W491" s="77" t="s">
        <v>1019</v>
      </c>
      <c r="X491" s="77" t="s">
        <v>1019</v>
      </c>
      <c r="Y491" s="83" t="s">
        <v>1019</v>
      </c>
      <c r="Z491" s="84" t="s">
        <v>1019</v>
      </c>
      <c r="AA491" s="84" t="s">
        <v>1019</v>
      </c>
      <c r="AB491" s="85">
        <v>0</v>
      </c>
      <c r="AC491" s="85">
        <v>0</v>
      </c>
      <c r="AD491" s="99"/>
      <c r="AE491" s="100"/>
      <c r="AF491" s="100"/>
      <c r="AG491" s="100"/>
      <c r="AH491" s="100"/>
      <c r="AI491" s="100"/>
      <c r="AJ491" s="100"/>
      <c r="AK491" s="100"/>
      <c r="AL491" s="100"/>
      <c r="AM491" s="100"/>
      <c r="AN491" s="100"/>
      <c r="AO491" s="100"/>
      <c r="AP491" s="100"/>
      <c r="AQ491" s="100"/>
      <c r="AR491" s="100"/>
      <c r="AS491" s="100"/>
      <c r="AT491" s="100"/>
      <c r="AU491" s="100"/>
      <c r="AV491" s="100"/>
      <c r="AW491" s="100"/>
      <c r="AX491" s="100"/>
      <c r="AY491" s="100"/>
      <c r="AZ491" s="100"/>
      <c r="BA491" s="100"/>
      <c r="BB491" s="100"/>
      <c r="BC491" s="100"/>
    </row>
    <row r="492" spans="1:55" ht="30" customHeight="1" x14ac:dyDescent="0.25">
      <c r="A492" s="77">
        <v>0</v>
      </c>
      <c r="B492" s="77" t="s">
        <v>1019</v>
      </c>
      <c r="C492" s="77" t="s">
        <v>1265</v>
      </c>
      <c r="D492" s="78" t="e">
        <v>#N/A</v>
      </c>
      <c r="E492" s="79" t="s">
        <v>1019</v>
      </c>
      <c r="F492" s="78" t="s">
        <v>1019</v>
      </c>
      <c r="G492" s="78" t="s">
        <v>1019</v>
      </c>
      <c r="H492" s="78" t="s">
        <v>1019</v>
      </c>
      <c r="I492" s="80" t="s">
        <v>1019</v>
      </c>
      <c r="J492" s="78" t="s">
        <v>1019</v>
      </c>
      <c r="K492" s="81" t="s">
        <v>1019</v>
      </c>
      <c r="L492" s="81" t="s">
        <v>1019</v>
      </c>
      <c r="M492" s="78" t="s">
        <v>1019</v>
      </c>
      <c r="N492" s="78" t="e">
        <v>#N/A</v>
      </c>
      <c r="O492" s="82" t="s">
        <v>1019</v>
      </c>
      <c r="P492" s="82" t="s">
        <v>1019</v>
      </c>
      <c r="Q492" s="78" t="s">
        <v>1019</v>
      </c>
      <c r="R492" s="78" t="s">
        <v>1019</v>
      </c>
      <c r="S492" s="78" t="s">
        <v>1019</v>
      </c>
      <c r="T492" s="77" t="s">
        <v>1019</v>
      </c>
      <c r="U492" s="77" t="s">
        <v>1019</v>
      </c>
      <c r="V492" s="77" t="s">
        <v>1019</v>
      </c>
      <c r="W492" s="77" t="s">
        <v>1019</v>
      </c>
      <c r="X492" s="77" t="s">
        <v>1019</v>
      </c>
      <c r="Y492" s="83" t="s">
        <v>1019</v>
      </c>
      <c r="Z492" s="84" t="s">
        <v>1019</v>
      </c>
      <c r="AA492" s="84" t="s">
        <v>1019</v>
      </c>
      <c r="AB492" s="85">
        <v>0</v>
      </c>
      <c r="AC492" s="85">
        <v>0</v>
      </c>
      <c r="AD492" s="99"/>
      <c r="AE492" s="100"/>
      <c r="AF492" s="100"/>
      <c r="AG492" s="100"/>
      <c r="AH492" s="100"/>
      <c r="AI492" s="100"/>
      <c r="AJ492" s="100"/>
      <c r="AK492" s="100"/>
      <c r="AL492" s="100"/>
      <c r="AM492" s="100"/>
      <c r="AN492" s="100"/>
      <c r="AO492" s="100"/>
      <c r="AP492" s="100"/>
      <c r="AQ492" s="100"/>
      <c r="AR492" s="100"/>
      <c r="AS492" s="100"/>
      <c r="AT492" s="100"/>
      <c r="AU492" s="100"/>
      <c r="AV492" s="100"/>
      <c r="AW492" s="100"/>
      <c r="AX492" s="100"/>
      <c r="AY492" s="100"/>
      <c r="AZ492" s="100"/>
      <c r="BA492" s="100"/>
      <c r="BB492" s="100"/>
      <c r="BC492" s="100"/>
    </row>
    <row r="493" spans="1:55" ht="30" customHeight="1" x14ac:dyDescent="0.25">
      <c r="A493" s="77">
        <v>0</v>
      </c>
      <c r="B493" s="77" t="s">
        <v>1019</v>
      </c>
      <c r="C493" s="77" t="s">
        <v>1265</v>
      </c>
      <c r="D493" s="78" t="e">
        <v>#N/A</v>
      </c>
      <c r="E493" s="79" t="s">
        <v>1019</v>
      </c>
      <c r="F493" s="78" t="s">
        <v>1019</v>
      </c>
      <c r="G493" s="78" t="s">
        <v>1019</v>
      </c>
      <c r="H493" s="78" t="s">
        <v>1019</v>
      </c>
      <c r="I493" s="80" t="s">
        <v>1019</v>
      </c>
      <c r="J493" s="78" t="s">
        <v>1019</v>
      </c>
      <c r="K493" s="81" t="s">
        <v>1019</v>
      </c>
      <c r="L493" s="81" t="s">
        <v>1019</v>
      </c>
      <c r="M493" s="78" t="s">
        <v>1019</v>
      </c>
      <c r="N493" s="78" t="e">
        <v>#N/A</v>
      </c>
      <c r="O493" s="82" t="s">
        <v>1019</v>
      </c>
      <c r="P493" s="82" t="s">
        <v>1019</v>
      </c>
      <c r="Q493" s="78" t="s">
        <v>1019</v>
      </c>
      <c r="R493" s="78" t="s">
        <v>1019</v>
      </c>
      <c r="S493" s="78" t="s">
        <v>1019</v>
      </c>
      <c r="T493" s="77" t="s">
        <v>1019</v>
      </c>
      <c r="U493" s="77" t="s">
        <v>1019</v>
      </c>
      <c r="V493" s="77" t="s">
        <v>1019</v>
      </c>
      <c r="W493" s="77" t="s">
        <v>1019</v>
      </c>
      <c r="X493" s="77" t="s">
        <v>1019</v>
      </c>
      <c r="Y493" s="83" t="s">
        <v>1019</v>
      </c>
      <c r="Z493" s="84" t="s">
        <v>1019</v>
      </c>
      <c r="AA493" s="84" t="s">
        <v>1019</v>
      </c>
      <c r="AB493" s="85">
        <v>0</v>
      </c>
      <c r="AC493" s="85">
        <v>0</v>
      </c>
      <c r="AD493" s="99"/>
      <c r="AE493" s="100"/>
      <c r="AF493" s="100"/>
      <c r="AG493" s="100"/>
      <c r="AH493" s="100"/>
      <c r="AI493" s="100"/>
      <c r="AJ493" s="100"/>
      <c r="AK493" s="100"/>
      <c r="AL493" s="100"/>
      <c r="AM493" s="100"/>
      <c r="AN493" s="100"/>
      <c r="AO493" s="100"/>
      <c r="AP493" s="100"/>
      <c r="AQ493" s="100"/>
      <c r="AR493" s="100"/>
      <c r="AS493" s="100"/>
      <c r="AT493" s="100"/>
      <c r="AU493" s="100"/>
      <c r="AV493" s="100"/>
      <c r="AW493" s="100"/>
      <c r="AX493" s="100"/>
      <c r="AY493" s="100"/>
      <c r="AZ493" s="100"/>
      <c r="BA493" s="100"/>
      <c r="BB493" s="100"/>
      <c r="BC493" s="100"/>
    </row>
    <row r="494" spans="1:55" ht="30" customHeight="1" x14ac:dyDescent="0.25">
      <c r="A494" s="77">
        <v>0</v>
      </c>
      <c r="B494" s="77" t="s">
        <v>1019</v>
      </c>
      <c r="C494" s="77" t="s">
        <v>1265</v>
      </c>
      <c r="D494" s="78" t="e">
        <v>#N/A</v>
      </c>
      <c r="E494" s="79" t="s">
        <v>1019</v>
      </c>
      <c r="F494" s="78" t="s">
        <v>1019</v>
      </c>
      <c r="G494" s="78" t="s">
        <v>1019</v>
      </c>
      <c r="H494" s="78" t="s">
        <v>1019</v>
      </c>
      <c r="I494" s="80" t="s">
        <v>1019</v>
      </c>
      <c r="J494" s="78" t="s">
        <v>1019</v>
      </c>
      <c r="K494" s="81" t="s">
        <v>1019</v>
      </c>
      <c r="L494" s="81" t="s">
        <v>1019</v>
      </c>
      <c r="M494" s="78" t="s">
        <v>1019</v>
      </c>
      <c r="N494" s="78" t="e">
        <v>#N/A</v>
      </c>
      <c r="O494" s="82" t="s">
        <v>1019</v>
      </c>
      <c r="P494" s="82" t="s">
        <v>1019</v>
      </c>
      <c r="Q494" s="78" t="s">
        <v>1019</v>
      </c>
      <c r="R494" s="78" t="s">
        <v>1019</v>
      </c>
      <c r="S494" s="78" t="s">
        <v>1019</v>
      </c>
      <c r="T494" s="77" t="s">
        <v>1019</v>
      </c>
      <c r="U494" s="77" t="s">
        <v>1019</v>
      </c>
      <c r="V494" s="77" t="s">
        <v>1019</v>
      </c>
      <c r="W494" s="77" t="s">
        <v>1019</v>
      </c>
      <c r="X494" s="77" t="s">
        <v>1019</v>
      </c>
      <c r="Y494" s="83" t="s">
        <v>1019</v>
      </c>
      <c r="Z494" s="84" t="s">
        <v>1019</v>
      </c>
      <c r="AA494" s="84" t="s">
        <v>1019</v>
      </c>
      <c r="AB494" s="85">
        <v>0</v>
      </c>
      <c r="AC494" s="85">
        <v>0</v>
      </c>
      <c r="AD494" s="99"/>
      <c r="AE494" s="100"/>
      <c r="AF494" s="100"/>
      <c r="AG494" s="100"/>
      <c r="AH494" s="100"/>
      <c r="AI494" s="100"/>
      <c r="AJ494" s="100"/>
      <c r="AK494" s="100"/>
      <c r="AL494" s="100"/>
      <c r="AM494" s="100"/>
      <c r="AN494" s="100"/>
      <c r="AO494" s="100"/>
      <c r="AP494" s="100"/>
      <c r="AQ494" s="100"/>
      <c r="AR494" s="100"/>
      <c r="AS494" s="100"/>
      <c r="AT494" s="100"/>
      <c r="AU494" s="100"/>
      <c r="AV494" s="100"/>
      <c r="AW494" s="100"/>
      <c r="AX494" s="100"/>
      <c r="AY494" s="100"/>
      <c r="AZ494" s="100"/>
      <c r="BA494" s="100"/>
      <c r="BB494" s="100"/>
      <c r="BC494" s="100"/>
    </row>
    <row r="495" spans="1:55" ht="30" customHeight="1" x14ac:dyDescent="0.25">
      <c r="A495" s="77">
        <v>0</v>
      </c>
      <c r="B495" s="77" t="s">
        <v>1019</v>
      </c>
      <c r="C495" s="77" t="s">
        <v>1265</v>
      </c>
      <c r="D495" s="78" t="e">
        <v>#N/A</v>
      </c>
      <c r="E495" s="79" t="s">
        <v>1019</v>
      </c>
      <c r="F495" s="78" t="s">
        <v>1019</v>
      </c>
      <c r="G495" s="78" t="s">
        <v>1019</v>
      </c>
      <c r="H495" s="78" t="s">
        <v>1019</v>
      </c>
      <c r="I495" s="80" t="s">
        <v>1019</v>
      </c>
      <c r="J495" s="78" t="s">
        <v>1019</v>
      </c>
      <c r="K495" s="81" t="s">
        <v>1019</v>
      </c>
      <c r="L495" s="81" t="s">
        <v>1019</v>
      </c>
      <c r="M495" s="78" t="s">
        <v>1019</v>
      </c>
      <c r="N495" s="78" t="e">
        <v>#N/A</v>
      </c>
      <c r="O495" s="82" t="s">
        <v>1019</v>
      </c>
      <c r="P495" s="82" t="s">
        <v>1019</v>
      </c>
      <c r="Q495" s="78" t="s">
        <v>1019</v>
      </c>
      <c r="R495" s="78" t="s">
        <v>1019</v>
      </c>
      <c r="S495" s="78" t="s">
        <v>1019</v>
      </c>
      <c r="T495" s="77" t="s">
        <v>1019</v>
      </c>
      <c r="U495" s="77" t="s">
        <v>1019</v>
      </c>
      <c r="V495" s="77" t="s">
        <v>1019</v>
      </c>
      <c r="W495" s="77" t="s">
        <v>1019</v>
      </c>
      <c r="X495" s="77" t="s">
        <v>1019</v>
      </c>
      <c r="Y495" s="83" t="s">
        <v>1019</v>
      </c>
      <c r="Z495" s="84" t="s">
        <v>1019</v>
      </c>
      <c r="AA495" s="84" t="s">
        <v>1019</v>
      </c>
      <c r="AB495" s="85">
        <v>0</v>
      </c>
      <c r="AC495" s="85">
        <v>0</v>
      </c>
      <c r="AD495" s="99"/>
      <c r="AE495" s="100"/>
      <c r="AF495" s="100"/>
      <c r="AG495" s="100"/>
      <c r="AH495" s="100"/>
      <c r="AI495" s="100"/>
      <c r="AJ495" s="100"/>
      <c r="AK495" s="100"/>
      <c r="AL495" s="100"/>
      <c r="AM495" s="100"/>
      <c r="AN495" s="100"/>
      <c r="AO495" s="100"/>
      <c r="AP495" s="100"/>
      <c r="AQ495" s="100"/>
      <c r="AR495" s="100"/>
      <c r="AS495" s="100"/>
      <c r="AT495" s="100"/>
      <c r="AU495" s="100"/>
      <c r="AV495" s="100"/>
      <c r="AW495" s="100"/>
      <c r="AX495" s="100"/>
      <c r="AY495" s="100"/>
      <c r="AZ495" s="100"/>
      <c r="BA495" s="100"/>
      <c r="BB495" s="100"/>
      <c r="BC495" s="100"/>
    </row>
    <row r="496" spans="1:55" ht="30" customHeight="1" x14ac:dyDescent="0.25">
      <c r="A496" s="77">
        <v>0</v>
      </c>
      <c r="B496" s="77" t="s">
        <v>1019</v>
      </c>
      <c r="C496" s="77" t="s">
        <v>1265</v>
      </c>
      <c r="D496" s="78" t="e">
        <v>#N/A</v>
      </c>
      <c r="E496" s="79" t="s">
        <v>1019</v>
      </c>
      <c r="F496" s="78" t="s">
        <v>1019</v>
      </c>
      <c r="G496" s="78" t="s">
        <v>1019</v>
      </c>
      <c r="H496" s="78" t="s">
        <v>1019</v>
      </c>
      <c r="I496" s="80" t="s">
        <v>1019</v>
      </c>
      <c r="J496" s="78" t="s">
        <v>1019</v>
      </c>
      <c r="K496" s="81" t="s">
        <v>1019</v>
      </c>
      <c r="L496" s="81" t="s">
        <v>1019</v>
      </c>
      <c r="M496" s="78" t="s">
        <v>1019</v>
      </c>
      <c r="N496" s="78" t="e">
        <v>#N/A</v>
      </c>
      <c r="O496" s="82" t="s">
        <v>1019</v>
      </c>
      <c r="P496" s="82" t="s">
        <v>1019</v>
      </c>
      <c r="Q496" s="78" t="s">
        <v>1019</v>
      </c>
      <c r="R496" s="78" t="s">
        <v>1019</v>
      </c>
      <c r="S496" s="78" t="s">
        <v>1019</v>
      </c>
      <c r="T496" s="77" t="s">
        <v>1019</v>
      </c>
      <c r="U496" s="77" t="s">
        <v>1019</v>
      </c>
      <c r="V496" s="77" t="s">
        <v>1019</v>
      </c>
      <c r="W496" s="77" t="s">
        <v>1019</v>
      </c>
      <c r="X496" s="77" t="s">
        <v>1019</v>
      </c>
      <c r="Y496" s="83" t="s">
        <v>1019</v>
      </c>
      <c r="Z496" s="84" t="s">
        <v>1019</v>
      </c>
      <c r="AA496" s="84" t="s">
        <v>1019</v>
      </c>
      <c r="AB496" s="85">
        <v>0</v>
      </c>
      <c r="AC496" s="85">
        <v>0</v>
      </c>
      <c r="AD496" s="99"/>
      <c r="AE496" s="100"/>
      <c r="AF496" s="100"/>
      <c r="AG496" s="100"/>
      <c r="AH496" s="100"/>
      <c r="AI496" s="100"/>
      <c r="AJ496" s="100"/>
      <c r="AK496" s="100"/>
      <c r="AL496" s="100"/>
      <c r="AM496" s="100"/>
      <c r="AN496" s="100"/>
      <c r="AO496" s="100"/>
      <c r="AP496" s="100"/>
      <c r="AQ496" s="100"/>
      <c r="AR496" s="100"/>
      <c r="AS496" s="100"/>
      <c r="AT496" s="100"/>
      <c r="AU496" s="100"/>
      <c r="AV496" s="100"/>
      <c r="AW496" s="100"/>
      <c r="AX496" s="100"/>
      <c r="AY496" s="100"/>
      <c r="AZ496" s="100"/>
      <c r="BA496" s="100"/>
      <c r="BB496" s="100"/>
      <c r="BC496" s="100"/>
    </row>
    <row r="497" spans="1:55" ht="30" customHeight="1" x14ac:dyDescent="0.25">
      <c r="A497" s="77">
        <v>0</v>
      </c>
      <c r="B497" s="77" t="s">
        <v>1019</v>
      </c>
      <c r="C497" s="77" t="s">
        <v>1265</v>
      </c>
      <c r="D497" s="78" t="e">
        <v>#N/A</v>
      </c>
      <c r="E497" s="79" t="s">
        <v>1019</v>
      </c>
      <c r="F497" s="78" t="s">
        <v>1019</v>
      </c>
      <c r="G497" s="78" t="s">
        <v>1019</v>
      </c>
      <c r="H497" s="78" t="s">
        <v>1019</v>
      </c>
      <c r="I497" s="80" t="s">
        <v>1019</v>
      </c>
      <c r="J497" s="78" t="s">
        <v>1019</v>
      </c>
      <c r="K497" s="81" t="s">
        <v>1019</v>
      </c>
      <c r="L497" s="81" t="s">
        <v>1019</v>
      </c>
      <c r="M497" s="78" t="s">
        <v>1019</v>
      </c>
      <c r="N497" s="78" t="e">
        <v>#N/A</v>
      </c>
      <c r="O497" s="82" t="s">
        <v>1019</v>
      </c>
      <c r="P497" s="82" t="s">
        <v>1019</v>
      </c>
      <c r="Q497" s="78" t="s">
        <v>1019</v>
      </c>
      <c r="R497" s="78" t="s">
        <v>1019</v>
      </c>
      <c r="S497" s="78" t="s">
        <v>1019</v>
      </c>
      <c r="T497" s="77" t="s">
        <v>1019</v>
      </c>
      <c r="U497" s="77" t="s">
        <v>1019</v>
      </c>
      <c r="V497" s="77" t="s">
        <v>1019</v>
      </c>
      <c r="W497" s="77" t="s">
        <v>1019</v>
      </c>
      <c r="X497" s="77" t="s">
        <v>1019</v>
      </c>
      <c r="Y497" s="83" t="s">
        <v>1019</v>
      </c>
      <c r="Z497" s="84" t="s">
        <v>1019</v>
      </c>
      <c r="AA497" s="84" t="s">
        <v>1019</v>
      </c>
      <c r="AB497" s="85">
        <v>0</v>
      </c>
      <c r="AC497" s="85">
        <v>0</v>
      </c>
      <c r="AD497" s="99"/>
      <c r="AE497" s="100"/>
      <c r="AF497" s="100"/>
      <c r="AG497" s="100"/>
      <c r="AH497" s="100"/>
      <c r="AI497" s="100"/>
      <c r="AJ497" s="100"/>
      <c r="AK497" s="100"/>
      <c r="AL497" s="100"/>
      <c r="AM497" s="100"/>
      <c r="AN497" s="100"/>
      <c r="AO497" s="100"/>
      <c r="AP497" s="100"/>
      <c r="AQ497" s="100"/>
      <c r="AR497" s="100"/>
      <c r="AS497" s="100"/>
      <c r="AT497" s="100"/>
      <c r="AU497" s="100"/>
      <c r="AV497" s="100"/>
      <c r="AW497" s="100"/>
      <c r="AX497" s="100"/>
      <c r="AY497" s="100"/>
      <c r="AZ497" s="100"/>
      <c r="BA497" s="100"/>
      <c r="BB497" s="100"/>
      <c r="BC497" s="100"/>
    </row>
    <row r="498" spans="1:55" ht="30" customHeight="1" x14ac:dyDescent="0.25">
      <c r="A498" s="77">
        <v>0</v>
      </c>
      <c r="B498" s="77" t="s">
        <v>1019</v>
      </c>
      <c r="C498" s="77" t="s">
        <v>1265</v>
      </c>
      <c r="D498" s="78" t="e">
        <v>#N/A</v>
      </c>
      <c r="E498" s="79" t="s">
        <v>1019</v>
      </c>
      <c r="F498" s="78" t="s">
        <v>1019</v>
      </c>
      <c r="G498" s="78" t="s">
        <v>1019</v>
      </c>
      <c r="H498" s="78" t="s">
        <v>1019</v>
      </c>
      <c r="I498" s="80" t="s">
        <v>1019</v>
      </c>
      <c r="J498" s="78" t="s">
        <v>1019</v>
      </c>
      <c r="K498" s="81" t="s">
        <v>1019</v>
      </c>
      <c r="L498" s="81" t="s">
        <v>1019</v>
      </c>
      <c r="M498" s="78" t="s">
        <v>1019</v>
      </c>
      <c r="N498" s="78" t="e">
        <v>#N/A</v>
      </c>
      <c r="O498" s="82" t="s">
        <v>1019</v>
      </c>
      <c r="P498" s="82" t="s">
        <v>1019</v>
      </c>
      <c r="Q498" s="78" t="s">
        <v>1019</v>
      </c>
      <c r="R498" s="78" t="s">
        <v>1019</v>
      </c>
      <c r="S498" s="78" t="s">
        <v>1019</v>
      </c>
      <c r="T498" s="77" t="s">
        <v>1019</v>
      </c>
      <c r="U498" s="77" t="s">
        <v>1019</v>
      </c>
      <c r="V498" s="77" t="s">
        <v>1019</v>
      </c>
      <c r="W498" s="77" t="s">
        <v>1019</v>
      </c>
      <c r="X498" s="77" t="s">
        <v>1019</v>
      </c>
      <c r="Y498" s="83" t="s">
        <v>1019</v>
      </c>
      <c r="Z498" s="84" t="s">
        <v>1019</v>
      </c>
      <c r="AA498" s="84" t="s">
        <v>1019</v>
      </c>
      <c r="AB498" s="85">
        <v>0</v>
      </c>
      <c r="AC498" s="85">
        <v>0</v>
      </c>
      <c r="AD498" s="99"/>
      <c r="AE498" s="100"/>
      <c r="AF498" s="100"/>
      <c r="AG498" s="100"/>
      <c r="AH498" s="100"/>
      <c r="AI498" s="100"/>
      <c r="AJ498" s="100"/>
      <c r="AK498" s="100"/>
      <c r="AL498" s="100"/>
      <c r="AM498" s="100"/>
      <c r="AN498" s="100"/>
      <c r="AO498" s="100"/>
      <c r="AP498" s="100"/>
      <c r="AQ498" s="100"/>
      <c r="AR498" s="100"/>
      <c r="AS498" s="100"/>
      <c r="AT498" s="100"/>
      <c r="AU498" s="100"/>
      <c r="AV498" s="100"/>
      <c r="AW498" s="100"/>
      <c r="AX498" s="100"/>
      <c r="AY498" s="100"/>
      <c r="AZ498" s="100"/>
      <c r="BA498" s="100"/>
      <c r="BB498" s="100"/>
      <c r="BC498" s="100"/>
    </row>
    <row r="499" spans="1:55" ht="30" customHeight="1" x14ac:dyDescent="0.25">
      <c r="A499" s="77">
        <v>0</v>
      </c>
      <c r="B499" s="77" t="s">
        <v>1019</v>
      </c>
      <c r="C499" s="77" t="s">
        <v>1265</v>
      </c>
      <c r="D499" s="78" t="e">
        <v>#N/A</v>
      </c>
      <c r="E499" s="79" t="s">
        <v>1019</v>
      </c>
      <c r="F499" s="78" t="s">
        <v>1019</v>
      </c>
      <c r="G499" s="78" t="s">
        <v>1019</v>
      </c>
      <c r="H499" s="78" t="s">
        <v>1019</v>
      </c>
      <c r="I499" s="80" t="s">
        <v>1019</v>
      </c>
      <c r="J499" s="78" t="s">
        <v>1019</v>
      </c>
      <c r="K499" s="81" t="s">
        <v>1019</v>
      </c>
      <c r="L499" s="81" t="s">
        <v>1019</v>
      </c>
      <c r="M499" s="78" t="s">
        <v>1019</v>
      </c>
      <c r="N499" s="78" t="e">
        <v>#N/A</v>
      </c>
      <c r="O499" s="82" t="s">
        <v>1019</v>
      </c>
      <c r="P499" s="82" t="s">
        <v>1019</v>
      </c>
      <c r="Q499" s="78" t="s">
        <v>1019</v>
      </c>
      <c r="R499" s="78" t="s">
        <v>1019</v>
      </c>
      <c r="S499" s="78" t="s">
        <v>1019</v>
      </c>
      <c r="T499" s="77" t="s">
        <v>1019</v>
      </c>
      <c r="U499" s="77" t="s">
        <v>1019</v>
      </c>
      <c r="V499" s="77" t="s">
        <v>1019</v>
      </c>
      <c r="W499" s="77" t="s">
        <v>1019</v>
      </c>
      <c r="X499" s="77" t="s">
        <v>1019</v>
      </c>
      <c r="Y499" s="83" t="s">
        <v>1019</v>
      </c>
      <c r="Z499" s="84" t="s">
        <v>1019</v>
      </c>
      <c r="AA499" s="84" t="s">
        <v>1019</v>
      </c>
      <c r="AB499" s="85">
        <v>0</v>
      </c>
      <c r="AC499" s="85">
        <v>0</v>
      </c>
      <c r="AD499" s="99"/>
      <c r="AE499" s="100"/>
      <c r="AF499" s="100"/>
      <c r="AG499" s="100"/>
      <c r="AH499" s="100"/>
      <c r="AI499" s="100"/>
      <c r="AJ499" s="100"/>
      <c r="AK499" s="100"/>
      <c r="AL499" s="100"/>
      <c r="AM499" s="100"/>
      <c r="AN499" s="100"/>
      <c r="AO499" s="100"/>
      <c r="AP499" s="100"/>
      <c r="AQ499" s="100"/>
      <c r="AR499" s="100"/>
      <c r="AS499" s="100"/>
      <c r="AT499" s="100"/>
      <c r="AU499" s="100"/>
      <c r="AV499" s="100"/>
      <c r="AW499" s="100"/>
      <c r="AX499" s="100"/>
      <c r="AY499" s="100"/>
      <c r="AZ499" s="100"/>
      <c r="BA499" s="100"/>
      <c r="BB499" s="100"/>
      <c r="BC499" s="100"/>
    </row>
    <row r="500" spans="1:55" ht="30" customHeight="1" x14ac:dyDescent="0.25">
      <c r="A500" s="77">
        <v>0</v>
      </c>
      <c r="B500" s="77" t="s">
        <v>1019</v>
      </c>
      <c r="C500" s="77" t="s">
        <v>1265</v>
      </c>
      <c r="D500" s="78" t="e">
        <v>#N/A</v>
      </c>
      <c r="E500" s="79" t="s">
        <v>1019</v>
      </c>
      <c r="F500" s="78" t="s">
        <v>1019</v>
      </c>
      <c r="G500" s="78" t="s">
        <v>1019</v>
      </c>
      <c r="H500" s="78" t="s">
        <v>1019</v>
      </c>
      <c r="I500" s="80" t="s">
        <v>1019</v>
      </c>
      <c r="J500" s="78" t="s">
        <v>1019</v>
      </c>
      <c r="K500" s="81" t="s">
        <v>1019</v>
      </c>
      <c r="L500" s="81" t="s">
        <v>1019</v>
      </c>
      <c r="M500" s="78" t="s">
        <v>1019</v>
      </c>
      <c r="N500" s="78" t="e">
        <v>#N/A</v>
      </c>
      <c r="O500" s="82" t="s">
        <v>1019</v>
      </c>
      <c r="P500" s="82" t="s">
        <v>1019</v>
      </c>
      <c r="Q500" s="78" t="s">
        <v>1019</v>
      </c>
      <c r="R500" s="78" t="s">
        <v>1019</v>
      </c>
      <c r="S500" s="78" t="s">
        <v>1019</v>
      </c>
      <c r="T500" s="77" t="s">
        <v>1019</v>
      </c>
      <c r="U500" s="77" t="s">
        <v>1019</v>
      </c>
      <c r="V500" s="77" t="s">
        <v>1019</v>
      </c>
      <c r="W500" s="77" t="s">
        <v>1019</v>
      </c>
      <c r="X500" s="77" t="s">
        <v>1019</v>
      </c>
      <c r="Y500" s="83" t="s">
        <v>1019</v>
      </c>
      <c r="Z500" s="84" t="s">
        <v>1019</v>
      </c>
      <c r="AA500" s="84" t="s">
        <v>1019</v>
      </c>
      <c r="AB500" s="85">
        <v>0</v>
      </c>
      <c r="AC500" s="85">
        <v>0</v>
      </c>
      <c r="AD500" s="99"/>
      <c r="AE500" s="100"/>
      <c r="AF500" s="100"/>
      <c r="AG500" s="100"/>
      <c r="AH500" s="100"/>
      <c r="AI500" s="100"/>
      <c r="AJ500" s="100"/>
      <c r="AK500" s="100"/>
      <c r="AL500" s="100"/>
      <c r="AM500" s="100"/>
      <c r="AN500" s="100"/>
      <c r="AO500" s="100"/>
      <c r="AP500" s="100"/>
      <c r="AQ500" s="100"/>
      <c r="AR500" s="100"/>
      <c r="AS500" s="100"/>
      <c r="AT500" s="100"/>
      <c r="AU500" s="100"/>
      <c r="AV500" s="100"/>
      <c r="AW500" s="100"/>
      <c r="AX500" s="100"/>
      <c r="AY500" s="100"/>
      <c r="AZ500" s="100"/>
      <c r="BA500" s="100"/>
      <c r="BB500" s="100"/>
      <c r="BC500" s="100"/>
    </row>
    <row r="501" spans="1:55" ht="30" customHeight="1" x14ac:dyDescent="0.25">
      <c r="A501" s="77">
        <v>0</v>
      </c>
      <c r="B501" s="77" t="s">
        <v>1019</v>
      </c>
      <c r="C501" s="77" t="s">
        <v>1265</v>
      </c>
      <c r="D501" s="78" t="e">
        <v>#N/A</v>
      </c>
      <c r="E501" s="79" t="s">
        <v>1019</v>
      </c>
      <c r="F501" s="78" t="s">
        <v>1019</v>
      </c>
      <c r="G501" s="78" t="s">
        <v>1019</v>
      </c>
      <c r="H501" s="78" t="s">
        <v>1019</v>
      </c>
      <c r="I501" s="80" t="s">
        <v>1019</v>
      </c>
      <c r="J501" s="78" t="s">
        <v>1019</v>
      </c>
      <c r="K501" s="81" t="s">
        <v>1019</v>
      </c>
      <c r="L501" s="81" t="s">
        <v>1019</v>
      </c>
      <c r="M501" s="78" t="s">
        <v>1019</v>
      </c>
      <c r="N501" s="78" t="e">
        <v>#N/A</v>
      </c>
      <c r="O501" s="82" t="s">
        <v>1019</v>
      </c>
      <c r="P501" s="82" t="s">
        <v>1019</v>
      </c>
      <c r="Q501" s="78" t="s">
        <v>1019</v>
      </c>
      <c r="R501" s="78" t="s">
        <v>1019</v>
      </c>
      <c r="S501" s="78" t="s">
        <v>1019</v>
      </c>
      <c r="T501" s="77" t="s">
        <v>1019</v>
      </c>
      <c r="U501" s="77" t="s">
        <v>1019</v>
      </c>
      <c r="V501" s="77" t="s">
        <v>1019</v>
      </c>
      <c r="W501" s="77" t="s">
        <v>1019</v>
      </c>
      <c r="X501" s="77" t="s">
        <v>1019</v>
      </c>
      <c r="Y501" s="83" t="s">
        <v>1019</v>
      </c>
      <c r="Z501" s="84" t="s">
        <v>1019</v>
      </c>
      <c r="AA501" s="84" t="s">
        <v>1019</v>
      </c>
      <c r="AB501" s="85">
        <v>0</v>
      </c>
      <c r="AC501" s="85">
        <v>0</v>
      </c>
      <c r="AD501" s="99"/>
      <c r="AE501" s="100"/>
      <c r="AF501" s="100"/>
      <c r="AG501" s="100"/>
      <c r="AH501" s="100"/>
      <c r="AI501" s="100"/>
      <c r="AJ501" s="100"/>
      <c r="AK501" s="100"/>
      <c r="AL501" s="100"/>
      <c r="AM501" s="100"/>
      <c r="AN501" s="100"/>
      <c r="AO501" s="100"/>
      <c r="AP501" s="100"/>
      <c r="AQ501" s="100"/>
      <c r="AR501" s="100"/>
      <c r="AS501" s="100"/>
      <c r="AT501" s="100"/>
      <c r="AU501" s="100"/>
      <c r="AV501" s="100"/>
      <c r="AW501" s="100"/>
      <c r="AX501" s="100"/>
      <c r="AY501" s="100"/>
      <c r="AZ501" s="100"/>
      <c r="BA501" s="100"/>
      <c r="BB501" s="100"/>
      <c r="BC501" s="100"/>
    </row>
    <row r="502" spans="1:55" ht="30" customHeight="1" x14ac:dyDescent="0.25">
      <c r="A502" s="77">
        <v>0</v>
      </c>
      <c r="B502" s="77" t="s">
        <v>1019</v>
      </c>
      <c r="C502" s="77" t="s">
        <v>1265</v>
      </c>
      <c r="D502" s="78" t="e">
        <v>#N/A</v>
      </c>
      <c r="E502" s="79" t="s">
        <v>1019</v>
      </c>
      <c r="F502" s="78" t="s">
        <v>1019</v>
      </c>
      <c r="G502" s="78" t="s">
        <v>1019</v>
      </c>
      <c r="H502" s="78" t="s">
        <v>1019</v>
      </c>
      <c r="I502" s="80" t="s">
        <v>1019</v>
      </c>
      <c r="J502" s="78" t="s">
        <v>1019</v>
      </c>
      <c r="K502" s="81" t="s">
        <v>1019</v>
      </c>
      <c r="L502" s="81" t="s">
        <v>1019</v>
      </c>
      <c r="M502" s="78" t="s">
        <v>1019</v>
      </c>
      <c r="N502" s="78" t="e">
        <v>#N/A</v>
      </c>
      <c r="O502" s="82" t="s">
        <v>1019</v>
      </c>
      <c r="P502" s="82" t="s">
        <v>1019</v>
      </c>
      <c r="Q502" s="78" t="s">
        <v>1019</v>
      </c>
      <c r="R502" s="78" t="s">
        <v>1019</v>
      </c>
      <c r="S502" s="78" t="s">
        <v>1019</v>
      </c>
      <c r="T502" s="77" t="s">
        <v>1019</v>
      </c>
      <c r="U502" s="77" t="s">
        <v>1019</v>
      </c>
      <c r="V502" s="77" t="s">
        <v>1019</v>
      </c>
      <c r="W502" s="77" t="s">
        <v>1019</v>
      </c>
      <c r="X502" s="77" t="s">
        <v>1019</v>
      </c>
      <c r="Y502" s="83" t="s">
        <v>1019</v>
      </c>
      <c r="Z502" s="84" t="s">
        <v>1019</v>
      </c>
      <c r="AA502" s="84" t="s">
        <v>1019</v>
      </c>
      <c r="AB502" s="85">
        <v>0</v>
      </c>
      <c r="AC502" s="85">
        <v>0</v>
      </c>
      <c r="AD502" s="99"/>
      <c r="AE502" s="100"/>
      <c r="AF502" s="100"/>
      <c r="AG502" s="100"/>
      <c r="AH502" s="100"/>
      <c r="AI502" s="100"/>
      <c r="AJ502" s="100"/>
      <c r="AK502" s="100"/>
      <c r="AL502" s="100"/>
      <c r="AM502" s="100"/>
      <c r="AN502" s="100"/>
      <c r="AO502" s="100"/>
      <c r="AP502" s="100"/>
      <c r="AQ502" s="100"/>
      <c r="AR502" s="100"/>
      <c r="AS502" s="100"/>
      <c r="AT502" s="100"/>
      <c r="AU502" s="100"/>
      <c r="AV502" s="100"/>
      <c r="AW502" s="100"/>
      <c r="AX502" s="100"/>
      <c r="AY502" s="100"/>
      <c r="AZ502" s="100"/>
      <c r="BA502" s="100"/>
      <c r="BB502" s="100"/>
      <c r="BC502" s="100"/>
    </row>
    <row r="503" spans="1:55" ht="30" customHeight="1" x14ac:dyDescent="0.25">
      <c r="A503" s="77">
        <v>0</v>
      </c>
      <c r="B503" s="77" t="s">
        <v>1019</v>
      </c>
      <c r="C503" s="77" t="s">
        <v>1265</v>
      </c>
      <c r="D503" s="78" t="e">
        <v>#N/A</v>
      </c>
      <c r="E503" s="79" t="s">
        <v>1019</v>
      </c>
      <c r="F503" s="78" t="s">
        <v>1019</v>
      </c>
      <c r="G503" s="78" t="s">
        <v>1019</v>
      </c>
      <c r="H503" s="78" t="s">
        <v>1019</v>
      </c>
      <c r="I503" s="80" t="s">
        <v>1019</v>
      </c>
      <c r="J503" s="78" t="s">
        <v>1019</v>
      </c>
      <c r="K503" s="81" t="s">
        <v>1019</v>
      </c>
      <c r="L503" s="81" t="s">
        <v>1019</v>
      </c>
      <c r="M503" s="78" t="s">
        <v>1019</v>
      </c>
      <c r="N503" s="78" t="e">
        <v>#N/A</v>
      </c>
      <c r="O503" s="82" t="s">
        <v>1019</v>
      </c>
      <c r="P503" s="82" t="s">
        <v>1019</v>
      </c>
      <c r="Q503" s="78" t="s">
        <v>1019</v>
      </c>
      <c r="R503" s="78" t="s">
        <v>1019</v>
      </c>
      <c r="S503" s="78" t="s">
        <v>1019</v>
      </c>
      <c r="T503" s="77" t="s">
        <v>1019</v>
      </c>
      <c r="U503" s="77" t="s">
        <v>1019</v>
      </c>
      <c r="V503" s="77" t="s">
        <v>1019</v>
      </c>
      <c r="W503" s="77" t="s">
        <v>1019</v>
      </c>
      <c r="X503" s="77" t="s">
        <v>1019</v>
      </c>
      <c r="Y503" s="83" t="s">
        <v>1019</v>
      </c>
      <c r="Z503" s="84" t="s">
        <v>1019</v>
      </c>
      <c r="AA503" s="84" t="s">
        <v>1019</v>
      </c>
      <c r="AB503" s="85">
        <v>0</v>
      </c>
      <c r="AC503" s="85">
        <v>0</v>
      </c>
      <c r="AD503" s="99"/>
      <c r="AE503" s="100"/>
      <c r="AF503" s="100"/>
      <c r="AG503" s="100"/>
      <c r="AH503" s="100"/>
      <c r="AI503" s="100"/>
      <c r="AJ503" s="100"/>
      <c r="AK503" s="100"/>
      <c r="AL503" s="100"/>
      <c r="AM503" s="100"/>
      <c r="AN503" s="100"/>
      <c r="AO503" s="100"/>
      <c r="AP503" s="100"/>
      <c r="AQ503" s="100"/>
      <c r="AR503" s="100"/>
      <c r="AS503" s="100"/>
      <c r="AT503" s="100"/>
      <c r="AU503" s="100"/>
      <c r="AV503" s="100"/>
      <c r="AW503" s="100"/>
      <c r="AX503" s="100"/>
      <c r="AY503" s="100"/>
      <c r="AZ503" s="100"/>
      <c r="BA503" s="100"/>
      <c r="BB503" s="100"/>
      <c r="BC503" s="100"/>
    </row>
    <row r="504" spans="1:55" ht="30" customHeight="1" x14ac:dyDescent="0.25">
      <c r="A504" s="77">
        <v>0</v>
      </c>
      <c r="B504" s="77" t="s">
        <v>1019</v>
      </c>
      <c r="C504" s="77" t="s">
        <v>1265</v>
      </c>
      <c r="D504" s="78" t="e">
        <v>#N/A</v>
      </c>
      <c r="E504" s="79" t="s">
        <v>1019</v>
      </c>
      <c r="F504" s="78" t="s">
        <v>1019</v>
      </c>
      <c r="G504" s="78" t="s">
        <v>1019</v>
      </c>
      <c r="H504" s="78" t="s">
        <v>1019</v>
      </c>
      <c r="I504" s="80" t="s">
        <v>1019</v>
      </c>
      <c r="J504" s="78" t="s">
        <v>1019</v>
      </c>
      <c r="K504" s="81" t="s">
        <v>1019</v>
      </c>
      <c r="L504" s="81" t="s">
        <v>1019</v>
      </c>
      <c r="M504" s="78" t="s">
        <v>1019</v>
      </c>
      <c r="N504" s="78" t="e">
        <v>#N/A</v>
      </c>
      <c r="O504" s="82" t="s">
        <v>1019</v>
      </c>
      <c r="P504" s="82" t="s">
        <v>1019</v>
      </c>
      <c r="Q504" s="78" t="s">
        <v>1019</v>
      </c>
      <c r="R504" s="78" t="s">
        <v>1019</v>
      </c>
      <c r="S504" s="78" t="s">
        <v>1019</v>
      </c>
      <c r="T504" s="77" t="s">
        <v>1019</v>
      </c>
      <c r="U504" s="77" t="s">
        <v>1019</v>
      </c>
      <c r="V504" s="77" t="s">
        <v>1019</v>
      </c>
      <c r="W504" s="77" t="s">
        <v>1019</v>
      </c>
      <c r="X504" s="77" t="s">
        <v>1019</v>
      </c>
      <c r="Y504" s="83" t="s">
        <v>1019</v>
      </c>
      <c r="Z504" s="84" t="s">
        <v>1019</v>
      </c>
      <c r="AA504" s="84" t="s">
        <v>1019</v>
      </c>
      <c r="AB504" s="85">
        <v>0</v>
      </c>
      <c r="AC504" s="85">
        <v>0</v>
      </c>
      <c r="AD504" s="99"/>
      <c r="AE504" s="100"/>
      <c r="AF504" s="100"/>
      <c r="AG504" s="100"/>
      <c r="AH504" s="100"/>
      <c r="AI504" s="100"/>
      <c r="AJ504" s="100"/>
      <c r="AK504" s="100"/>
      <c r="AL504" s="100"/>
      <c r="AM504" s="100"/>
      <c r="AN504" s="100"/>
      <c r="AO504" s="100"/>
      <c r="AP504" s="100"/>
      <c r="AQ504" s="100"/>
      <c r="AR504" s="100"/>
      <c r="AS504" s="100"/>
      <c r="AT504" s="100"/>
      <c r="AU504" s="100"/>
      <c r="AV504" s="100"/>
      <c r="AW504" s="100"/>
      <c r="AX504" s="100"/>
      <c r="AY504" s="100"/>
      <c r="AZ504" s="100"/>
      <c r="BA504" s="100"/>
      <c r="BB504" s="100"/>
      <c r="BC504" s="100"/>
    </row>
    <row r="505" spans="1:55" ht="30" customHeight="1" x14ac:dyDescent="0.25">
      <c r="A505" s="77">
        <v>0</v>
      </c>
      <c r="B505" s="77" t="s">
        <v>1019</v>
      </c>
      <c r="C505" s="77" t="s">
        <v>1265</v>
      </c>
      <c r="D505" s="78" t="e">
        <v>#N/A</v>
      </c>
      <c r="E505" s="79" t="s">
        <v>1019</v>
      </c>
      <c r="F505" s="78" t="s">
        <v>1019</v>
      </c>
      <c r="G505" s="78" t="s">
        <v>1019</v>
      </c>
      <c r="H505" s="78" t="s">
        <v>1019</v>
      </c>
      <c r="I505" s="80" t="s">
        <v>1019</v>
      </c>
      <c r="J505" s="78" t="s">
        <v>1019</v>
      </c>
      <c r="K505" s="81" t="s">
        <v>1019</v>
      </c>
      <c r="L505" s="81" t="s">
        <v>1019</v>
      </c>
      <c r="M505" s="78" t="s">
        <v>1019</v>
      </c>
      <c r="N505" s="78" t="e">
        <v>#N/A</v>
      </c>
      <c r="O505" s="82" t="s">
        <v>1019</v>
      </c>
      <c r="P505" s="82" t="s">
        <v>1019</v>
      </c>
      <c r="Q505" s="78" t="s">
        <v>1019</v>
      </c>
      <c r="R505" s="78" t="s">
        <v>1019</v>
      </c>
      <c r="S505" s="78" t="s">
        <v>1019</v>
      </c>
      <c r="T505" s="77" t="s">
        <v>1019</v>
      </c>
      <c r="U505" s="77" t="s">
        <v>1019</v>
      </c>
      <c r="V505" s="77" t="s">
        <v>1019</v>
      </c>
      <c r="W505" s="77" t="s">
        <v>1019</v>
      </c>
      <c r="X505" s="77" t="s">
        <v>1019</v>
      </c>
      <c r="Y505" s="83" t="s">
        <v>1019</v>
      </c>
      <c r="Z505" s="84" t="s">
        <v>1019</v>
      </c>
      <c r="AA505" s="84" t="s">
        <v>1019</v>
      </c>
      <c r="AB505" s="85">
        <v>0</v>
      </c>
      <c r="AC505" s="85">
        <v>0</v>
      </c>
      <c r="AD505" s="99"/>
      <c r="AE505" s="100"/>
      <c r="AF505" s="100"/>
      <c r="AG505" s="100"/>
      <c r="AH505" s="100"/>
      <c r="AI505" s="100"/>
      <c r="AJ505" s="100"/>
      <c r="AK505" s="100"/>
      <c r="AL505" s="100"/>
      <c r="AM505" s="100"/>
      <c r="AN505" s="100"/>
      <c r="AO505" s="100"/>
      <c r="AP505" s="100"/>
      <c r="AQ505" s="100"/>
      <c r="AR505" s="100"/>
      <c r="AS505" s="100"/>
      <c r="AT505" s="100"/>
      <c r="AU505" s="100"/>
      <c r="AV505" s="100"/>
      <c r="AW505" s="100"/>
      <c r="AX505" s="100"/>
      <c r="AY505" s="100"/>
      <c r="AZ505" s="100"/>
      <c r="BA505" s="100"/>
      <c r="BB505" s="100"/>
      <c r="BC505" s="100"/>
    </row>
    <row r="506" spans="1:55" ht="30" customHeight="1" x14ac:dyDescent="0.25">
      <c r="A506" s="77">
        <v>0</v>
      </c>
      <c r="B506" s="77" t="s">
        <v>1019</v>
      </c>
      <c r="C506" s="77" t="s">
        <v>1265</v>
      </c>
      <c r="D506" s="78" t="e">
        <v>#N/A</v>
      </c>
      <c r="E506" s="79" t="s">
        <v>1019</v>
      </c>
      <c r="F506" s="78" t="s">
        <v>1019</v>
      </c>
      <c r="G506" s="78" t="s">
        <v>1019</v>
      </c>
      <c r="H506" s="78" t="s">
        <v>1019</v>
      </c>
      <c r="I506" s="80" t="s">
        <v>1019</v>
      </c>
      <c r="J506" s="78" t="s">
        <v>1019</v>
      </c>
      <c r="K506" s="81" t="s">
        <v>1019</v>
      </c>
      <c r="L506" s="81" t="s">
        <v>1019</v>
      </c>
      <c r="M506" s="78" t="s">
        <v>1019</v>
      </c>
      <c r="N506" s="78" t="e">
        <v>#N/A</v>
      </c>
      <c r="O506" s="82" t="s">
        <v>1019</v>
      </c>
      <c r="P506" s="82" t="s">
        <v>1019</v>
      </c>
      <c r="Q506" s="78" t="s">
        <v>1019</v>
      </c>
      <c r="R506" s="78" t="s">
        <v>1019</v>
      </c>
      <c r="S506" s="78" t="s">
        <v>1019</v>
      </c>
      <c r="T506" s="77" t="s">
        <v>1019</v>
      </c>
      <c r="U506" s="77" t="s">
        <v>1019</v>
      </c>
      <c r="V506" s="77" t="s">
        <v>1019</v>
      </c>
      <c r="W506" s="77" t="s">
        <v>1019</v>
      </c>
      <c r="X506" s="77" t="s">
        <v>1019</v>
      </c>
      <c r="Y506" s="83" t="s">
        <v>1019</v>
      </c>
      <c r="Z506" s="84" t="s">
        <v>1019</v>
      </c>
      <c r="AA506" s="84" t="s">
        <v>1019</v>
      </c>
      <c r="AB506" s="85">
        <v>0</v>
      </c>
      <c r="AC506" s="85">
        <v>0</v>
      </c>
      <c r="AD506" s="99"/>
      <c r="AE506" s="100"/>
      <c r="AF506" s="100"/>
      <c r="AG506" s="100"/>
      <c r="AH506" s="100"/>
      <c r="AI506" s="100"/>
      <c r="AJ506" s="100"/>
      <c r="AK506" s="100"/>
      <c r="AL506" s="100"/>
      <c r="AM506" s="100"/>
      <c r="AN506" s="100"/>
      <c r="AO506" s="100"/>
      <c r="AP506" s="100"/>
      <c r="AQ506" s="100"/>
      <c r="AR506" s="100"/>
      <c r="AS506" s="100"/>
      <c r="AT506" s="100"/>
      <c r="AU506" s="100"/>
      <c r="AV506" s="100"/>
      <c r="AW506" s="100"/>
      <c r="AX506" s="100"/>
      <c r="AY506" s="100"/>
      <c r="AZ506" s="100"/>
      <c r="BA506" s="100"/>
      <c r="BB506" s="100"/>
      <c r="BC506" s="100"/>
    </row>
    <row r="507" spans="1:55" ht="30" customHeight="1" x14ac:dyDescent="0.25">
      <c r="A507" s="77">
        <v>0</v>
      </c>
      <c r="B507" s="77" t="s">
        <v>1019</v>
      </c>
      <c r="C507" s="77" t="s">
        <v>1265</v>
      </c>
      <c r="D507" s="78" t="e">
        <v>#N/A</v>
      </c>
      <c r="E507" s="79" t="s">
        <v>1019</v>
      </c>
      <c r="F507" s="78" t="s">
        <v>1019</v>
      </c>
      <c r="G507" s="78" t="s">
        <v>1019</v>
      </c>
      <c r="H507" s="78" t="s">
        <v>1019</v>
      </c>
      <c r="I507" s="80" t="s">
        <v>1019</v>
      </c>
      <c r="J507" s="78" t="s">
        <v>1019</v>
      </c>
      <c r="K507" s="81" t="s">
        <v>1019</v>
      </c>
      <c r="L507" s="81" t="s">
        <v>1019</v>
      </c>
      <c r="M507" s="78" t="s">
        <v>1019</v>
      </c>
      <c r="N507" s="78" t="e">
        <v>#N/A</v>
      </c>
      <c r="O507" s="82" t="s">
        <v>1019</v>
      </c>
      <c r="P507" s="82" t="s">
        <v>1019</v>
      </c>
      <c r="Q507" s="78" t="s">
        <v>1019</v>
      </c>
      <c r="R507" s="78" t="s">
        <v>1019</v>
      </c>
      <c r="S507" s="78" t="s">
        <v>1019</v>
      </c>
      <c r="T507" s="77" t="s">
        <v>1019</v>
      </c>
      <c r="U507" s="77" t="s">
        <v>1019</v>
      </c>
      <c r="V507" s="77" t="s">
        <v>1019</v>
      </c>
      <c r="W507" s="77" t="s">
        <v>1019</v>
      </c>
      <c r="X507" s="77" t="s">
        <v>1019</v>
      </c>
      <c r="Y507" s="83" t="s">
        <v>1019</v>
      </c>
      <c r="Z507" s="84" t="s">
        <v>1019</v>
      </c>
      <c r="AA507" s="84" t="s">
        <v>1019</v>
      </c>
      <c r="AB507" s="85">
        <v>0</v>
      </c>
      <c r="AC507" s="85">
        <v>0</v>
      </c>
      <c r="AD507" s="99"/>
      <c r="AE507" s="100"/>
      <c r="AF507" s="100"/>
      <c r="AG507" s="100"/>
      <c r="AH507" s="100"/>
      <c r="AI507" s="100"/>
      <c r="AJ507" s="100"/>
      <c r="AK507" s="100"/>
      <c r="AL507" s="100"/>
      <c r="AM507" s="100"/>
      <c r="AN507" s="100"/>
      <c r="AO507" s="100"/>
      <c r="AP507" s="100"/>
      <c r="AQ507" s="100"/>
      <c r="AR507" s="100"/>
      <c r="AS507" s="100"/>
      <c r="AT507" s="100"/>
      <c r="AU507" s="100"/>
      <c r="AV507" s="100"/>
      <c r="AW507" s="100"/>
      <c r="AX507" s="100"/>
      <c r="AY507" s="100"/>
      <c r="AZ507" s="100"/>
      <c r="BA507" s="100"/>
      <c r="BB507" s="100"/>
      <c r="BC507" s="100"/>
    </row>
    <row r="508" spans="1:55" ht="30" customHeight="1" x14ac:dyDescent="0.25">
      <c r="A508" s="77">
        <v>0</v>
      </c>
      <c r="B508" s="77" t="s">
        <v>1019</v>
      </c>
      <c r="C508" s="77" t="s">
        <v>1265</v>
      </c>
      <c r="D508" s="78" t="e">
        <v>#N/A</v>
      </c>
      <c r="E508" s="79" t="s">
        <v>1019</v>
      </c>
      <c r="F508" s="78" t="s">
        <v>1019</v>
      </c>
      <c r="G508" s="78" t="s">
        <v>1019</v>
      </c>
      <c r="H508" s="78" t="s">
        <v>1019</v>
      </c>
      <c r="I508" s="80" t="s">
        <v>1019</v>
      </c>
      <c r="J508" s="78" t="s">
        <v>1019</v>
      </c>
      <c r="K508" s="81" t="s">
        <v>1019</v>
      </c>
      <c r="L508" s="81" t="s">
        <v>1019</v>
      </c>
      <c r="M508" s="78" t="s">
        <v>1019</v>
      </c>
      <c r="N508" s="78" t="e">
        <v>#N/A</v>
      </c>
      <c r="O508" s="82" t="s">
        <v>1019</v>
      </c>
      <c r="P508" s="82" t="s">
        <v>1019</v>
      </c>
      <c r="Q508" s="78" t="s">
        <v>1019</v>
      </c>
      <c r="R508" s="78" t="s">
        <v>1019</v>
      </c>
      <c r="S508" s="78" t="s">
        <v>1019</v>
      </c>
      <c r="T508" s="77" t="s">
        <v>1019</v>
      </c>
      <c r="U508" s="77" t="s">
        <v>1019</v>
      </c>
      <c r="V508" s="77" t="s">
        <v>1019</v>
      </c>
      <c r="W508" s="77" t="s">
        <v>1019</v>
      </c>
      <c r="X508" s="77" t="s">
        <v>1019</v>
      </c>
      <c r="Y508" s="83" t="s">
        <v>1019</v>
      </c>
      <c r="Z508" s="84" t="s">
        <v>1019</v>
      </c>
      <c r="AA508" s="84" t="s">
        <v>1019</v>
      </c>
      <c r="AB508" s="85">
        <v>0</v>
      </c>
      <c r="AC508" s="85">
        <v>0</v>
      </c>
      <c r="AD508" s="99"/>
      <c r="AE508" s="100"/>
      <c r="AF508" s="100"/>
      <c r="AG508" s="100"/>
      <c r="AH508" s="100"/>
      <c r="AI508" s="100"/>
      <c r="AJ508" s="100"/>
      <c r="AK508" s="100"/>
      <c r="AL508" s="100"/>
      <c r="AM508" s="100"/>
      <c r="AN508" s="100"/>
      <c r="AO508" s="100"/>
      <c r="AP508" s="100"/>
      <c r="AQ508" s="100"/>
      <c r="AR508" s="100"/>
      <c r="AS508" s="100"/>
      <c r="AT508" s="100"/>
      <c r="AU508" s="100"/>
      <c r="AV508" s="100"/>
      <c r="AW508" s="100"/>
      <c r="AX508" s="100"/>
      <c r="AY508" s="100"/>
      <c r="AZ508" s="100"/>
      <c r="BA508" s="100"/>
      <c r="BB508" s="100"/>
      <c r="BC508" s="100"/>
    </row>
    <row r="509" spans="1:55" ht="30" customHeight="1" x14ac:dyDescent="0.25">
      <c r="A509" s="77">
        <v>0</v>
      </c>
      <c r="B509" s="77" t="s">
        <v>1019</v>
      </c>
      <c r="C509" s="77" t="s">
        <v>1265</v>
      </c>
      <c r="D509" s="78" t="e">
        <v>#N/A</v>
      </c>
      <c r="E509" s="79" t="s">
        <v>1019</v>
      </c>
      <c r="F509" s="78" t="s">
        <v>1019</v>
      </c>
      <c r="G509" s="78" t="s">
        <v>1019</v>
      </c>
      <c r="H509" s="78" t="s">
        <v>1019</v>
      </c>
      <c r="I509" s="80" t="s">
        <v>1019</v>
      </c>
      <c r="J509" s="78" t="s">
        <v>1019</v>
      </c>
      <c r="K509" s="81" t="s">
        <v>1019</v>
      </c>
      <c r="L509" s="81" t="s">
        <v>1019</v>
      </c>
      <c r="M509" s="78" t="s">
        <v>1019</v>
      </c>
      <c r="N509" s="78" t="e">
        <v>#N/A</v>
      </c>
      <c r="O509" s="82" t="s">
        <v>1019</v>
      </c>
      <c r="P509" s="82" t="s">
        <v>1019</v>
      </c>
      <c r="Q509" s="78" t="s">
        <v>1019</v>
      </c>
      <c r="R509" s="78" t="s">
        <v>1019</v>
      </c>
      <c r="S509" s="78" t="s">
        <v>1019</v>
      </c>
      <c r="T509" s="77" t="s">
        <v>1019</v>
      </c>
      <c r="U509" s="77" t="s">
        <v>1019</v>
      </c>
      <c r="V509" s="77" t="s">
        <v>1019</v>
      </c>
      <c r="W509" s="77" t="s">
        <v>1019</v>
      </c>
      <c r="X509" s="77" t="s">
        <v>1019</v>
      </c>
      <c r="Y509" s="83" t="s">
        <v>1019</v>
      </c>
      <c r="Z509" s="84" t="s">
        <v>1019</v>
      </c>
      <c r="AA509" s="84" t="s">
        <v>1019</v>
      </c>
      <c r="AB509" s="85">
        <v>0</v>
      </c>
      <c r="AC509" s="85">
        <v>0</v>
      </c>
      <c r="AD509" s="99"/>
      <c r="AE509" s="100"/>
      <c r="AF509" s="100"/>
      <c r="AG509" s="100"/>
      <c r="AH509" s="100"/>
      <c r="AI509" s="100"/>
      <c r="AJ509" s="100"/>
      <c r="AK509" s="100"/>
      <c r="AL509" s="100"/>
      <c r="AM509" s="100"/>
      <c r="AN509" s="100"/>
      <c r="AO509" s="100"/>
      <c r="AP509" s="100"/>
      <c r="AQ509" s="100"/>
      <c r="AR509" s="100"/>
      <c r="AS509" s="100"/>
      <c r="AT509" s="100"/>
      <c r="AU509" s="100"/>
      <c r="AV509" s="100"/>
      <c r="AW509" s="100"/>
      <c r="AX509" s="100"/>
      <c r="AY509" s="100"/>
      <c r="AZ509" s="100"/>
      <c r="BA509" s="100"/>
      <c r="BB509" s="100"/>
      <c r="BC509" s="100"/>
    </row>
    <row r="510" spans="1:55" ht="30" customHeight="1" x14ac:dyDescent="0.25">
      <c r="A510" s="77">
        <v>0</v>
      </c>
      <c r="B510" s="77" t="s">
        <v>1019</v>
      </c>
      <c r="C510" s="77" t="s">
        <v>1265</v>
      </c>
      <c r="D510" s="78" t="e">
        <v>#N/A</v>
      </c>
      <c r="E510" s="79" t="s">
        <v>1019</v>
      </c>
      <c r="F510" s="78" t="s">
        <v>1019</v>
      </c>
      <c r="G510" s="78" t="s">
        <v>1019</v>
      </c>
      <c r="H510" s="78" t="s">
        <v>1019</v>
      </c>
      <c r="I510" s="80" t="s">
        <v>1019</v>
      </c>
      <c r="J510" s="78" t="s">
        <v>1019</v>
      </c>
      <c r="K510" s="81" t="s">
        <v>1019</v>
      </c>
      <c r="L510" s="81" t="s">
        <v>1019</v>
      </c>
      <c r="M510" s="78" t="s">
        <v>1019</v>
      </c>
      <c r="N510" s="78" t="e">
        <v>#N/A</v>
      </c>
      <c r="O510" s="82" t="s">
        <v>1019</v>
      </c>
      <c r="P510" s="82" t="s">
        <v>1019</v>
      </c>
      <c r="Q510" s="78" t="s">
        <v>1019</v>
      </c>
      <c r="R510" s="78" t="s">
        <v>1019</v>
      </c>
      <c r="S510" s="78" t="s">
        <v>1019</v>
      </c>
      <c r="T510" s="77" t="s">
        <v>1019</v>
      </c>
      <c r="U510" s="77" t="s">
        <v>1019</v>
      </c>
      <c r="V510" s="77" t="s">
        <v>1019</v>
      </c>
      <c r="W510" s="77" t="s">
        <v>1019</v>
      </c>
      <c r="X510" s="77" t="s">
        <v>1019</v>
      </c>
      <c r="Y510" s="83" t="s">
        <v>1019</v>
      </c>
      <c r="Z510" s="84" t="s">
        <v>1019</v>
      </c>
      <c r="AA510" s="84" t="s">
        <v>1019</v>
      </c>
      <c r="AB510" s="85">
        <v>0</v>
      </c>
      <c r="AC510" s="85">
        <v>0</v>
      </c>
      <c r="AD510" s="99"/>
      <c r="AE510" s="100"/>
      <c r="AF510" s="100"/>
      <c r="AG510" s="100"/>
      <c r="AH510" s="100"/>
      <c r="AI510" s="100"/>
      <c r="AJ510" s="100"/>
      <c r="AK510" s="100"/>
      <c r="AL510" s="100"/>
      <c r="AM510" s="100"/>
      <c r="AN510" s="100"/>
      <c r="AO510" s="100"/>
      <c r="AP510" s="100"/>
      <c r="AQ510" s="100"/>
      <c r="AR510" s="100"/>
      <c r="AS510" s="100"/>
      <c r="AT510" s="100"/>
      <c r="AU510" s="100"/>
      <c r="AV510" s="100"/>
      <c r="AW510" s="100"/>
      <c r="AX510" s="100"/>
      <c r="AY510" s="100"/>
      <c r="AZ510" s="100"/>
      <c r="BA510" s="100"/>
      <c r="BB510" s="100"/>
      <c r="BC510" s="100"/>
    </row>
    <row r="511" spans="1:55" ht="30" customHeight="1" x14ac:dyDescent="0.25">
      <c r="A511" s="77">
        <v>0</v>
      </c>
      <c r="B511" s="77" t="s">
        <v>1019</v>
      </c>
      <c r="C511" s="77" t="s">
        <v>1265</v>
      </c>
      <c r="D511" s="78" t="e">
        <v>#N/A</v>
      </c>
      <c r="E511" s="79" t="s">
        <v>1019</v>
      </c>
      <c r="F511" s="78" t="s">
        <v>1019</v>
      </c>
      <c r="G511" s="78" t="s">
        <v>1019</v>
      </c>
      <c r="H511" s="78" t="s">
        <v>1019</v>
      </c>
      <c r="I511" s="80" t="s">
        <v>1019</v>
      </c>
      <c r="J511" s="78" t="s">
        <v>1019</v>
      </c>
      <c r="K511" s="81" t="s">
        <v>1019</v>
      </c>
      <c r="L511" s="81" t="s">
        <v>1019</v>
      </c>
      <c r="M511" s="78" t="s">
        <v>1019</v>
      </c>
      <c r="N511" s="78" t="e">
        <v>#N/A</v>
      </c>
      <c r="O511" s="82" t="s">
        <v>1019</v>
      </c>
      <c r="P511" s="82" t="s">
        <v>1019</v>
      </c>
      <c r="Q511" s="78" t="s">
        <v>1019</v>
      </c>
      <c r="R511" s="78" t="s">
        <v>1019</v>
      </c>
      <c r="S511" s="78" t="s">
        <v>1019</v>
      </c>
      <c r="T511" s="77" t="s">
        <v>1019</v>
      </c>
      <c r="U511" s="77" t="s">
        <v>1019</v>
      </c>
      <c r="V511" s="77" t="s">
        <v>1019</v>
      </c>
      <c r="W511" s="77" t="s">
        <v>1019</v>
      </c>
      <c r="X511" s="77" t="s">
        <v>1019</v>
      </c>
      <c r="Y511" s="83" t="s">
        <v>1019</v>
      </c>
      <c r="Z511" s="84" t="s">
        <v>1019</v>
      </c>
      <c r="AA511" s="84" t="s">
        <v>1019</v>
      </c>
      <c r="AB511" s="85">
        <v>0</v>
      </c>
      <c r="AC511" s="85">
        <v>0</v>
      </c>
      <c r="AD511" s="99"/>
      <c r="AE511" s="100"/>
      <c r="AF511" s="100"/>
      <c r="AG511" s="100"/>
      <c r="AH511" s="100"/>
      <c r="AI511" s="100"/>
      <c r="AJ511" s="100"/>
      <c r="AK511" s="100"/>
      <c r="AL511" s="100"/>
      <c r="AM511" s="100"/>
      <c r="AN511" s="100"/>
      <c r="AO511" s="100"/>
      <c r="AP511" s="100"/>
      <c r="AQ511" s="100"/>
      <c r="AR511" s="100"/>
      <c r="AS511" s="100"/>
      <c r="AT511" s="100"/>
      <c r="AU511" s="100"/>
      <c r="AV511" s="100"/>
      <c r="AW511" s="100"/>
      <c r="AX511" s="100"/>
      <c r="AY511" s="100"/>
      <c r="AZ511" s="100"/>
      <c r="BA511" s="100"/>
      <c r="BB511" s="100"/>
      <c r="BC511" s="100"/>
    </row>
    <row r="512" spans="1:55" ht="30" customHeight="1" x14ac:dyDescent="0.25">
      <c r="A512" s="77">
        <v>0</v>
      </c>
      <c r="B512" s="77" t="s">
        <v>1019</v>
      </c>
      <c r="C512" s="77" t="s">
        <v>1265</v>
      </c>
      <c r="D512" s="78" t="e">
        <v>#N/A</v>
      </c>
      <c r="E512" s="79" t="s">
        <v>1019</v>
      </c>
      <c r="F512" s="78" t="s">
        <v>1019</v>
      </c>
      <c r="G512" s="78" t="s">
        <v>1019</v>
      </c>
      <c r="H512" s="78" t="s">
        <v>1019</v>
      </c>
      <c r="I512" s="80" t="s">
        <v>1019</v>
      </c>
      <c r="J512" s="78" t="s">
        <v>1019</v>
      </c>
      <c r="K512" s="81" t="s">
        <v>1019</v>
      </c>
      <c r="L512" s="81" t="s">
        <v>1019</v>
      </c>
      <c r="M512" s="78" t="s">
        <v>1019</v>
      </c>
      <c r="N512" s="78" t="e">
        <v>#N/A</v>
      </c>
      <c r="O512" s="82" t="s">
        <v>1019</v>
      </c>
      <c r="P512" s="82" t="s">
        <v>1019</v>
      </c>
      <c r="Q512" s="78" t="s">
        <v>1019</v>
      </c>
      <c r="R512" s="78" t="s">
        <v>1019</v>
      </c>
      <c r="S512" s="78" t="s">
        <v>1019</v>
      </c>
      <c r="T512" s="77" t="s">
        <v>1019</v>
      </c>
      <c r="U512" s="77" t="s">
        <v>1019</v>
      </c>
      <c r="V512" s="77" t="s">
        <v>1019</v>
      </c>
      <c r="W512" s="77" t="s">
        <v>1019</v>
      </c>
      <c r="X512" s="77" t="s">
        <v>1019</v>
      </c>
      <c r="Y512" s="83" t="s">
        <v>1019</v>
      </c>
      <c r="Z512" s="84" t="s">
        <v>1019</v>
      </c>
      <c r="AA512" s="84" t="s">
        <v>1019</v>
      </c>
      <c r="AB512" s="85">
        <v>0</v>
      </c>
      <c r="AC512" s="85">
        <v>0</v>
      </c>
      <c r="AD512" s="99"/>
      <c r="AE512" s="100"/>
      <c r="AF512" s="100"/>
      <c r="AG512" s="100"/>
      <c r="AH512" s="100"/>
      <c r="AI512" s="100"/>
      <c r="AJ512" s="100"/>
      <c r="AK512" s="100"/>
      <c r="AL512" s="100"/>
      <c r="AM512" s="100"/>
      <c r="AN512" s="100"/>
      <c r="AO512" s="100"/>
      <c r="AP512" s="100"/>
      <c r="AQ512" s="100"/>
      <c r="AR512" s="100"/>
      <c r="AS512" s="100"/>
      <c r="AT512" s="100"/>
      <c r="AU512" s="100"/>
      <c r="AV512" s="100"/>
      <c r="AW512" s="100"/>
      <c r="AX512" s="100"/>
      <c r="AY512" s="100"/>
      <c r="AZ512" s="100"/>
      <c r="BA512" s="100"/>
      <c r="BB512" s="100"/>
      <c r="BC512" s="100"/>
    </row>
    <row r="513" spans="1:55" ht="30" customHeight="1" x14ac:dyDescent="0.25">
      <c r="A513" s="77">
        <v>0</v>
      </c>
      <c r="B513" s="77" t="s">
        <v>1019</v>
      </c>
      <c r="C513" s="77" t="s">
        <v>1265</v>
      </c>
      <c r="D513" s="78" t="e">
        <v>#N/A</v>
      </c>
      <c r="E513" s="79" t="s">
        <v>1019</v>
      </c>
      <c r="F513" s="78" t="s">
        <v>1019</v>
      </c>
      <c r="G513" s="78" t="s">
        <v>1019</v>
      </c>
      <c r="H513" s="78" t="s">
        <v>1019</v>
      </c>
      <c r="I513" s="80" t="s">
        <v>1019</v>
      </c>
      <c r="J513" s="78" t="s">
        <v>1019</v>
      </c>
      <c r="K513" s="81" t="s">
        <v>1019</v>
      </c>
      <c r="L513" s="81" t="s">
        <v>1019</v>
      </c>
      <c r="M513" s="78" t="s">
        <v>1019</v>
      </c>
      <c r="N513" s="78" t="e">
        <v>#N/A</v>
      </c>
      <c r="O513" s="82" t="s">
        <v>1019</v>
      </c>
      <c r="P513" s="82" t="s">
        <v>1019</v>
      </c>
      <c r="Q513" s="78" t="s">
        <v>1019</v>
      </c>
      <c r="R513" s="78" t="s">
        <v>1019</v>
      </c>
      <c r="S513" s="78" t="s">
        <v>1019</v>
      </c>
      <c r="T513" s="77" t="s">
        <v>1019</v>
      </c>
      <c r="U513" s="77" t="s">
        <v>1019</v>
      </c>
      <c r="V513" s="77" t="s">
        <v>1019</v>
      </c>
      <c r="W513" s="77" t="s">
        <v>1019</v>
      </c>
      <c r="X513" s="77" t="s">
        <v>1019</v>
      </c>
      <c r="Y513" s="83" t="s">
        <v>1019</v>
      </c>
      <c r="Z513" s="84" t="s">
        <v>1019</v>
      </c>
      <c r="AA513" s="84" t="s">
        <v>1019</v>
      </c>
      <c r="AB513" s="85">
        <v>0</v>
      </c>
      <c r="AC513" s="85">
        <v>0</v>
      </c>
      <c r="AD513" s="99"/>
      <c r="AE513" s="100"/>
      <c r="AF513" s="100"/>
      <c r="AG513" s="100"/>
      <c r="AH513" s="100"/>
      <c r="AI513" s="100"/>
      <c r="AJ513" s="100"/>
      <c r="AK513" s="100"/>
      <c r="AL513" s="100"/>
      <c r="AM513" s="100"/>
      <c r="AN513" s="100"/>
      <c r="AO513" s="100"/>
      <c r="AP513" s="100"/>
      <c r="AQ513" s="100"/>
      <c r="AR513" s="100"/>
      <c r="AS513" s="100"/>
      <c r="AT513" s="100"/>
      <c r="AU513" s="100"/>
      <c r="AV513" s="100"/>
      <c r="AW513" s="100"/>
      <c r="AX513" s="100"/>
      <c r="AY513" s="100"/>
      <c r="AZ513" s="100"/>
      <c r="BA513" s="100"/>
      <c r="BB513" s="100"/>
      <c r="BC513" s="100"/>
    </row>
    <row r="514" spans="1:55" ht="30" customHeight="1" x14ac:dyDescent="0.25">
      <c r="A514" s="77">
        <v>0</v>
      </c>
      <c r="B514" s="77" t="s">
        <v>1019</v>
      </c>
      <c r="C514" s="77" t="s">
        <v>1265</v>
      </c>
      <c r="D514" s="78" t="e">
        <v>#N/A</v>
      </c>
      <c r="E514" s="79" t="s">
        <v>1019</v>
      </c>
      <c r="F514" s="78" t="s">
        <v>1019</v>
      </c>
      <c r="G514" s="78" t="s">
        <v>1019</v>
      </c>
      <c r="H514" s="78" t="s">
        <v>1019</v>
      </c>
      <c r="I514" s="80" t="s">
        <v>1019</v>
      </c>
      <c r="J514" s="78" t="s">
        <v>1019</v>
      </c>
      <c r="K514" s="81" t="s">
        <v>1019</v>
      </c>
      <c r="L514" s="81" t="s">
        <v>1019</v>
      </c>
      <c r="M514" s="78" t="s">
        <v>1019</v>
      </c>
      <c r="N514" s="78" t="e">
        <v>#N/A</v>
      </c>
      <c r="O514" s="82" t="s">
        <v>1019</v>
      </c>
      <c r="P514" s="82" t="s">
        <v>1019</v>
      </c>
      <c r="Q514" s="78" t="s">
        <v>1019</v>
      </c>
      <c r="R514" s="78" t="s">
        <v>1019</v>
      </c>
      <c r="S514" s="78" t="s">
        <v>1019</v>
      </c>
      <c r="T514" s="77" t="s">
        <v>1019</v>
      </c>
      <c r="U514" s="77" t="s">
        <v>1019</v>
      </c>
      <c r="V514" s="77" t="s">
        <v>1019</v>
      </c>
      <c r="W514" s="77" t="s">
        <v>1019</v>
      </c>
      <c r="X514" s="77" t="s">
        <v>1019</v>
      </c>
      <c r="Y514" s="83" t="s">
        <v>1019</v>
      </c>
      <c r="Z514" s="84" t="s">
        <v>1019</v>
      </c>
      <c r="AA514" s="84" t="s">
        <v>1019</v>
      </c>
      <c r="AB514" s="85">
        <v>0</v>
      </c>
      <c r="AC514" s="85">
        <v>0</v>
      </c>
      <c r="AD514" s="99"/>
      <c r="AE514" s="100"/>
      <c r="AF514" s="100"/>
      <c r="AG514" s="100"/>
      <c r="AH514" s="100"/>
      <c r="AI514" s="100"/>
      <c r="AJ514" s="100"/>
      <c r="AK514" s="100"/>
      <c r="AL514" s="100"/>
      <c r="AM514" s="100"/>
      <c r="AN514" s="100"/>
      <c r="AO514" s="100"/>
      <c r="AP514" s="100"/>
      <c r="AQ514" s="100"/>
      <c r="AR514" s="100"/>
      <c r="AS514" s="100"/>
      <c r="AT514" s="100"/>
      <c r="AU514" s="100"/>
      <c r="AV514" s="100"/>
      <c r="AW514" s="100"/>
      <c r="AX514" s="100"/>
      <c r="AY514" s="100"/>
      <c r="AZ514" s="100"/>
      <c r="BA514" s="100"/>
      <c r="BB514" s="100"/>
      <c r="BC514" s="100"/>
    </row>
    <row r="515" spans="1:55" ht="30" customHeight="1" x14ac:dyDescent="0.25">
      <c r="A515" s="77">
        <v>0</v>
      </c>
      <c r="B515" s="77" t="s">
        <v>1019</v>
      </c>
      <c r="C515" s="77" t="s">
        <v>1265</v>
      </c>
      <c r="D515" s="78" t="e">
        <v>#N/A</v>
      </c>
      <c r="E515" s="79" t="s">
        <v>1019</v>
      </c>
      <c r="F515" s="78" t="s">
        <v>1019</v>
      </c>
      <c r="G515" s="78" t="s">
        <v>1019</v>
      </c>
      <c r="H515" s="78" t="s">
        <v>1019</v>
      </c>
      <c r="I515" s="80" t="s">
        <v>1019</v>
      </c>
      <c r="J515" s="78" t="s">
        <v>1019</v>
      </c>
      <c r="K515" s="81" t="s">
        <v>1019</v>
      </c>
      <c r="L515" s="81" t="s">
        <v>1019</v>
      </c>
      <c r="M515" s="78" t="s">
        <v>1019</v>
      </c>
      <c r="N515" s="78" t="e">
        <v>#N/A</v>
      </c>
      <c r="O515" s="82" t="s">
        <v>1019</v>
      </c>
      <c r="P515" s="82" t="s">
        <v>1019</v>
      </c>
      <c r="Q515" s="78" t="s">
        <v>1019</v>
      </c>
      <c r="R515" s="78" t="s">
        <v>1019</v>
      </c>
      <c r="S515" s="78" t="s">
        <v>1019</v>
      </c>
      <c r="T515" s="77" t="s">
        <v>1019</v>
      </c>
      <c r="U515" s="77" t="s">
        <v>1019</v>
      </c>
      <c r="V515" s="77" t="s">
        <v>1019</v>
      </c>
      <c r="W515" s="77" t="s">
        <v>1019</v>
      </c>
      <c r="X515" s="77" t="s">
        <v>1019</v>
      </c>
      <c r="Y515" s="83" t="s">
        <v>1019</v>
      </c>
      <c r="Z515" s="84" t="s">
        <v>1019</v>
      </c>
      <c r="AA515" s="84" t="s">
        <v>1019</v>
      </c>
      <c r="AB515" s="85">
        <v>0</v>
      </c>
      <c r="AC515" s="85">
        <v>0</v>
      </c>
      <c r="AD515" s="99"/>
      <c r="AE515" s="100"/>
      <c r="AF515" s="100"/>
      <c r="AG515" s="100"/>
      <c r="AH515" s="100"/>
      <c r="AI515" s="100"/>
      <c r="AJ515" s="100"/>
      <c r="AK515" s="100"/>
      <c r="AL515" s="100"/>
      <c r="AM515" s="100"/>
      <c r="AN515" s="100"/>
      <c r="AO515" s="100"/>
      <c r="AP515" s="100"/>
      <c r="AQ515" s="100"/>
      <c r="AR515" s="100"/>
      <c r="AS515" s="100"/>
      <c r="AT515" s="100"/>
      <c r="AU515" s="100"/>
      <c r="AV515" s="100"/>
      <c r="AW515" s="100"/>
      <c r="AX515" s="100"/>
      <c r="AY515" s="100"/>
      <c r="AZ515" s="100"/>
      <c r="BA515" s="100"/>
      <c r="BB515" s="100"/>
      <c r="BC515" s="100"/>
    </row>
    <row r="516" spans="1:55" ht="30" customHeight="1" x14ac:dyDescent="0.25">
      <c r="A516" s="77">
        <v>0</v>
      </c>
      <c r="B516" s="77" t="s">
        <v>1019</v>
      </c>
      <c r="C516" s="77" t="s">
        <v>1265</v>
      </c>
      <c r="D516" s="78" t="e">
        <v>#N/A</v>
      </c>
      <c r="E516" s="79" t="s">
        <v>1019</v>
      </c>
      <c r="F516" s="78" t="s">
        <v>1019</v>
      </c>
      <c r="G516" s="78" t="s">
        <v>1019</v>
      </c>
      <c r="H516" s="78" t="s">
        <v>1019</v>
      </c>
      <c r="I516" s="80" t="s">
        <v>1019</v>
      </c>
      <c r="J516" s="78" t="s">
        <v>1019</v>
      </c>
      <c r="K516" s="81" t="s">
        <v>1019</v>
      </c>
      <c r="L516" s="81" t="s">
        <v>1019</v>
      </c>
      <c r="M516" s="78" t="s">
        <v>1019</v>
      </c>
      <c r="N516" s="78" t="e">
        <v>#N/A</v>
      </c>
      <c r="O516" s="82" t="s">
        <v>1019</v>
      </c>
      <c r="P516" s="82" t="s">
        <v>1019</v>
      </c>
      <c r="Q516" s="78" t="s">
        <v>1019</v>
      </c>
      <c r="R516" s="78" t="s">
        <v>1019</v>
      </c>
      <c r="S516" s="78" t="s">
        <v>1019</v>
      </c>
      <c r="T516" s="77" t="s">
        <v>1019</v>
      </c>
      <c r="U516" s="77" t="s">
        <v>1019</v>
      </c>
      <c r="V516" s="77" t="s">
        <v>1019</v>
      </c>
      <c r="W516" s="77" t="s">
        <v>1019</v>
      </c>
      <c r="X516" s="77" t="s">
        <v>1019</v>
      </c>
      <c r="Y516" s="83" t="s">
        <v>1019</v>
      </c>
      <c r="Z516" s="84" t="s">
        <v>1019</v>
      </c>
      <c r="AA516" s="84" t="s">
        <v>1019</v>
      </c>
      <c r="AB516" s="85">
        <v>0</v>
      </c>
      <c r="AC516" s="85">
        <v>0</v>
      </c>
      <c r="AD516" s="99"/>
      <c r="AE516" s="100"/>
      <c r="AF516" s="100"/>
      <c r="AG516" s="100"/>
      <c r="AH516" s="100"/>
      <c r="AI516" s="100"/>
      <c r="AJ516" s="100"/>
      <c r="AK516" s="100"/>
      <c r="AL516" s="100"/>
      <c r="AM516" s="100"/>
      <c r="AN516" s="100"/>
      <c r="AO516" s="100"/>
      <c r="AP516" s="100"/>
      <c r="AQ516" s="100"/>
      <c r="AR516" s="100"/>
      <c r="AS516" s="100"/>
      <c r="AT516" s="100"/>
      <c r="AU516" s="100"/>
      <c r="AV516" s="100"/>
      <c r="AW516" s="100"/>
      <c r="AX516" s="100"/>
      <c r="AY516" s="100"/>
      <c r="AZ516" s="100"/>
      <c r="BA516" s="100"/>
      <c r="BB516" s="100"/>
      <c r="BC516" s="100"/>
    </row>
    <row r="517" spans="1:55" ht="30" customHeight="1" x14ac:dyDescent="0.25">
      <c r="A517" s="77">
        <v>0</v>
      </c>
      <c r="B517" s="77" t="s">
        <v>1019</v>
      </c>
      <c r="C517" s="77" t="s">
        <v>1265</v>
      </c>
      <c r="D517" s="78" t="e">
        <v>#N/A</v>
      </c>
      <c r="E517" s="79" t="s">
        <v>1019</v>
      </c>
      <c r="F517" s="78" t="s">
        <v>1019</v>
      </c>
      <c r="G517" s="78" t="s">
        <v>1019</v>
      </c>
      <c r="H517" s="78" t="s">
        <v>1019</v>
      </c>
      <c r="I517" s="80" t="s">
        <v>1019</v>
      </c>
      <c r="J517" s="78" t="s">
        <v>1019</v>
      </c>
      <c r="K517" s="81" t="s">
        <v>1019</v>
      </c>
      <c r="L517" s="81" t="s">
        <v>1019</v>
      </c>
      <c r="M517" s="78" t="s">
        <v>1019</v>
      </c>
      <c r="N517" s="78" t="e">
        <v>#N/A</v>
      </c>
      <c r="O517" s="82" t="s">
        <v>1019</v>
      </c>
      <c r="P517" s="82" t="s">
        <v>1019</v>
      </c>
      <c r="Q517" s="78" t="s">
        <v>1019</v>
      </c>
      <c r="R517" s="78" t="s">
        <v>1019</v>
      </c>
      <c r="S517" s="78" t="s">
        <v>1019</v>
      </c>
      <c r="T517" s="77" t="s">
        <v>1019</v>
      </c>
      <c r="U517" s="77" t="s">
        <v>1019</v>
      </c>
      <c r="V517" s="77" t="s">
        <v>1019</v>
      </c>
      <c r="W517" s="77" t="s">
        <v>1019</v>
      </c>
      <c r="X517" s="77" t="s">
        <v>1019</v>
      </c>
      <c r="Y517" s="83" t="s">
        <v>1019</v>
      </c>
      <c r="Z517" s="84" t="s">
        <v>1019</v>
      </c>
      <c r="AA517" s="84" t="s">
        <v>1019</v>
      </c>
      <c r="AB517" s="85">
        <v>0</v>
      </c>
      <c r="AC517" s="85">
        <v>0</v>
      </c>
      <c r="AD517" s="99"/>
      <c r="AE517" s="100"/>
      <c r="AF517" s="100"/>
      <c r="AG517" s="100"/>
      <c r="AH517" s="100"/>
      <c r="AI517" s="100"/>
      <c r="AJ517" s="100"/>
      <c r="AK517" s="100"/>
      <c r="AL517" s="100"/>
      <c r="AM517" s="100"/>
      <c r="AN517" s="100"/>
      <c r="AO517" s="100"/>
      <c r="AP517" s="100"/>
      <c r="AQ517" s="100"/>
      <c r="AR517" s="100"/>
      <c r="AS517" s="100"/>
      <c r="AT517" s="100"/>
      <c r="AU517" s="100"/>
      <c r="AV517" s="100"/>
      <c r="AW517" s="100"/>
      <c r="AX517" s="100"/>
      <c r="AY517" s="100"/>
      <c r="AZ517" s="100"/>
      <c r="BA517" s="100"/>
      <c r="BB517" s="100"/>
      <c r="BC517" s="100"/>
    </row>
    <row r="518" spans="1:55" ht="30" customHeight="1" x14ac:dyDescent="0.25">
      <c r="A518" s="77">
        <v>0</v>
      </c>
      <c r="B518" s="77" t="s">
        <v>1019</v>
      </c>
      <c r="C518" s="77" t="s">
        <v>1265</v>
      </c>
      <c r="D518" s="78" t="e">
        <v>#N/A</v>
      </c>
      <c r="E518" s="79" t="s">
        <v>1019</v>
      </c>
      <c r="F518" s="78" t="s">
        <v>1019</v>
      </c>
      <c r="G518" s="78" t="s">
        <v>1019</v>
      </c>
      <c r="H518" s="78" t="s">
        <v>1019</v>
      </c>
      <c r="I518" s="80" t="s">
        <v>1019</v>
      </c>
      <c r="J518" s="78" t="s">
        <v>1019</v>
      </c>
      <c r="K518" s="81" t="s">
        <v>1019</v>
      </c>
      <c r="L518" s="81" t="s">
        <v>1019</v>
      </c>
      <c r="M518" s="78" t="s">
        <v>1019</v>
      </c>
      <c r="N518" s="78" t="e">
        <v>#N/A</v>
      </c>
      <c r="O518" s="82" t="s">
        <v>1019</v>
      </c>
      <c r="P518" s="82" t="s">
        <v>1019</v>
      </c>
      <c r="Q518" s="78" t="s">
        <v>1019</v>
      </c>
      <c r="R518" s="78" t="s">
        <v>1019</v>
      </c>
      <c r="S518" s="78" t="s">
        <v>1019</v>
      </c>
      <c r="T518" s="77" t="s">
        <v>1019</v>
      </c>
      <c r="U518" s="77" t="s">
        <v>1019</v>
      </c>
      <c r="V518" s="77" t="s">
        <v>1019</v>
      </c>
      <c r="W518" s="77" t="s">
        <v>1019</v>
      </c>
      <c r="X518" s="77" t="s">
        <v>1019</v>
      </c>
      <c r="Y518" s="83" t="s">
        <v>1019</v>
      </c>
      <c r="Z518" s="84" t="s">
        <v>1019</v>
      </c>
      <c r="AA518" s="84" t="s">
        <v>1019</v>
      </c>
      <c r="AB518" s="85">
        <v>0</v>
      </c>
      <c r="AC518" s="85">
        <v>0</v>
      </c>
      <c r="AD518" s="99"/>
      <c r="AE518" s="100"/>
      <c r="AF518" s="100"/>
      <c r="AG518" s="100"/>
      <c r="AH518" s="100"/>
      <c r="AI518" s="100"/>
      <c r="AJ518" s="100"/>
      <c r="AK518" s="100"/>
      <c r="AL518" s="100"/>
      <c r="AM518" s="100"/>
      <c r="AN518" s="100"/>
      <c r="AO518" s="100"/>
      <c r="AP518" s="100"/>
      <c r="AQ518" s="100"/>
      <c r="AR518" s="100"/>
      <c r="AS518" s="100"/>
      <c r="AT518" s="100"/>
      <c r="AU518" s="100"/>
      <c r="AV518" s="100"/>
      <c r="AW518" s="100"/>
      <c r="AX518" s="100"/>
      <c r="AY518" s="100"/>
      <c r="AZ518" s="100"/>
      <c r="BA518" s="100"/>
      <c r="BB518" s="100"/>
      <c r="BC518" s="100"/>
    </row>
    <row r="519" spans="1:55" ht="30" customHeight="1" x14ac:dyDescent="0.25">
      <c r="A519" s="77">
        <v>0</v>
      </c>
      <c r="B519" s="77" t="s">
        <v>1019</v>
      </c>
      <c r="C519" s="77" t="s">
        <v>1265</v>
      </c>
      <c r="D519" s="78" t="e">
        <v>#N/A</v>
      </c>
      <c r="E519" s="79" t="s">
        <v>1019</v>
      </c>
      <c r="F519" s="78" t="s">
        <v>1019</v>
      </c>
      <c r="G519" s="78" t="s">
        <v>1019</v>
      </c>
      <c r="H519" s="78" t="s">
        <v>1019</v>
      </c>
      <c r="I519" s="80" t="s">
        <v>1019</v>
      </c>
      <c r="J519" s="78" t="s">
        <v>1019</v>
      </c>
      <c r="K519" s="81" t="s">
        <v>1019</v>
      </c>
      <c r="L519" s="81" t="s">
        <v>1019</v>
      </c>
      <c r="M519" s="78" t="s">
        <v>1019</v>
      </c>
      <c r="N519" s="78" t="e">
        <v>#N/A</v>
      </c>
      <c r="O519" s="82" t="s">
        <v>1019</v>
      </c>
      <c r="P519" s="82" t="s">
        <v>1019</v>
      </c>
      <c r="Q519" s="78" t="s">
        <v>1019</v>
      </c>
      <c r="R519" s="78" t="s">
        <v>1019</v>
      </c>
      <c r="S519" s="78" t="s">
        <v>1019</v>
      </c>
      <c r="T519" s="77" t="s">
        <v>1019</v>
      </c>
      <c r="U519" s="77" t="s">
        <v>1019</v>
      </c>
      <c r="V519" s="77" t="s">
        <v>1019</v>
      </c>
      <c r="W519" s="77" t="s">
        <v>1019</v>
      </c>
      <c r="X519" s="77" t="s">
        <v>1019</v>
      </c>
      <c r="Y519" s="83" t="s">
        <v>1019</v>
      </c>
      <c r="Z519" s="84" t="s">
        <v>1019</v>
      </c>
      <c r="AA519" s="84" t="s">
        <v>1019</v>
      </c>
      <c r="AB519" s="85">
        <v>0</v>
      </c>
      <c r="AC519" s="85">
        <v>0</v>
      </c>
      <c r="AD519" s="99"/>
      <c r="AE519" s="100"/>
      <c r="AF519" s="100"/>
      <c r="AG519" s="100"/>
      <c r="AH519" s="100"/>
      <c r="AI519" s="100"/>
      <c r="AJ519" s="100"/>
      <c r="AK519" s="100"/>
      <c r="AL519" s="100"/>
      <c r="AM519" s="100"/>
      <c r="AN519" s="100"/>
      <c r="AO519" s="100"/>
      <c r="AP519" s="100"/>
      <c r="AQ519" s="100"/>
      <c r="AR519" s="100"/>
      <c r="AS519" s="100"/>
      <c r="AT519" s="100"/>
      <c r="AU519" s="100"/>
      <c r="AV519" s="100"/>
      <c r="AW519" s="100"/>
      <c r="AX519" s="100"/>
      <c r="AY519" s="100"/>
      <c r="AZ519" s="100"/>
      <c r="BA519" s="100"/>
      <c r="BB519" s="100"/>
      <c r="BC519" s="100"/>
    </row>
    <row r="520" spans="1:55" ht="30" customHeight="1" x14ac:dyDescent="0.25">
      <c r="A520" s="77">
        <v>0</v>
      </c>
      <c r="B520" s="77" t="s">
        <v>1019</v>
      </c>
      <c r="C520" s="77" t="s">
        <v>1265</v>
      </c>
      <c r="D520" s="78" t="e">
        <v>#N/A</v>
      </c>
      <c r="E520" s="79" t="s">
        <v>1019</v>
      </c>
      <c r="F520" s="78" t="s">
        <v>1019</v>
      </c>
      <c r="G520" s="78" t="s">
        <v>1019</v>
      </c>
      <c r="H520" s="78" t="s">
        <v>1019</v>
      </c>
      <c r="I520" s="80" t="s">
        <v>1019</v>
      </c>
      <c r="J520" s="78" t="s">
        <v>1019</v>
      </c>
      <c r="K520" s="81" t="s">
        <v>1019</v>
      </c>
      <c r="L520" s="81" t="s">
        <v>1019</v>
      </c>
      <c r="M520" s="78" t="s">
        <v>1019</v>
      </c>
      <c r="N520" s="78" t="e">
        <v>#N/A</v>
      </c>
      <c r="O520" s="82" t="s">
        <v>1019</v>
      </c>
      <c r="P520" s="82" t="s">
        <v>1019</v>
      </c>
      <c r="Q520" s="78" t="s">
        <v>1019</v>
      </c>
      <c r="R520" s="78" t="s">
        <v>1019</v>
      </c>
      <c r="S520" s="78" t="s">
        <v>1019</v>
      </c>
      <c r="T520" s="77" t="s">
        <v>1019</v>
      </c>
      <c r="U520" s="77" t="s">
        <v>1019</v>
      </c>
      <c r="V520" s="77" t="s">
        <v>1019</v>
      </c>
      <c r="W520" s="77" t="s">
        <v>1019</v>
      </c>
      <c r="X520" s="77" t="s">
        <v>1019</v>
      </c>
      <c r="Y520" s="83" t="s">
        <v>1019</v>
      </c>
      <c r="Z520" s="84" t="s">
        <v>1019</v>
      </c>
      <c r="AA520" s="84" t="s">
        <v>1019</v>
      </c>
      <c r="AB520" s="85">
        <v>0</v>
      </c>
      <c r="AC520" s="85">
        <v>0</v>
      </c>
      <c r="AD520" s="99"/>
      <c r="AE520" s="100"/>
      <c r="AF520" s="100"/>
      <c r="AG520" s="100"/>
      <c r="AH520" s="100"/>
      <c r="AI520" s="100"/>
      <c r="AJ520" s="100"/>
      <c r="AK520" s="100"/>
      <c r="AL520" s="100"/>
      <c r="AM520" s="100"/>
      <c r="AN520" s="100"/>
      <c r="AO520" s="100"/>
      <c r="AP520" s="100"/>
      <c r="AQ520" s="100"/>
      <c r="AR520" s="100"/>
      <c r="AS520" s="100"/>
      <c r="AT520" s="100"/>
      <c r="AU520" s="100"/>
      <c r="AV520" s="100"/>
      <c r="AW520" s="100"/>
      <c r="AX520" s="100"/>
      <c r="AY520" s="100"/>
      <c r="AZ520" s="100"/>
      <c r="BA520" s="100"/>
      <c r="BB520" s="100"/>
      <c r="BC520" s="100"/>
    </row>
    <row r="521" spans="1:55" ht="30" customHeight="1" x14ac:dyDescent="0.25">
      <c r="A521" s="77">
        <v>0</v>
      </c>
      <c r="B521" s="77" t="s">
        <v>1019</v>
      </c>
      <c r="C521" s="77" t="s">
        <v>1265</v>
      </c>
      <c r="D521" s="78" t="e">
        <v>#N/A</v>
      </c>
      <c r="E521" s="79" t="s">
        <v>1019</v>
      </c>
      <c r="F521" s="78" t="s">
        <v>1019</v>
      </c>
      <c r="G521" s="78" t="s">
        <v>1019</v>
      </c>
      <c r="H521" s="78" t="s">
        <v>1019</v>
      </c>
      <c r="I521" s="80" t="s">
        <v>1019</v>
      </c>
      <c r="J521" s="78" t="s">
        <v>1019</v>
      </c>
      <c r="K521" s="81" t="s">
        <v>1019</v>
      </c>
      <c r="L521" s="81" t="s">
        <v>1019</v>
      </c>
      <c r="M521" s="78" t="s">
        <v>1019</v>
      </c>
      <c r="N521" s="78" t="e">
        <v>#N/A</v>
      </c>
      <c r="O521" s="82" t="s">
        <v>1019</v>
      </c>
      <c r="P521" s="82" t="s">
        <v>1019</v>
      </c>
      <c r="Q521" s="78" t="s">
        <v>1019</v>
      </c>
      <c r="R521" s="78" t="s">
        <v>1019</v>
      </c>
      <c r="S521" s="78" t="s">
        <v>1019</v>
      </c>
      <c r="T521" s="77" t="s">
        <v>1019</v>
      </c>
      <c r="U521" s="77" t="s">
        <v>1019</v>
      </c>
      <c r="V521" s="77" t="s">
        <v>1019</v>
      </c>
      <c r="W521" s="77" t="s">
        <v>1019</v>
      </c>
      <c r="X521" s="77" t="s">
        <v>1019</v>
      </c>
      <c r="Y521" s="83" t="s">
        <v>1019</v>
      </c>
      <c r="Z521" s="84" t="s">
        <v>1019</v>
      </c>
      <c r="AA521" s="84" t="s">
        <v>1019</v>
      </c>
      <c r="AB521" s="85">
        <v>0</v>
      </c>
      <c r="AC521" s="85">
        <v>0</v>
      </c>
      <c r="AD521" s="99"/>
      <c r="AE521" s="100"/>
      <c r="AF521" s="100"/>
      <c r="AG521" s="100"/>
      <c r="AH521" s="100"/>
      <c r="AI521" s="100"/>
      <c r="AJ521" s="100"/>
      <c r="AK521" s="100"/>
      <c r="AL521" s="100"/>
      <c r="AM521" s="100"/>
      <c r="AN521" s="100"/>
      <c r="AO521" s="100"/>
      <c r="AP521" s="100"/>
      <c r="AQ521" s="100"/>
      <c r="AR521" s="100"/>
      <c r="AS521" s="100"/>
      <c r="AT521" s="100"/>
      <c r="AU521" s="100"/>
      <c r="AV521" s="100"/>
      <c r="AW521" s="100"/>
      <c r="AX521" s="100"/>
      <c r="AY521" s="100"/>
      <c r="AZ521" s="100"/>
      <c r="BA521" s="100"/>
      <c r="BB521" s="100"/>
      <c r="BC521" s="100"/>
    </row>
    <row r="522" spans="1:55" ht="30" customHeight="1" x14ac:dyDescent="0.25">
      <c r="A522" s="77">
        <v>0</v>
      </c>
      <c r="B522" s="77" t="s">
        <v>1019</v>
      </c>
      <c r="C522" s="77" t="s">
        <v>1265</v>
      </c>
      <c r="D522" s="78" t="e">
        <v>#N/A</v>
      </c>
      <c r="E522" s="79" t="s">
        <v>1019</v>
      </c>
      <c r="F522" s="78" t="s">
        <v>1019</v>
      </c>
      <c r="G522" s="78" t="s">
        <v>1019</v>
      </c>
      <c r="H522" s="78" t="s">
        <v>1019</v>
      </c>
      <c r="I522" s="80" t="s">
        <v>1019</v>
      </c>
      <c r="J522" s="78" t="s">
        <v>1019</v>
      </c>
      <c r="K522" s="81" t="s">
        <v>1019</v>
      </c>
      <c r="L522" s="81" t="s">
        <v>1019</v>
      </c>
      <c r="M522" s="78" t="s">
        <v>1019</v>
      </c>
      <c r="N522" s="78" t="e">
        <v>#N/A</v>
      </c>
      <c r="O522" s="82" t="s">
        <v>1019</v>
      </c>
      <c r="P522" s="82" t="s">
        <v>1019</v>
      </c>
      <c r="Q522" s="78" t="s">
        <v>1019</v>
      </c>
      <c r="R522" s="78" t="s">
        <v>1019</v>
      </c>
      <c r="S522" s="78" t="s">
        <v>1019</v>
      </c>
      <c r="T522" s="77" t="s">
        <v>1019</v>
      </c>
      <c r="U522" s="77" t="s">
        <v>1019</v>
      </c>
      <c r="V522" s="77" t="s">
        <v>1019</v>
      </c>
      <c r="W522" s="77" t="s">
        <v>1019</v>
      </c>
      <c r="X522" s="77" t="s">
        <v>1019</v>
      </c>
      <c r="Y522" s="83" t="s">
        <v>1019</v>
      </c>
      <c r="Z522" s="84" t="s">
        <v>1019</v>
      </c>
      <c r="AA522" s="84" t="s">
        <v>1019</v>
      </c>
      <c r="AB522" s="85">
        <v>0</v>
      </c>
      <c r="AC522" s="85">
        <v>0</v>
      </c>
      <c r="AD522" s="99"/>
      <c r="AE522" s="100"/>
      <c r="AF522" s="100"/>
      <c r="AG522" s="100"/>
      <c r="AH522" s="100"/>
      <c r="AI522" s="100"/>
      <c r="AJ522" s="100"/>
      <c r="AK522" s="100"/>
      <c r="AL522" s="100"/>
      <c r="AM522" s="100"/>
      <c r="AN522" s="100"/>
      <c r="AO522" s="100"/>
      <c r="AP522" s="100"/>
      <c r="AQ522" s="100"/>
      <c r="AR522" s="100"/>
      <c r="AS522" s="100"/>
      <c r="AT522" s="100"/>
      <c r="AU522" s="100"/>
      <c r="AV522" s="100"/>
      <c r="AW522" s="100"/>
      <c r="AX522" s="100"/>
      <c r="AY522" s="100"/>
      <c r="AZ522" s="100"/>
      <c r="BA522" s="100"/>
      <c r="BB522" s="100"/>
      <c r="BC522" s="100"/>
    </row>
    <row r="523" spans="1:55" ht="30" customHeight="1" x14ac:dyDescent="0.25">
      <c r="A523" s="77">
        <v>0</v>
      </c>
      <c r="B523" s="77" t="s">
        <v>1019</v>
      </c>
      <c r="C523" s="77" t="s">
        <v>1265</v>
      </c>
      <c r="D523" s="78" t="e">
        <v>#N/A</v>
      </c>
      <c r="E523" s="79" t="s">
        <v>1019</v>
      </c>
      <c r="F523" s="78" t="s">
        <v>1019</v>
      </c>
      <c r="G523" s="78" t="s">
        <v>1019</v>
      </c>
      <c r="H523" s="78" t="s">
        <v>1019</v>
      </c>
      <c r="I523" s="80" t="s">
        <v>1019</v>
      </c>
      <c r="J523" s="78" t="s">
        <v>1019</v>
      </c>
      <c r="K523" s="81" t="s">
        <v>1019</v>
      </c>
      <c r="L523" s="81" t="s">
        <v>1019</v>
      </c>
      <c r="M523" s="78" t="s">
        <v>1019</v>
      </c>
      <c r="N523" s="78" t="e">
        <v>#N/A</v>
      </c>
      <c r="O523" s="82" t="s">
        <v>1019</v>
      </c>
      <c r="P523" s="82" t="s">
        <v>1019</v>
      </c>
      <c r="Q523" s="78" t="s">
        <v>1019</v>
      </c>
      <c r="R523" s="78" t="s">
        <v>1019</v>
      </c>
      <c r="S523" s="78" t="s">
        <v>1019</v>
      </c>
      <c r="T523" s="77" t="s">
        <v>1019</v>
      </c>
      <c r="U523" s="77" t="s">
        <v>1019</v>
      </c>
      <c r="V523" s="77" t="s">
        <v>1019</v>
      </c>
      <c r="W523" s="77" t="s">
        <v>1019</v>
      </c>
      <c r="X523" s="77" t="s">
        <v>1019</v>
      </c>
      <c r="Y523" s="83" t="s">
        <v>1019</v>
      </c>
      <c r="Z523" s="84" t="s">
        <v>1019</v>
      </c>
      <c r="AA523" s="84" t="s">
        <v>1019</v>
      </c>
      <c r="AB523" s="85">
        <v>0</v>
      </c>
      <c r="AC523" s="85">
        <v>0</v>
      </c>
      <c r="AD523" s="99"/>
      <c r="AE523" s="100"/>
      <c r="AF523" s="100"/>
      <c r="AG523" s="100"/>
      <c r="AH523" s="100"/>
      <c r="AI523" s="100"/>
      <c r="AJ523" s="100"/>
      <c r="AK523" s="100"/>
      <c r="AL523" s="100"/>
      <c r="AM523" s="100"/>
      <c r="AN523" s="100"/>
      <c r="AO523" s="100"/>
      <c r="AP523" s="100"/>
      <c r="AQ523" s="100"/>
      <c r="AR523" s="100"/>
      <c r="AS523" s="100"/>
      <c r="AT523" s="100"/>
      <c r="AU523" s="100"/>
      <c r="AV523" s="100"/>
      <c r="AW523" s="100"/>
      <c r="AX523" s="100"/>
      <c r="AY523" s="100"/>
      <c r="AZ523" s="100"/>
      <c r="BA523" s="100"/>
      <c r="BB523" s="100"/>
      <c r="BC523" s="100"/>
    </row>
    <row r="524" spans="1:55" ht="30" customHeight="1" x14ac:dyDescent="0.25">
      <c r="A524" s="77">
        <v>0</v>
      </c>
      <c r="B524" s="77" t="s">
        <v>1019</v>
      </c>
      <c r="C524" s="77" t="s">
        <v>1265</v>
      </c>
      <c r="D524" s="78" t="e">
        <v>#N/A</v>
      </c>
      <c r="E524" s="79" t="s">
        <v>1019</v>
      </c>
      <c r="F524" s="78" t="s">
        <v>1019</v>
      </c>
      <c r="G524" s="78" t="s">
        <v>1019</v>
      </c>
      <c r="H524" s="78" t="s">
        <v>1019</v>
      </c>
      <c r="I524" s="80" t="s">
        <v>1019</v>
      </c>
      <c r="J524" s="78" t="s">
        <v>1019</v>
      </c>
      <c r="K524" s="81" t="s">
        <v>1019</v>
      </c>
      <c r="L524" s="81" t="s">
        <v>1019</v>
      </c>
      <c r="M524" s="78" t="s">
        <v>1019</v>
      </c>
      <c r="N524" s="78" t="e">
        <v>#N/A</v>
      </c>
      <c r="O524" s="82" t="s">
        <v>1019</v>
      </c>
      <c r="P524" s="82" t="s">
        <v>1019</v>
      </c>
      <c r="Q524" s="78" t="s">
        <v>1019</v>
      </c>
      <c r="R524" s="78" t="s">
        <v>1019</v>
      </c>
      <c r="S524" s="78" t="s">
        <v>1019</v>
      </c>
      <c r="T524" s="77" t="s">
        <v>1019</v>
      </c>
      <c r="U524" s="77" t="s">
        <v>1019</v>
      </c>
      <c r="V524" s="77" t="s">
        <v>1019</v>
      </c>
      <c r="W524" s="77" t="s">
        <v>1019</v>
      </c>
      <c r="X524" s="77" t="s">
        <v>1019</v>
      </c>
      <c r="Y524" s="83" t="s">
        <v>1019</v>
      </c>
      <c r="Z524" s="84" t="s">
        <v>1019</v>
      </c>
      <c r="AA524" s="84" t="s">
        <v>1019</v>
      </c>
      <c r="AB524" s="85">
        <v>0</v>
      </c>
      <c r="AC524" s="85">
        <v>0</v>
      </c>
      <c r="AD524" s="99"/>
      <c r="AE524" s="100"/>
      <c r="AF524" s="100"/>
      <c r="AG524" s="100"/>
      <c r="AH524" s="100"/>
      <c r="AI524" s="100"/>
      <c r="AJ524" s="100"/>
      <c r="AK524" s="100"/>
      <c r="AL524" s="100"/>
      <c r="AM524" s="100"/>
      <c r="AN524" s="100"/>
      <c r="AO524" s="100"/>
      <c r="AP524" s="100"/>
      <c r="AQ524" s="100"/>
      <c r="AR524" s="100"/>
      <c r="AS524" s="100"/>
      <c r="AT524" s="100"/>
      <c r="AU524" s="100"/>
      <c r="AV524" s="100"/>
      <c r="AW524" s="100"/>
      <c r="AX524" s="100"/>
      <c r="AY524" s="100"/>
      <c r="AZ524" s="100"/>
      <c r="BA524" s="100"/>
      <c r="BB524" s="100"/>
      <c r="BC524" s="100"/>
    </row>
    <row r="525" spans="1:55" ht="30" customHeight="1" x14ac:dyDescent="0.25">
      <c r="A525" s="77">
        <v>0</v>
      </c>
      <c r="B525" s="77" t="s">
        <v>1019</v>
      </c>
      <c r="C525" s="77" t="s">
        <v>1265</v>
      </c>
      <c r="D525" s="78" t="e">
        <v>#N/A</v>
      </c>
      <c r="E525" s="79" t="s">
        <v>1019</v>
      </c>
      <c r="F525" s="78" t="s">
        <v>1019</v>
      </c>
      <c r="G525" s="78" t="s">
        <v>1019</v>
      </c>
      <c r="H525" s="78" t="s">
        <v>1019</v>
      </c>
      <c r="I525" s="80" t="s">
        <v>1019</v>
      </c>
      <c r="J525" s="78" t="s">
        <v>1019</v>
      </c>
      <c r="K525" s="81" t="s">
        <v>1019</v>
      </c>
      <c r="L525" s="81" t="s">
        <v>1019</v>
      </c>
      <c r="M525" s="78" t="s">
        <v>1019</v>
      </c>
      <c r="N525" s="78" t="e">
        <v>#N/A</v>
      </c>
      <c r="O525" s="82" t="s">
        <v>1019</v>
      </c>
      <c r="P525" s="82" t="s">
        <v>1019</v>
      </c>
      <c r="Q525" s="78" t="s">
        <v>1019</v>
      </c>
      <c r="R525" s="78" t="s">
        <v>1019</v>
      </c>
      <c r="S525" s="78" t="s">
        <v>1019</v>
      </c>
      <c r="T525" s="77" t="s">
        <v>1019</v>
      </c>
      <c r="U525" s="77" t="s">
        <v>1019</v>
      </c>
      <c r="V525" s="77" t="s">
        <v>1019</v>
      </c>
      <c r="W525" s="77" t="s">
        <v>1019</v>
      </c>
      <c r="X525" s="77" t="s">
        <v>1019</v>
      </c>
      <c r="Y525" s="83" t="s">
        <v>1019</v>
      </c>
      <c r="Z525" s="84" t="s">
        <v>1019</v>
      </c>
      <c r="AA525" s="84" t="s">
        <v>1019</v>
      </c>
      <c r="AB525" s="85">
        <v>0</v>
      </c>
      <c r="AC525" s="85">
        <v>0</v>
      </c>
      <c r="AD525" s="99"/>
      <c r="AE525" s="100"/>
      <c r="AF525" s="100"/>
      <c r="AG525" s="100"/>
      <c r="AH525" s="100"/>
      <c r="AI525" s="100"/>
      <c r="AJ525" s="100"/>
      <c r="AK525" s="100"/>
      <c r="AL525" s="100"/>
      <c r="AM525" s="100"/>
      <c r="AN525" s="100"/>
      <c r="AO525" s="100"/>
      <c r="AP525" s="100"/>
      <c r="AQ525" s="100"/>
      <c r="AR525" s="100"/>
      <c r="AS525" s="100"/>
      <c r="AT525" s="100"/>
      <c r="AU525" s="100"/>
      <c r="AV525" s="100"/>
      <c r="AW525" s="100"/>
      <c r="AX525" s="100"/>
      <c r="AY525" s="100"/>
      <c r="AZ525" s="100"/>
      <c r="BA525" s="100"/>
      <c r="BB525" s="100"/>
      <c r="BC525" s="100"/>
    </row>
    <row r="526" spans="1:55" ht="30" customHeight="1" x14ac:dyDescent="0.25">
      <c r="A526" s="77">
        <v>0</v>
      </c>
      <c r="B526" s="77" t="s">
        <v>1019</v>
      </c>
      <c r="C526" s="77" t="s">
        <v>1265</v>
      </c>
      <c r="D526" s="78" t="e">
        <v>#N/A</v>
      </c>
      <c r="E526" s="79" t="s">
        <v>1019</v>
      </c>
      <c r="F526" s="78" t="s">
        <v>1019</v>
      </c>
      <c r="G526" s="78" t="s">
        <v>1019</v>
      </c>
      <c r="H526" s="78" t="s">
        <v>1019</v>
      </c>
      <c r="I526" s="80" t="s">
        <v>1019</v>
      </c>
      <c r="J526" s="78" t="s">
        <v>1019</v>
      </c>
      <c r="K526" s="81" t="s">
        <v>1019</v>
      </c>
      <c r="L526" s="81" t="s">
        <v>1019</v>
      </c>
      <c r="M526" s="78" t="s">
        <v>1019</v>
      </c>
      <c r="N526" s="78" t="e">
        <v>#N/A</v>
      </c>
      <c r="O526" s="82" t="s">
        <v>1019</v>
      </c>
      <c r="P526" s="82" t="s">
        <v>1019</v>
      </c>
      <c r="Q526" s="78" t="s">
        <v>1019</v>
      </c>
      <c r="R526" s="78" t="s">
        <v>1019</v>
      </c>
      <c r="S526" s="78" t="s">
        <v>1019</v>
      </c>
      <c r="T526" s="77" t="s">
        <v>1019</v>
      </c>
      <c r="U526" s="77" t="s">
        <v>1019</v>
      </c>
      <c r="V526" s="77" t="s">
        <v>1019</v>
      </c>
      <c r="W526" s="77" t="s">
        <v>1019</v>
      </c>
      <c r="X526" s="77" t="s">
        <v>1019</v>
      </c>
      <c r="Y526" s="83" t="s">
        <v>1019</v>
      </c>
      <c r="Z526" s="84" t="s">
        <v>1019</v>
      </c>
      <c r="AA526" s="84" t="s">
        <v>1019</v>
      </c>
      <c r="AB526" s="85">
        <v>0</v>
      </c>
      <c r="AC526" s="85">
        <v>0</v>
      </c>
      <c r="AD526" s="99"/>
      <c r="AE526" s="100"/>
      <c r="AF526" s="100"/>
      <c r="AG526" s="100"/>
      <c r="AH526" s="100"/>
      <c r="AI526" s="100"/>
      <c r="AJ526" s="100"/>
      <c r="AK526" s="100"/>
      <c r="AL526" s="100"/>
      <c r="AM526" s="100"/>
      <c r="AN526" s="100"/>
      <c r="AO526" s="100"/>
      <c r="AP526" s="100"/>
      <c r="AQ526" s="100"/>
      <c r="AR526" s="100"/>
      <c r="AS526" s="100"/>
      <c r="AT526" s="100"/>
      <c r="AU526" s="100"/>
      <c r="AV526" s="100"/>
      <c r="AW526" s="100"/>
      <c r="AX526" s="100"/>
      <c r="AY526" s="100"/>
      <c r="AZ526" s="100"/>
      <c r="BA526" s="100"/>
      <c r="BB526" s="100"/>
      <c r="BC526" s="100"/>
    </row>
    <row r="527" spans="1:55" ht="30" customHeight="1" x14ac:dyDescent="0.25">
      <c r="A527" s="77">
        <v>0</v>
      </c>
      <c r="B527" s="77" t="s">
        <v>1019</v>
      </c>
      <c r="C527" s="77" t="s">
        <v>1265</v>
      </c>
      <c r="D527" s="78" t="e">
        <v>#N/A</v>
      </c>
      <c r="E527" s="79" t="s">
        <v>1019</v>
      </c>
      <c r="F527" s="78" t="s">
        <v>1019</v>
      </c>
      <c r="G527" s="78" t="s">
        <v>1019</v>
      </c>
      <c r="H527" s="78" t="s">
        <v>1019</v>
      </c>
      <c r="I527" s="80" t="s">
        <v>1019</v>
      </c>
      <c r="J527" s="78" t="s">
        <v>1019</v>
      </c>
      <c r="K527" s="81" t="s">
        <v>1019</v>
      </c>
      <c r="L527" s="81" t="s">
        <v>1019</v>
      </c>
      <c r="M527" s="78" t="s">
        <v>1019</v>
      </c>
      <c r="N527" s="78" t="e">
        <v>#N/A</v>
      </c>
      <c r="O527" s="82" t="s">
        <v>1019</v>
      </c>
      <c r="P527" s="82" t="s">
        <v>1019</v>
      </c>
      <c r="Q527" s="78" t="s">
        <v>1019</v>
      </c>
      <c r="R527" s="78" t="s">
        <v>1019</v>
      </c>
      <c r="S527" s="78" t="s">
        <v>1019</v>
      </c>
      <c r="T527" s="77" t="s">
        <v>1019</v>
      </c>
      <c r="U527" s="77" t="s">
        <v>1019</v>
      </c>
      <c r="V527" s="77" t="s">
        <v>1019</v>
      </c>
      <c r="W527" s="77" t="s">
        <v>1019</v>
      </c>
      <c r="X527" s="77" t="s">
        <v>1019</v>
      </c>
      <c r="Y527" s="83" t="s">
        <v>1019</v>
      </c>
      <c r="Z527" s="84" t="s">
        <v>1019</v>
      </c>
      <c r="AA527" s="84" t="s">
        <v>1019</v>
      </c>
      <c r="AB527" s="85">
        <v>0</v>
      </c>
      <c r="AC527" s="85">
        <v>0</v>
      </c>
      <c r="AD527" s="99"/>
      <c r="AE527" s="100"/>
      <c r="AF527" s="100"/>
      <c r="AG527" s="100"/>
      <c r="AH527" s="100"/>
      <c r="AI527" s="100"/>
      <c r="AJ527" s="100"/>
      <c r="AK527" s="100"/>
      <c r="AL527" s="100"/>
      <c r="AM527" s="100"/>
      <c r="AN527" s="100"/>
      <c r="AO527" s="100"/>
      <c r="AP527" s="100"/>
      <c r="AQ527" s="100"/>
      <c r="AR527" s="100"/>
      <c r="AS527" s="100"/>
      <c r="AT527" s="100"/>
      <c r="AU527" s="100"/>
      <c r="AV527" s="100"/>
      <c r="AW527" s="100"/>
      <c r="AX527" s="100"/>
      <c r="AY527" s="100"/>
      <c r="AZ527" s="100"/>
      <c r="BA527" s="100"/>
      <c r="BB527" s="100"/>
      <c r="BC527" s="100"/>
    </row>
    <row r="528" spans="1:55" ht="30" customHeight="1" x14ac:dyDescent="0.25">
      <c r="A528" s="77">
        <v>0</v>
      </c>
      <c r="B528" s="77" t="s">
        <v>1019</v>
      </c>
      <c r="C528" s="77" t="s">
        <v>1265</v>
      </c>
      <c r="D528" s="78" t="e">
        <v>#N/A</v>
      </c>
      <c r="E528" s="79" t="s">
        <v>1019</v>
      </c>
      <c r="F528" s="78" t="s">
        <v>1019</v>
      </c>
      <c r="G528" s="78" t="s">
        <v>1019</v>
      </c>
      <c r="H528" s="78" t="s">
        <v>1019</v>
      </c>
      <c r="I528" s="80" t="s">
        <v>1019</v>
      </c>
      <c r="J528" s="78" t="s">
        <v>1019</v>
      </c>
      <c r="K528" s="81" t="s">
        <v>1019</v>
      </c>
      <c r="L528" s="81" t="s">
        <v>1019</v>
      </c>
      <c r="M528" s="78" t="s">
        <v>1019</v>
      </c>
      <c r="N528" s="78" t="e">
        <v>#N/A</v>
      </c>
      <c r="O528" s="82" t="s">
        <v>1019</v>
      </c>
      <c r="P528" s="82" t="s">
        <v>1019</v>
      </c>
      <c r="Q528" s="78" t="s">
        <v>1019</v>
      </c>
      <c r="R528" s="78" t="s">
        <v>1019</v>
      </c>
      <c r="S528" s="78" t="s">
        <v>1019</v>
      </c>
      <c r="T528" s="77" t="s">
        <v>1019</v>
      </c>
      <c r="U528" s="77" t="s">
        <v>1019</v>
      </c>
      <c r="V528" s="77" t="s">
        <v>1019</v>
      </c>
      <c r="W528" s="77" t="s">
        <v>1019</v>
      </c>
      <c r="X528" s="77" t="s">
        <v>1019</v>
      </c>
      <c r="Y528" s="83" t="s">
        <v>1019</v>
      </c>
      <c r="Z528" s="84" t="s">
        <v>1019</v>
      </c>
      <c r="AA528" s="84" t="s">
        <v>1019</v>
      </c>
      <c r="AB528" s="85">
        <v>0</v>
      </c>
      <c r="AC528" s="85">
        <v>0</v>
      </c>
      <c r="AD528" s="99"/>
      <c r="AE528" s="100"/>
      <c r="AF528" s="100"/>
      <c r="AG528" s="100"/>
      <c r="AH528" s="100"/>
      <c r="AI528" s="100"/>
      <c r="AJ528" s="100"/>
      <c r="AK528" s="100"/>
      <c r="AL528" s="100"/>
      <c r="AM528" s="100"/>
      <c r="AN528" s="100"/>
      <c r="AO528" s="100"/>
      <c r="AP528" s="100"/>
      <c r="AQ528" s="100"/>
      <c r="AR528" s="100"/>
      <c r="AS528" s="100"/>
      <c r="AT528" s="100"/>
      <c r="AU528" s="100"/>
      <c r="AV528" s="100"/>
      <c r="AW528" s="100"/>
      <c r="AX528" s="100"/>
      <c r="AY528" s="100"/>
      <c r="AZ528" s="100"/>
      <c r="BA528" s="100"/>
      <c r="BB528" s="100"/>
      <c r="BC528" s="100"/>
    </row>
    <row r="529" spans="1:55" ht="30" customHeight="1" x14ac:dyDescent="0.25">
      <c r="A529" s="77">
        <v>0</v>
      </c>
      <c r="B529" s="77" t="s">
        <v>1019</v>
      </c>
      <c r="C529" s="77" t="s">
        <v>1265</v>
      </c>
      <c r="D529" s="78" t="e">
        <v>#N/A</v>
      </c>
      <c r="E529" s="79" t="s">
        <v>1019</v>
      </c>
      <c r="F529" s="78" t="s">
        <v>1019</v>
      </c>
      <c r="G529" s="78" t="s">
        <v>1019</v>
      </c>
      <c r="H529" s="78" t="s">
        <v>1019</v>
      </c>
      <c r="I529" s="80" t="s">
        <v>1019</v>
      </c>
      <c r="J529" s="78" t="s">
        <v>1019</v>
      </c>
      <c r="K529" s="81" t="s">
        <v>1019</v>
      </c>
      <c r="L529" s="81" t="s">
        <v>1019</v>
      </c>
      <c r="M529" s="78" t="s">
        <v>1019</v>
      </c>
      <c r="N529" s="78" t="e">
        <v>#N/A</v>
      </c>
      <c r="O529" s="82" t="s">
        <v>1019</v>
      </c>
      <c r="P529" s="82" t="s">
        <v>1019</v>
      </c>
      <c r="Q529" s="78" t="s">
        <v>1019</v>
      </c>
      <c r="R529" s="78" t="s">
        <v>1019</v>
      </c>
      <c r="S529" s="78" t="s">
        <v>1019</v>
      </c>
      <c r="T529" s="77" t="s">
        <v>1019</v>
      </c>
      <c r="U529" s="77" t="s">
        <v>1019</v>
      </c>
      <c r="V529" s="77" t="s">
        <v>1019</v>
      </c>
      <c r="W529" s="77" t="s">
        <v>1019</v>
      </c>
      <c r="X529" s="77" t="s">
        <v>1019</v>
      </c>
      <c r="Y529" s="83" t="s">
        <v>1019</v>
      </c>
      <c r="Z529" s="84" t="s">
        <v>1019</v>
      </c>
      <c r="AA529" s="84" t="s">
        <v>1019</v>
      </c>
      <c r="AB529" s="85">
        <v>0</v>
      </c>
      <c r="AC529" s="85">
        <v>0</v>
      </c>
      <c r="AD529" s="99"/>
      <c r="AE529" s="100"/>
      <c r="AF529" s="100"/>
      <c r="AG529" s="100"/>
      <c r="AH529" s="100"/>
      <c r="AI529" s="100"/>
      <c r="AJ529" s="100"/>
      <c r="AK529" s="100"/>
      <c r="AL529" s="100"/>
      <c r="AM529" s="100"/>
      <c r="AN529" s="100"/>
      <c r="AO529" s="100"/>
      <c r="AP529" s="100"/>
      <c r="AQ529" s="100"/>
      <c r="AR529" s="100"/>
      <c r="AS529" s="100"/>
      <c r="AT529" s="100"/>
      <c r="AU529" s="100"/>
      <c r="AV529" s="100"/>
      <c r="AW529" s="100"/>
      <c r="AX529" s="100"/>
      <c r="AY529" s="100"/>
      <c r="AZ529" s="100"/>
      <c r="BA529" s="100"/>
      <c r="BB529" s="100"/>
      <c r="BC529" s="100"/>
    </row>
    <row r="530" spans="1:55" ht="30" customHeight="1" x14ac:dyDescent="0.25">
      <c r="A530" s="77">
        <v>0</v>
      </c>
      <c r="B530" s="77" t="s">
        <v>1019</v>
      </c>
      <c r="C530" s="77" t="s">
        <v>1265</v>
      </c>
      <c r="D530" s="78" t="e">
        <v>#N/A</v>
      </c>
      <c r="E530" s="79" t="s">
        <v>1019</v>
      </c>
      <c r="F530" s="78" t="s">
        <v>1019</v>
      </c>
      <c r="G530" s="78" t="s">
        <v>1019</v>
      </c>
      <c r="H530" s="78" t="s">
        <v>1019</v>
      </c>
      <c r="I530" s="80" t="s">
        <v>1019</v>
      </c>
      <c r="J530" s="78" t="s">
        <v>1019</v>
      </c>
      <c r="K530" s="81" t="s">
        <v>1019</v>
      </c>
      <c r="L530" s="81" t="s">
        <v>1019</v>
      </c>
      <c r="M530" s="78" t="s">
        <v>1019</v>
      </c>
      <c r="N530" s="78" t="e">
        <v>#N/A</v>
      </c>
      <c r="O530" s="82" t="s">
        <v>1019</v>
      </c>
      <c r="P530" s="82" t="s">
        <v>1019</v>
      </c>
      <c r="Q530" s="78" t="s">
        <v>1019</v>
      </c>
      <c r="R530" s="78" t="s">
        <v>1019</v>
      </c>
      <c r="S530" s="78" t="s">
        <v>1019</v>
      </c>
      <c r="T530" s="77" t="s">
        <v>1019</v>
      </c>
      <c r="U530" s="77" t="s">
        <v>1019</v>
      </c>
      <c r="V530" s="77" t="s">
        <v>1019</v>
      </c>
      <c r="W530" s="77" t="s">
        <v>1019</v>
      </c>
      <c r="X530" s="77" t="s">
        <v>1019</v>
      </c>
      <c r="Y530" s="83" t="s">
        <v>1019</v>
      </c>
      <c r="Z530" s="84" t="s">
        <v>1019</v>
      </c>
      <c r="AA530" s="84" t="s">
        <v>1019</v>
      </c>
      <c r="AB530" s="85">
        <v>0</v>
      </c>
      <c r="AC530" s="85">
        <v>0</v>
      </c>
      <c r="AD530" s="99"/>
      <c r="AE530" s="100"/>
      <c r="AF530" s="100"/>
      <c r="AG530" s="100"/>
      <c r="AH530" s="100"/>
      <c r="AI530" s="100"/>
      <c r="AJ530" s="100"/>
      <c r="AK530" s="100"/>
      <c r="AL530" s="100"/>
      <c r="AM530" s="100"/>
      <c r="AN530" s="100"/>
      <c r="AO530" s="100"/>
      <c r="AP530" s="100"/>
      <c r="AQ530" s="100"/>
      <c r="AR530" s="100"/>
      <c r="AS530" s="100"/>
      <c r="AT530" s="100"/>
      <c r="AU530" s="100"/>
      <c r="AV530" s="100"/>
      <c r="AW530" s="100"/>
      <c r="AX530" s="100"/>
      <c r="AY530" s="100"/>
      <c r="AZ530" s="100"/>
      <c r="BA530" s="100"/>
      <c r="BB530" s="100"/>
      <c r="BC530" s="100"/>
    </row>
    <row r="531" spans="1:55" ht="30" customHeight="1" x14ac:dyDescent="0.25">
      <c r="A531" s="77">
        <v>0</v>
      </c>
      <c r="B531" s="77" t="s">
        <v>1019</v>
      </c>
      <c r="C531" s="77" t="s">
        <v>1265</v>
      </c>
      <c r="D531" s="78" t="e">
        <v>#N/A</v>
      </c>
      <c r="E531" s="79" t="s">
        <v>1019</v>
      </c>
      <c r="F531" s="78" t="s">
        <v>1019</v>
      </c>
      <c r="G531" s="78" t="s">
        <v>1019</v>
      </c>
      <c r="H531" s="78" t="s">
        <v>1019</v>
      </c>
      <c r="I531" s="80" t="s">
        <v>1019</v>
      </c>
      <c r="J531" s="78" t="s">
        <v>1019</v>
      </c>
      <c r="K531" s="81" t="s">
        <v>1019</v>
      </c>
      <c r="L531" s="81" t="s">
        <v>1019</v>
      </c>
      <c r="M531" s="78" t="s">
        <v>1019</v>
      </c>
      <c r="N531" s="78" t="e">
        <v>#N/A</v>
      </c>
      <c r="O531" s="82" t="s">
        <v>1019</v>
      </c>
      <c r="P531" s="82" t="s">
        <v>1019</v>
      </c>
      <c r="Q531" s="78" t="s">
        <v>1019</v>
      </c>
      <c r="R531" s="78" t="s">
        <v>1019</v>
      </c>
      <c r="S531" s="78" t="s">
        <v>1019</v>
      </c>
      <c r="T531" s="77" t="s">
        <v>1019</v>
      </c>
      <c r="U531" s="77" t="s">
        <v>1019</v>
      </c>
      <c r="V531" s="77" t="s">
        <v>1019</v>
      </c>
      <c r="W531" s="77" t="s">
        <v>1019</v>
      </c>
      <c r="X531" s="77" t="s">
        <v>1019</v>
      </c>
      <c r="Y531" s="83" t="s">
        <v>1019</v>
      </c>
      <c r="Z531" s="84" t="s">
        <v>1019</v>
      </c>
      <c r="AA531" s="84" t="s">
        <v>1019</v>
      </c>
      <c r="AB531" s="85">
        <v>0</v>
      </c>
      <c r="AC531" s="85">
        <v>0</v>
      </c>
      <c r="AD531" s="99"/>
      <c r="AE531" s="100"/>
      <c r="AF531" s="100"/>
      <c r="AG531" s="100"/>
      <c r="AH531" s="100"/>
      <c r="AI531" s="100"/>
      <c r="AJ531" s="100"/>
      <c r="AK531" s="100"/>
      <c r="AL531" s="100"/>
      <c r="AM531" s="100"/>
      <c r="AN531" s="100"/>
      <c r="AO531" s="100"/>
      <c r="AP531" s="100"/>
      <c r="AQ531" s="100"/>
      <c r="AR531" s="100"/>
      <c r="AS531" s="100"/>
      <c r="AT531" s="100"/>
      <c r="AU531" s="100"/>
      <c r="AV531" s="100"/>
      <c r="AW531" s="100"/>
      <c r="AX531" s="100"/>
      <c r="AY531" s="100"/>
      <c r="AZ531" s="100"/>
      <c r="BA531" s="100"/>
      <c r="BB531" s="100"/>
      <c r="BC531" s="100"/>
    </row>
    <row r="532" spans="1:55" ht="30" customHeight="1" x14ac:dyDescent="0.25">
      <c r="A532" s="77">
        <v>0</v>
      </c>
      <c r="B532" s="77" t="s">
        <v>1019</v>
      </c>
      <c r="C532" s="77" t="s">
        <v>1265</v>
      </c>
      <c r="D532" s="78" t="e">
        <v>#N/A</v>
      </c>
      <c r="E532" s="79" t="s">
        <v>1019</v>
      </c>
      <c r="F532" s="78" t="s">
        <v>1019</v>
      </c>
      <c r="G532" s="78" t="s">
        <v>1019</v>
      </c>
      <c r="H532" s="78" t="s">
        <v>1019</v>
      </c>
      <c r="I532" s="80" t="s">
        <v>1019</v>
      </c>
      <c r="J532" s="78" t="s">
        <v>1019</v>
      </c>
      <c r="K532" s="81" t="s">
        <v>1019</v>
      </c>
      <c r="L532" s="81" t="s">
        <v>1019</v>
      </c>
      <c r="M532" s="78" t="s">
        <v>1019</v>
      </c>
      <c r="N532" s="78" t="e">
        <v>#N/A</v>
      </c>
      <c r="O532" s="82" t="s">
        <v>1019</v>
      </c>
      <c r="P532" s="82" t="s">
        <v>1019</v>
      </c>
      <c r="Q532" s="78" t="s">
        <v>1019</v>
      </c>
      <c r="R532" s="78" t="s">
        <v>1019</v>
      </c>
      <c r="S532" s="78" t="s">
        <v>1019</v>
      </c>
      <c r="T532" s="77" t="s">
        <v>1019</v>
      </c>
      <c r="U532" s="77" t="s">
        <v>1019</v>
      </c>
      <c r="V532" s="77" t="s">
        <v>1019</v>
      </c>
      <c r="W532" s="77" t="s">
        <v>1019</v>
      </c>
      <c r="X532" s="77" t="s">
        <v>1019</v>
      </c>
      <c r="Y532" s="83" t="s">
        <v>1019</v>
      </c>
      <c r="Z532" s="84" t="s">
        <v>1019</v>
      </c>
      <c r="AA532" s="84" t="s">
        <v>1019</v>
      </c>
      <c r="AB532" s="85">
        <v>0</v>
      </c>
      <c r="AC532" s="85">
        <v>0</v>
      </c>
      <c r="AD532" s="99"/>
      <c r="AE532" s="100"/>
      <c r="AF532" s="100"/>
      <c r="AG532" s="100"/>
      <c r="AH532" s="100"/>
      <c r="AI532" s="100"/>
      <c r="AJ532" s="100"/>
      <c r="AK532" s="100"/>
      <c r="AL532" s="100"/>
      <c r="AM532" s="100"/>
      <c r="AN532" s="100"/>
      <c r="AO532" s="100"/>
      <c r="AP532" s="100"/>
      <c r="AQ532" s="100"/>
      <c r="AR532" s="100"/>
      <c r="AS532" s="100"/>
      <c r="AT532" s="100"/>
      <c r="AU532" s="100"/>
      <c r="AV532" s="100"/>
      <c r="AW532" s="100"/>
      <c r="AX532" s="100"/>
      <c r="AY532" s="100"/>
      <c r="AZ532" s="100"/>
      <c r="BA532" s="100"/>
      <c r="BB532" s="100"/>
      <c r="BC532" s="100"/>
    </row>
    <row r="533" spans="1:55" ht="30" customHeight="1" x14ac:dyDescent="0.25">
      <c r="A533" s="77">
        <v>0</v>
      </c>
      <c r="B533" s="77" t="s">
        <v>1019</v>
      </c>
      <c r="C533" s="77" t="s">
        <v>1265</v>
      </c>
      <c r="D533" s="78" t="e">
        <v>#N/A</v>
      </c>
      <c r="E533" s="79" t="s">
        <v>1019</v>
      </c>
      <c r="F533" s="78" t="s">
        <v>1019</v>
      </c>
      <c r="G533" s="78" t="s">
        <v>1019</v>
      </c>
      <c r="H533" s="78" t="s">
        <v>1019</v>
      </c>
      <c r="I533" s="80" t="s">
        <v>1019</v>
      </c>
      <c r="J533" s="78" t="s">
        <v>1019</v>
      </c>
      <c r="K533" s="81" t="s">
        <v>1019</v>
      </c>
      <c r="L533" s="81" t="s">
        <v>1019</v>
      </c>
      <c r="M533" s="78" t="s">
        <v>1019</v>
      </c>
      <c r="N533" s="78" t="e">
        <v>#N/A</v>
      </c>
      <c r="O533" s="82" t="s">
        <v>1019</v>
      </c>
      <c r="P533" s="82" t="s">
        <v>1019</v>
      </c>
      <c r="Q533" s="78" t="s">
        <v>1019</v>
      </c>
      <c r="R533" s="78" t="s">
        <v>1019</v>
      </c>
      <c r="S533" s="78" t="s">
        <v>1019</v>
      </c>
      <c r="T533" s="77" t="s">
        <v>1019</v>
      </c>
      <c r="U533" s="77" t="s">
        <v>1019</v>
      </c>
      <c r="V533" s="77" t="s">
        <v>1019</v>
      </c>
      <c r="W533" s="77" t="s">
        <v>1019</v>
      </c>
      <c r="X533" s="77" t="s">
        <v>1019</v>
      </c>
      <c r="Y533" s="83" t="s">
        <v>1019</v>
      </c>
      <c r="Z533" s="84" t="s">
        <v>1019</v>
      </c>
      <c r="AA533" s="84" t="s">
        <v>1019</v>
      </c>
      <c r="AB533" s="85">
        <v>0</v>
      </c>
      <c r="AC533" s="85">
        <v>0</v>
      </c>
      <c r="AD533" s="99"/>
      <c r="AE533" s="100"/>
      <c r="AF533" s="100"/>
      <c r="AG533" s="100"/>
      <c r="AH533" s="100"/>
      <c r="AI533" s="100"/>
      <c r="AJ533" s="100"/>
      <c r="AK533" s="100"/>
      <c r="AL533" s="100"/>
      <c r="AM533" s="100"/>
      <c r="AN533" s="100"/>
      <c r="AO533" s="100"/>
      <c r="AP533" s="100"/>
      <c r="AQ533" s="100"/>
      <c r="AR533" s="100"/>
      <c r="AS533" s="100"/>
      <c r="AT533" s="100"/>
      <c r="AU533" s="100"/>
      <c r="AV533" s="100"/>
      <c r="AW533" s="100"/>
      <c r="AX533" s="100"/>
      <c r="AY533" s="100"/>
      <c r="AZ533" s="100"/>
      <c r="BA533" s="100"/>
      <c r="BB533" s="100"/>
      <c r="BC533" s="100"/>
    </row>
    <row r="534" spans="1:55" ht="30" customHeight="1" x14ac:dyDescent="0.25">
      <c r="A534" s="77">
        <v>0</v>
      </c>
      <c r="B534" s="77" t="s">
        <v>1019</v>
      </c>
      <c r="C534" s="77" t="s">
        <v>1265</v>
      </c>
      <c r="D534" s="78" t="e">
        <v>#N/A</v>
      </c>
      <c r="E534" s="79" t="s">
        <v>1019</v>
      </c>
      <c r="F534" s="78" t="s">
        <v>1019</v>
      </c>
      <c r="G534" s="78" t="s">
        <v>1019</v>
      </c>
      <c r="H534" s="78" t="s">
        <v>1019</v>
      </c>
      <c r="I534" s="80" t="s">
        <v>1019</v>
      </c>
      <c r="J534" s="78" t="s">
        <v>1019</v>
      </c>
      <c r="K534" s="81" t="s">
        <v>1019</v>
      </c>
      <c r="L534" s="81" t="s">
        <v>1019</v>
      </c>
      <c r="M534" s="78" t="s">
        <v>1019</v>
      </c>
      <c r="N534" s="78" t="e">
        <v>#N/A</v>
      </c>
      <c r="O534" s="82" t="s">
        <v>1019</v>
      </c>
      <c r="P534" s="82" t="s">
        <v>1019</v>
      </c>
      <c r="Q534" s="78" t="s">
        <v>1019</v>
      </c>
      <c r="R534" s="78" t="s">
        <v>1019</v>
      </c>
      <c r="S534" s="78" t="s">
        <v>1019</v>
      </c>
      <c r="T534" s="77" t="s">
        <v>1019</v>
      </c>
      <c r="U534" s="77" t="s">
        <v>1019</v>
      </c>
      <c r="V534" s="77" t="s">
        <v>1019</v>
      </c>
      <c r="W534" s="77" t="s">
        <v>1019</v>
      </c>
      <c r="X534" s="77" t="s">
        <v>1019</v>
      </c>
      <c r="Y534" s="83" t="s">
        <v>1019</v>
      </c>
      <c r="Z534" s="84" t="s">
        <v>1019</v>
      </c>
      <c r="AA534" s="84" t="s">
        <v>1019</v>
      </c>
      <c r="AB534" s="85">
        <v>0</v>
      </c>
      <c r="AC534" s="85">
        <v>0</v>
      </c>
      <c r="AD534" s="99"/>
      <c r="AE534" s="100"/>
      <c r="AF534" s="100"/>
      <c r="AG534" s="100"/>
      <c r="AH534" s="100"/>
      <c r="AI534" s="100"/>
      <c r="AJ534" s="100"/>
      <c r="AK534" s="100"/>
      <c r="AL534" s="100"/>
      <c r="AM534" s="100"/>
      <c r="AN534" s="100"/>
      <c r="AO534" s="100"/>
      <c r="AP534" s="100"/>
      <c r="AQ534" s="100"/>
      <c r="AR534" s="100"/>
      <c r="AS534" s="100"/>
      <c r="AT534" s="100"/>
      <c r="AU534" s="100"/>
      <c r="AV534" s="100"/>
      <c r="AW534" s="100"/>
      <c r="AX534" s="100"/>
      <c r="AY534" s="100"/>
      <c r="AZ534" s="100"/>
      <c r="BA534" s="100"/>
      <c r="BB534" s="100"/>
      <c r="BC534" s="100"/>
    </row>
    <row r="535" spans="1:55" ht="30" customHeight="1" x14ac:dyDescent="0.25">
      <c r="A535" s="77">
        <v>0</v>
      </c>
      <c r="B535" s="77" t="s">
        <v>1019</v>
      </c>
      <c r="C535" s="77" t="s">
        <v>1265</v>
      </c>
      <c r="D535" s="78" t="e">
        <v>#N/A</v>
      </c>
      <c r="E535" s="79" t="s">
        <v>1019</v>
      </c>
      <c r="F535" s="78" t="s">
        <v>1019</v>
      </c>
      <c r="G535" s="78" t="s">
        <v>1019</v>
      </c>
      <c r="H535" s="78" t="s">
        <v>1019</v>
      </c>
      <c r="I535" s="80" t="s">
        <v>1019</v>
      </c>
      <c r="J535" s="78" t="s">
        <v>1019</v>
      </c>
      <c r="K535" s="81" t="s">
        <v>1019</v>
      </c>
      <c r="L535" s="81" t="s">
        <v>1019</v>
      </c>
      <c r="M535" s="78" t="s">
        <v>1019</v>
      </c>
      <c r="N535" s="78" t="e">
        <v>#N/A</v>
      </c>
      <c r="O535" s="82" t="s">
        <v>1019</v>
      </c>
      <c r="P535" s="82" t="s">
        <v>1019</v>
      </c>
      <c r="Q535" s="78" t="s">
        <v>1019</v>
      </c>
      <c r="R535" s="78" t="s">
        <v>1019</v>
      </c>
      <c r="S535" s="78" t="s">
        <v>1019</v>
      </c>
      <c r="T535" s="77" t="s">
        <v>1019</v>
      </c>
      <c r="U535" s="77" t="s">
        <v>1019</v>
      </c>
      <c r="V535" s="77" t="s">
        <v>1019</v>
      </c>
      <c r="W535" s="77" t="s">
        <v>1019</v>
      </c>
      <c r="X535" s="77" t="s">
        <v>1019</v>
      </c>
      <c r="Y535" s="83" t="s">
        <v>1019</v>
      </c>
      <c r="Z535" s="84" t="s">
        <v>1019</v>
      </c>
      <c r="AA535" s="84" t="s">
        <v>1019</v>
      </c>
      <c r="AB535" s="85">
        <v>0</v>
      </c>
      <c r="AC535" s="85">
        <v>0</v>
      </c>
      <c r="AD535" s="99"/>
      <c r="AE535" s="100"/>
      <c r="AF535" s="100"/>
      <c r="AG535" s="100"/>
      <c r="AH535" s="100"/>
      <c r="AI535" s="100"/>
      <c r="AJ535" s="100"/>
      <c r="AK535" s="100"/>
      <c r="AL535" s="100"/>
      <c r="AM535" s="100"/>
      <c r="AN535" s="100"/>
      <c r="AO535" s="100"/>
      <c r="AP535" s="100"/>
      <c r="AQ535" s="100"/>
      <c r="AR535" s="100"/>
      <c r="AS535" s="100"/>
      <c r="AT535" s="100"/>
      <c r="AU535" s="100"/>
      <c r="AV535" s="100"/>
      <c r="AW535" s="100"/>
      <c r="AX535" s="100"/>
      <c r="AY535" s="100"/>
      <c r="AZ535" s="100"/>
      <c r="BA535" s="100"/>
      <c r="BB535" s="100"/>
      <c r="BC535" s="100"/>
    </row>
    <row r="536" spans="1:55" ht="30" customHeight="1" x14ac:dyDescent="0.25">
      <c r="A536" s="77">
        <v>0</v>
      </c>
      <c r="B536" s="77" t="s">
        <v>1019</v>
      </c>
      <c r="C536" s="77" t="s">
        <v>1265</v>
      </c>
      <c r="D536" s="78" t="e">
        <v>#N/A</v>
      </c>
      <c r="E536" s="79" t="s">
        <v>1019</v>
      </c>
      <c r="F536" s="78" t="s">
        <v>1019</v>
      </c>
      <c r="G536" s="78" t="s">
        <v>1019</v>
      </c>
      <c r="H536" s="78" t="s">
        <v>1019</v>
      </c>
      <c r="I536" s="80" t="s">
        <v>1019</v>
      </c>
      <c r="J536" s="78" t="s">
        <v>1019</v>
      </c>
      <c r="K536" s="81" t="s">
        <v>1019</v>
      </c>
      <c r="L536" s="81" t="s">
        <v>1019</v>
      </c>
      <c r="M536" s="78" t="s">
        <v>1019</v>
      </c>
      <c r="N536" s="78" t="e">
        <v>#N/A</v>
      </c>
      <c r="O536" s="82" t="s">
        <v>1019</v>
      </c>
      <c r="P536" s="82" t="s">
        <v>1019</v>
      </c>
      <c r="Q536" s="78" t="s">
        <v>1019</v>
      </c>
      <c r="R536" s="78" t="s">
        <v>1019</v>
      </c>
      <c r="S536" s="78" t="s">
        <v>1019</v>
      </c>
      <c r="T536" s="77" t="s">
        <v>1019</v>
      </c>
      <c r="U536" s="77" t="s">
        <v>1019</v>
      </c>
      <c r="V536" s="77" t="s">
        <v>1019</v>
      </c>
      <c r="W536" s="77" t="s">
        <v>1019</v>
      </c>
      <c r="X536" s="77" t="s">
        <v>1019</v>
      </c>
      <c r="Y536" s="83" t="s">
        <v>1019</v>
      </c>
      <c r="Z536" s="84" t="s">
        <v>1019</v>
      </c>
      <c r="AA536" s="84" t="s">
        <v>1019</v>
      </c>
      <c r="AB536" s="85">
        <v>0</v>
      </c>
      <c r="AC536" s="85">
        <v>0</v>
      </c>
      <c r="AD536" s="99"/>
      <c r="AE536" s="100"/>
      <c r="AF536" s="100"/>
      <c r="AG536" s="100"/>
      <c r="AH536" s="100"/>
      <c r="AI536" s="100"/>
      <c r="AJ536" s="100"/>
      <c r="AK536" s="100"/>
      <c r="AL536" s="100"/>
      <c r="AM536" s="100"/>
      <c r="AN536" s="100"/>
      <c r="AO536" s="100"/>
      <c r="AP536" s="100"/>
      <c r="AQ536" s="100"/>
      <c r="AR536" s="100"/>
      <c r="AS536" s="100"/>
      <c r="AT536" s="100"/>
      <c r="AU536" s="100"/>
      <c r="AV536" s="100"/>
      <c r="AW536" s="100"/>
      <c r="AX536" s="100"/>
      <c r="AY536" s="100"/>
      <c r="AZ536" s="100"/>
      <c r="BA536" s="100"/>
      <c r="BB536" s="100"/>
      <c r="BC536" s="100"/>
    </row>
    <row r="537" spans="1:55" ht="30" customHeight="1" x14ac:dyDescent="0.25">
      <c r="A537" s="77">
        <v>0</v>
      </c>
      <c r="B537" s="77" t="s">
        <v>1019</v>
      </c>
      <c r="C537" s="77" t="s">
        <v>1265</v>
      </c>
      <c r="D537" s="78" t="e">
        <v>#N/A</v>
      </c>
      <c r="E537" s="79" t="s">
        <v>1019</v>
      </c>
      <c r="F537" s="78" t="s">
        <v>1019</v>
      </c>
      <c r="G537" s="78" t="s">
        <v>1019</v>
      </c>
      <c r="H537" s="78" t="s">
        <v>1019</v>
      </c>
      <c r="I537" s="80" t="s">
        <v>1019</v>
      </c>
      <c r="J537" s="78" t="s">
        <v>1019</v>
      </c>
      <c r="K537" s="81" t="s">
        <v>1019</v>
      </c>
      <c r="L537" s="81" t="s">
        <v>1019</v>
      </c>
      <c r="M537" s="78" t="s">
        <v>1019</v>
      </c>
      <c r="N537" s="78" t="e">
        <v>#N/A</v>
      </c>
      <c r="O537" s="82" t="s">
        <v>1019</v>
      </c>
      <c r="P537" s="82" t="s">
        <v>1019</v>
      </c>
      <c r="Q537" s="78" t="s">
        <v>1019</v>
      </c>
      <c r="R537" s="78" t="s">
        <v>1019</v>
      </c>
      <c r="S537" s="78" t="s">
        <v>1019</v>
      </c>
      <c r="T537" s="77" t="s">
        <v>1019</v>
      </c>
      <c r="U537" s="77" t="s">
        <v>1019</v>
      </c>
      <c r="V537" s="77" t="s">
        <v>1019</v>
      </c>
      <c r="W537" s="77" t="s">
        <v>1019</v>
      </c>
      <c r="X537" s="77" t="s">
        <v>1019</v>
      </c>
      <c r="Y537" s="83" t="s">
        <v>1019</v>
      </c>
      <c r="Z537" s="84" t="s">
        <v>1019</v>
      </c>
      <c r="AA537" s="84" t="s">
        <v>1019</v>
      </c>
      <c r="AB537" s="85">
        <v>0</v>
      </c>
      <c r="AC537" s="85">
        <v>0</v>
      </c>
      <c r="AD537" s="99"/>
      <c r="AE537" s="100"/>
      <c r="AF537" s="100"/>
      <c r="AG537" s="100"/>
      <c r="AH537" s="100"/>
      <c r="AI537" s="100"/>
      <c r="AJ537" s="100"/>
      <c r="AK537" s="100"/>
      <c r="AL537" s="100"/>
      <c r="AM537" s="100"/>
      <c r="AN537" s="100"/>
      <c r="AO537" s="100"/>
      <c r="AP537" s="100"/>
      <c r="AQ537" s="100"/>
      <c r="AR537" s="100"/>
      <c r="AS537" s="100"/>
      <c r="AT537" s="100"/>
      <c r="AU537" s="100"/>
      <c r="AV537" s="100"/>
      <c r="AW537" s="100"/>
      <c r="AX537" s="100"/>
      <c r="AY537" s="100"/>
      <c r="AZ537" s="100"/>
      <c r="BA537" s="100"/>
      <c r="BB537" s="100"/>
      <c r="BC537" s="100"/>
    </row>
    <row r="538" spans="1:55" ht="30" customHeight="1" x14ac:dyDescent="0.25">
      <c r="A538" s="77">
        <v>0</v>
      </c>
      <c r="B538" s="77" t="s">
        <v>1019</v>
      </c>
      <c r="C538" s="77" t="s">
        <v>1265</v>
      </c>
      <c r="D538" s="78" t="e">
        <v>#N/A</v>
      </c>
      <c r="E538" s="79" t="s">
        <v>1019</v>
      </c>
      <c r="F538" s="78" t="s">
        <v>1019</v>
      </c>
      <c r="G538" s="78" t="s">
        <v>1019</v>
      </c>
      <c r="H538" s="78" t="s">
        <v>1019</v>
      </c>
      <c r="I538" s="80" t="s">
        <v>1019</v>
      </c>
      <c r="J538" s="78" t="s">
        <v>1019</v>
      </c>
      <c r="K538" s="81" t="s">
        <v>1019</v>
      </c>
      <c r="L538" s="81" t="s">
        <v>1019</v>
      </c>
      <c r="M538" s="78" t="s">
        <v>1019</v>
      </c>
      <c r="N538" s="78" t="e">
        <v>#N/A</v>
      </c>
      <c r="O538" s="82" t="s">
        <v>1019</v>
      </c>
      <c r="P538" s="82" t="s">
        <v>1019</v>
      </c>
      <c r="Q538" s="78" t="s">
        <v>1019</v>
      </c>
      <c r="R538" s="78" t="s">
        <v>1019</v>
      </c>
      <c r="S538" s="78" t="s">
        <v>1019</v>
      </c>
      <c r="T538" s="77" t="s">
        <v>1019</v>
      </c>
      <c r="U538" s="77" t="s">
        <v>1019</v>
      </c>
      <c r="V538" s="77" t="s">
        <v>1019</v>
      </c>
      <c r="W538" s="77" t="s">
        <v>1019</v>
      </c>
      <c r="X538" s="77" t="s">
        <v>1019</v>
      </c>
      <c r="Y538" s="83" t="s">
        <v>1019</v>
      </c>
      <c r="Z538" s="84" t="s">
        <v>1019</v>
      </c>
      <c r="AA538" s="84" t="s">
        <v>1019</v>
      </c>
      <c r="AB538" s="85">
        <v>0</v>
      </c>
      <c r="AC538" s="85">
        <v>0</v>
      </c>
      <c r="AD538" s="99"/>
      <c r="AE538" s="100"/>
      <c r="AF538" s="100"/>
      <c r="AG538" s="100"/>
      <c r="AH538" s="100"/>
      <c r="AI538" s="100"/>
      <c r="AJ538" s="100"/>
      <c r="AK538" s="100"/>
      <c r="AL538" s="100"/>
      <c r="AM538" s="100"/>
      <c r="AN538" s="100"/>
      <c r="AO538" s="100"/>
      <c r="AP538" s="100"/>
      <c r="AQ538" s="100"/>
      <c r="AR538" s="100"/>
      <c r="AS538" s="100"/>
      <c r="AT538" s="100"/>
      <c r="AU538" s="100"/>
      <c r="AV538" s="100"/>
      <c r="AW538" s="100"/>
      <c r="AX538" s="100"/>
      <c r="AY538" s="100"/>
      <c r="AZ538" s="100"/>
      <c r="BA538" s="100"/>
      <c r="BB538" s="100"/>
      <c r="BC538" s="100"/>
    </row>
    <row r="539" spans="1:55" ht="30" customHeight="1" x14ac:dyDescent="0.25">
      <c r="A539" s="77">
        <v>0</v>
      </c>
      <c r="B539" s="77" t="s">
        <v>1019</v>
      </c>
      <c r="C539" s="77" t="s">
        <v>1265</v>
      </c>
      <c r="D539" s="78" t="e">
        <v>#N/A</v>
      </c>
      <c r="E539" s="79" t="s">
        <v>1019</v>
      </c>
      <c r="F539" s="78" t="s">
        <v>1019</v>
      </c>
      <c r="G539" s="78" t="s">
        <v>1019</v>
      </c>
      <c r="H539" s="78" t="s">
        <v>1019</v>
      </c>
      <c r="I539" s="80" t="s">
        <v>1019</v>
      </c>
      <c r="J539" s="78" t="s">
        <v>1019</v>
      </c>
      <c r="K539" s="81" t="s">
        <v>1019</v>
      </c>
      <c r="L539" s="81" t="s">
        <v>1019</v>
      </c>
      <c r="M539" s="78" t="s">
        <v>1019</v>
      </c>
      <c r="N539" s="78" t="e">
        <v>#N/A</v>
      </c>
      <c r="O539" s="82" t="s">
        <v>1019</v>
      </c>
      <c r="P539" s="82" t="s">
        <v>1019</v>
      </c>
      <c r="Q539" s="78" t="s">
        <v>1019</v>
      </c>
      <c r="R539" s="78" t="s">
        <v>1019</v>
      </c>
      <c r="S539" s="78" t="s">
        <v>1019</v>
      </c>
      <c r="T539" s="77" t="s">
        <v>1019</v>
      </c>
      <c r="U539" s="77" t="s">
        <v>1019</v>
      </c>
      <c r="V539" s="77" t="s">
        <v>1019</v>
      </c>
      <c r="W539" s="77" t="s">
        <v>1019</v>
      </c>
      <c r="X539" s="77" t="s">
        <v>1019</v>
      </c>
      <c r="Y539" s="83" t="s">
        <v>1019</v>
      </c>
      <c r="Z539" s="84" t="s">
        <v>1019</v>
      </c>
      <c r="AA539" s="84" t="s">
        <v>1019</v>
      </c>
      <c r="AB539" s="85">
        <v>0</v>
      </c>
      <c r="AC539" s="85">
        <v>0</v>
      </c>
      <c r="AD539" s="99"/>
      <c r="AE539" s="100"/>
      <c r="AF539" s="100"/>
      <c r="AG539" s="100"/>
      <c r="AH539" s="100"/>
      <c r="AI539" s="100"/>
      <c r="AJ539" s="100"/>
      <c r="AK539" s="100"/>
      <c r="AL539" s="100"/>
      <c r="AM539" s="100"/>
      <c r="AN539" s="100"/>
      <c r="AO539" s="100"/>
      <c r="AP539" s="100"/>
      <c r="AQ539" s="100"/>
      <c r="AR539" s="100"/>
      <c r="AS539" s="100"/>
      <c r="AT539" s="100"/>
      <c r="AU539" s="100"/>
      <c r="AV539" s="100"/>
      <c r="AW539" s="100"/>
      <c r="AX539" s="100"/>
      <c r="AY539" s="100"/>
      <c r="AZ539" s="100"/>
      <c r="BA539" s="100"/>
      <c r="BB539" s="100"/>
      <c r="BC539" s="100"/>
    </row>
    <row r="540" spans="1:55" ht="30" customHeight="1" x14ac:dyDescent="0.25">
      <c r="A540" s="77">
        <v>0</v>
      </c>
      <c r="B540" s="77" t="s">
        <v>1019</v>
      </c>
      <c r="C540" s="77" t="s">
        <v>1265</v>
      </c>
      <c r="D540" s="78" t="e">
        <v>#N/A</v>
      </c>
      <c r="E540" s="79" t="s">
        <v>1019</v>
      </c>
      <c r="F540" s="78" t="s">
        <v>1019</v>
      </c>
      <c r="G540" s="78" t="s">
        <v>1019</v>
      </c>
      <c r="H540" s="78" t="s">
        <v>1019</v>
      </c>
      <c r="I540" s="80" t="s">
        <v>1019</v>
      </c>
      <c r="J540" s="78" t="s">
        <v>1019</v>
      </c>
      <c r="K540" s="81" t="s">
        <v>1019</v>
      </c>
      <c r="L540" s="81" t="s">
        <v>1019</v>
      </c>
      <c r="M540" s="78" t="s">
        <v>1019</v>
      </c>
      <c r="N540" s="78" t="e">
        <v>#N/A</v>
      </c>
      <c r="O540" s="82" t="s">
        <v>1019</v>
      </c>
      <c r="P540" s="82" t="s">
        <v>1019</v>
      </c>
      <c r="Q540" s="78" t="s">
        <v>1019</v>
      </c>
      <c r="R540" s="78" t="s">
        <v>1019</v>
      </c>
      <c r="S540" s="78" t="s">
        <v>1019</v>
      </c>
      <c r="T540" s="77" t="s">
        <v>1019</v>
      </c>
      <c r="U540" s="77" t="s">
        <v>1019</v>
      </c>
      <c r="V540" s="77" t="s">
        <v>1019</v>
      </c>
      <c r="W540" s="77" t="s">
        <v>1019</v>
      </c>
      <c r="X540" s="77" t="s">
        <v>1019</v>
      </c>
      <c r="Y540" s="83" t="s">
        <v>1019</v>
      </c>
      <c r="Z540" s="84" t="s">
        <v>1019</v>
      </c>
      <c r="AA540" s="84" t="s">
        <v>1019</v>
      </c>
      <c r="AB540" s="85">
        <v>0</v>
      </c>
      <c r="AC540" s="85">
        <v>0</v>
      </c>
      <c r="AD540" s="99"/>
      <c r="AE540" s="100"/>
      <c r="AF540" s="100"/>
      <c r="AG540" s="100"/>
      <c r="AH540" s="100"/>
      <c r="AI540" s="100"/>
      <c r="AJ540" s="100"/>
      <c r="AK540" s="100"/>
      <c r="AL540" s="100"/>
      <c r="AM540" s="100"/>
      <c r="AN540" s="100"/>
      <c r="AO540" s="100"/>
      <c r="AP540" s="100"/>
      <c r="AQ540" s="100"/>
      <c r="AR540" s="100"/>
      <c r="AS540" s="100"/>
      <c r="AT540" s="100"/>
      <c r="AU540" s="100"/>
      <c r="AV540" s="100"/>
      <c r="AW540" s="100"/>
      <c r="AX540" s="100"/>
      <c r="AY540" s="100"/>
      <c r="AZ540" s="100"/>
      <c r="BA540" s="100"/>
      <c r="BB540" s="100"/>
      <c r="BC540" s="100"/>
    </row>
    <row r="541" spans="1:55" ht="30" customHeight="1" x14ac:dyDescent="0.25">
      <c r="A541" s="77">
        <v>0</v>
      </c>
      <c r="B541" s="77" t="s">
        <v>1019</v>
      </c>
      <c r="C541" s="77" t="s">
        <v>1265</v>
      </c>
      <c r="D541" s="78" t="e">
        <v>#N/A</v>
      </c>
      <c r="E541" s="79" t="s">
        <v>1019</v>
      </c>
      <c r="F541" s="78" t="s">
        <v>1019</v>
      </c>
      <c r="G541" s="78" t="s">
        <v>1019</v>
      </c>
      <c r="H541" s="78" t="s">
        <v>1019</v>
      </c>
      <c r="I541" s="80" t="s">
        <v>1019</v>
      </c>
      <c r="J541" s="78" t="s">
        <v>1019</v>
      </c>
      <c r="K541" s="81" t="s">
        <v>1019</v>
      </c>
      <c r="L541" s="81" t="s">
        <v>1019</v>
      </c>
      <c r="M541" s="78" t="s">
        <v>1019</v>
      </c>
      <c r="N541" s="78" t="e">
        <v>#N/A</v>
      </c>
      <c r="O541" s="82" t="s">
        <v>1019</v>
      </c>
      <c r="P541" s="82" t="s">
        <v>1019</v>
      </c>
      <c r="Q541" s="78" t="s">
        <v>1019</v>
      </c>
      <c r="R541" s="78" t="s">
        <v>1019</v>
      </c>
      <c r="S541" s="78" t="s">
        <v>1019</v>
      </c>
      <c r="T541" s="77" t="s">
        <v>1019</v>
      </c>
      <c r="U541" s="77" t="s">
        <v>1019</v>
      </c>
      <c r="V541" s="77" t="s">
        <v>1019</v>
      </c>
      <c r="W541" s="77" t="s">
        <v>1019</v>
      </c>
      <c r="X541" s="77" t="s">
        <v>1019</v>
      </c>
      <c r="Y541" s="83" t="s">
        <v>1019</v>
      </c>
      <c r="Z541" s="84" t="s">
        <v>1019</v>
      </c>
      <c r="AA541" s="84" t="s">
        <v>1019</v>
      </c>
      <c r="AB541" s="85">
        <v>0</v>
      </c>
      <c r="AC541" s="85">
        <v>0</v>
      </c>
      <c r="AD541" s="99"/>
      <c r="AE541" s="100"/>
      <c r="AF541" s="100"/>
      <c r="AG541" s="100"/>
      <c r="AH541" s="100"/>
      <c r="AI541" s="100"/>
      <c r="AJ541" s="100"/>
      <c r="AK541" s="100"/>
      <c r="AL541" s="100"/>
      <c r="AM541" s="100"/>
      <c r="AN541" s="100"/>
      <c r="AO541" s="100"/>
      <c r="AP541" s="100"/>
      <c r="AQ541" s="100"/>
      <c r="AR541" s="100"/>
      <c r="AS541" s="100"/>
      <c r="AT541" s="100"/>
      <c r="AU541" s="100"/>
      <c r="AV541" s="100"/>
      <c r="AW541" s="100"/>
      <c r="AX541" s="100"/>
      <c r="AY541" s="100"/>
      <c r="AZ541" s="100"/>
      <c r="BA541" s="100"/>
      <c r="BB541" s="100"/>
      <c r="BC541" s="100"/>
    </row>
    <row r="542" spans="1:55" ht="30" customHeight="1" x14ac:dyDescent="0.25">
      <c r="A542" s="77">
        <v>0</v>
      </c>
      <c r="B542" s="77" t="s">
        <v>1019</v>
      </c>
      <c r="C542" s="77" t="s">
        <v>1265</v>
      </c>
      <c r="D542" s="78" t="e">
        <v>#N/A</v>
      </c>
      <c r="E542" s="79" t="s">
        <v>1019</v>
      </c>
      <c r="F542" s="78" t="s">
        <v>1019</v>
      </c>
      <c r="G542" s="78" t="s">
        <v>1019</v>
      </c>
      <c r="H542" s="78" t="s">
        <v>1019</v>
      </c>
      <c r="I542" s="80" t="s">
        <v>1019</v>
      </c>
      <c r="J542" s="78" t="s">
        <v>1019</v>
      </c>
      <c r="K542" s="81" t="s">
        <v>1019</v>
      </c>
      <c r="L542" s="81" t="s">
        <v>1019</v>
      </c>
      <c r="M542" s="78" t="s">
        <v>1019</v>
      </c>
      <c r="N542" s="78" t="e">
        <v>#N/A</v>
      </c>
      <c r="O542" s="82" t="s">
        <v>1019</v>
      </c>
      <c r="P542" s="82" t="s">
        <v>1019</v>
      </c>
      <c r="Q542" s="78" t="s">
        <v>1019</v>
      </c>
      <c r="R542" s="78" t="s">
        <v>1019</v>
      </c>
      <c r="S542" s="78" t="s">
        <v>1019</v>
      </c>
      <c r="T542" s="77" t="s">
        <v>1019</v>
      </c>
      <c r="U542" s="77" t="s">
        <v>1019</v>
      </c>
      <c r="V542" s="77" t="s">
        <v>1019</v>
      </c>
      <c r="W542" s="77" t="s">
        <v>1019</v>
      </c>
      <c r="X542" s="77" t="s">
        <v>1019</v>
      </c>
      <c r="Y542" s="83" t="s">
        <v>1019</v>
      </c>
      <c r="Z542" s="84" t="s">
        <v>1019</v>
      </c>
      <c r="AA542" s="84" t="s">
        <v>1019</v>
      </c>
      <c r="AB542" s="85">
        <v>0</v>
      </c>
      <c r="AC542" s="85">
        <v>0</v>
      </c>
      <c r="AD542" s="99"/>
      <c r="AE542" s="100"/>
      <c r="AF542" s="100"/>
      <c r="AG542" s="100"/>
      <c r="AH542" s="100"/>
      <c r="AI542" s="100"/>
      <c r="AJ542" s="100"/>
      <c r="AK542" s="100"/>
      <c r="AL542" s="100"/>
      <c r="AM542" s="100"/>
      <c r="AN542" s="100"/>
      <c r="AO542" s="100"/>
      <c r="AP542" s="100"/>
      <c r="AQ542" s="100"/>
      <c r="AR542" s="100"/>
      <c r="AS542" s="100"/>
      <c r="AT542" s="100"/>
      <c r="AU542" s="100"/>
      <c r="AV542" s="100"/>
      <c r="AW542" s="100"/>
      <c r="AX542" s="100"/>
      <c r="AY542" s="100"/>
      <c r="AZ542" s="100"/>
      <c r="BA542" s="100"/>
      <c r="BB542" s="100"/>
      <c r="BC542" s="100"/>
    </row>
    <row r="543" spans="1:55" ht="30" customHeight="1" x14ac:dyDescent="0.25">
      <c r="A543" s="77">
        <v>0</v>
      </c>
      <c r="B543" s="77" t="s">
        <v>1019</v>
      </c>
      <c r="C543" s="77" t="s">
        <v>1265</v>
      </c>
      <c r="D543" s="78" t="e">
        <v>#N/A</v>
      </c>
      <c r="E543" s="79" t="s">
        <v>1019</v>
      </c>
      <c r="F543" s="78" t="s">
        <v>1019</v>
      </c>
      <c r="G543" s="78" t="s">
        <v>1019</v>
      </c>
      <c r="H543" s="78" t="s">
        <v>1019</v>
      </c>
      <c r="I543" s="80" t="s">
        <v>1019</v>
      </c>
      <c r="J543" s="78" t="s">
        <v>1019</v>
      </c>
      <c r="K543" s="81" t="s">
        <v>1019</v>
      </c>
      <c r="L543" s="81" t="s">
        <v>1019</v>
      </c>
      <c r="M543" s="78" t="s">
        <v>1019</v>
      </c>
      <c r="N543" s="78" t="e">
        <v>#N/A</v>
      </c>
      <c r="O543" s="82" t="s">
        <v>1019</v>
      </c>
      <c r="P543" s="82" t="s">
        <v>1019</v>
      </c>
      <c r="Q543" s="78" t="s">
        <v>1019</v>
      </c>
      <c r="R543" s="78" t="s">
        <v>1019</v>
      </c>
      <c r="S543" s="78" t="s">
        <v>1019</v>
      </c>
      <c r="T543" s="77" t="s">
        <v>1019</v>
      </c>
      <c r="U543" s="77" t="s">
        <v>1019</v>
      </c>
      <c r="V543" s="77" t="s">
        <v>1019</v>
      </c>
      <c r="W543" s="77" t="s">
        <v>1019</v>
      </c>
      <c r="X543" s="77" t="s">
        <v>1019</v>
      </c>
      <c r="Y543" s="83" t="s">
        <v>1019</v>
      </c>
      <c r="Z543" s="84" t="s">
        <v>1019</v>
      </c>
      <c r="AA543" s="84" t="s">
        <v>1019</v>
      </c>
      <c r="AB543" s="85">
        <v>0</v>
      </c>
      <c r="AC543" s="85">
        <v>0</v>
      </c>
      <c r="AD543" s="99"/>
      <c r="AE543" s="100"/>
      <c r="AF543" s="100"/>
      <c r="AG543" s="100"/>
      <c r="AH543" s="100"/>
      <c r="AI543" s="100"/>
      <c r="AJ543" s="100"/>
      <c r="AK543" s="100"/>
      <c r="AL543" s="100"/>
      <c r="AM543" s="100"/>
      <c r="AN543" s="100"/>
      <c r="AO543" s="100"/>
      <c r="AP543" s="100"/>
      <c r="AQ543" s="100"/>
      <c r="AR543" s="100"/>
      <c r="AS543" s="100"/>
      <c r="AT543" s="100"/>
      <c r="AU543" s="100"/>
      <c r="AV543" s="100"/>
      <c r="AW543" s="100"/>
      <c r="AX543" s="100"/>
      <c r="AY543" s="100"/>
      <c r="AZ543" s="100"/>
      <c r="BA543" s="100"/>
      <c r="BB543" s="100"/>
      <c r="BC543" s="100"/>
    </row>
    <row r="544" spans="1:55" ht="30" customHeight="1" x14ac:dyDescent="0.25">
      <c r="A544" s="77">
        <v>0</v>
      </c>
      <c r="B544" s="77" t="s">
        <v>1019</v>
      </c>
      <c r="C544" s="77" t="s">
        <v>1265</v>
      </c>
      <c r="D544" s="78" t="e">
        <v>#N/A</v>
      </c>
      <c r="E544" s="79" t="s">
        <v>1019</v>
      </c>
      <c r="F544" s="78" t="s">
        <v>1019</v>
      </c>
      <c r="G544" s="78" t="s">
        <v>1019</v>
      </c>
      <c r="H544" s="78" t="s">
        <v>1019</v>
      </c>
      <c r="I544" s="80" t="s">
        <v>1019</v>
      </c>
      <c r="J544" s="78" t="s">
        <v>1019</v>
      </c>
      <c r="K544" s="81" t="s">
        <v>1019</v>
      </c>
      <c r="L544" s="81" t="s">
        <v>1019</v>
      </c>
      <c r="M544" s="78" t="s">
        <v>1019</v>
      </c>
      <c r="N544" s="78" t="e">
        <v>#N/A</v>
      </c>
      <c r="O544" s="82" t="s">
        <v>1019</v>
      </c>
      <c r="P544" s="82" t="s">
        <v>1019</v>
      </c>
      <c r="Q544" s="78" t="s">
        <v>1019</v>
      </c>
      <c r="R544" s="78" t="s">
        <v>1019</v>
      </c>
      <c r="S544" s="78" t="s">
        <v>1019</v>
      </c>
      <c r="T544" s="77" t="s">
        <v>1019</v>
      </c>
      <c r="U544" s="77" t="s">
        <v>1019</v>
      </c>
      <c r="V544" s="77" t="s">
        <v>1019</v>
      </c>
      <c r="W544" s="77" t="s">
        <v>1019</v>
      </c>
      <c r="X544" s="77" t="s">
        <v>1019</v>
      </c>
      <c r="Y544" s="83" t="s">
        <v>1019</v>
      </c>
      <c r="Z544" s="84" t="s">
        <v>1019</v>
      </c>
      <c r="AA544" s="84" t="s">
        <v>1019</v>
      </c>
      <c r="AB544" s="85">
        <v>0</v>
      </c>
      <c r="AC544" s="85">
        <v>0</v>
      </c>
      <c r="AD544" s="99"/>
      <c r="AE544" s="100"/>
      <c r="AF544" s="100"/>
      <c r="AG544" s="100"/>
      <c r="AH544" s="100"/>
      <c r="AI544" s="100"/>
      <c r="AJ544" s="100"/>
      <c r="AK544" s="100"/>
      <c r="AL544" s="100"/>
      <c r="AM544" s="100"/>
      <c r="AN544" s="100"/>
      <c r="AO544" s="100"/>
      <c r="AP544" s="100"/>
      <c r="AQ544" s="100"/>
      <c r="AR544" s="100"/>
      <c r="AS544" s="100"/>
      <c r="AT544" s="100"/>
      <c r="AU544" s="100"/>
      <c r="AV544" s="100"/>
      <c r="AW544" s="100"/>
      <c r="AX544" s="100"/>
      <c r="AY544" s="100"/>
      <c r="AZ544" s="100"/>
      <c r="BA544" s="100"/>
      <c r="BB544" s="100"/>
      <c r="BC544" s="100"/>
    </row>
    <row r="545" spans="1:55" ht="30" customHeight="1" x14ac:dyDescent="0.25">
      <c r="A545" s="77">
        <v>0</v>
      </c>
      <c r="B545" s="77" t="s">
        <v>1019</v>
      </c>
      <c r="C545" s="77" t="s">
        <v>1265</v>
      </c>
      <c r="D545" s="78" t="e">
        <v>#N/A</v>
      </c>
      <c r="E545" s="79" t="s">
        <v>1019</v>
      </c>
      <c r="F545" s="78" t="s">
        <v>1019</v>
      </c>
      <c r="G545" s="78" t="s">
        <v>1019</v>
      </c>
      <c r="H545" s="78" t="s">
        <v>1019</v>
      </c>
      <c r="I545" s="80" t="s">
        <v>1019</v>
      </c>
      <c r="J545" s="78" t="s">
        <v>1019</v>
      </c>
      <c r="K545" s="81" t="s">
        <v>1019</v>
      </c>
      <c r="L545" s="81" t="s">
        <v>1019</v>
      </c>
      <c r="M545" s="78" t="s">
        <v>1019</v>
      </c>
      <c r="N545" s="78" t="e">
        <v>#N/A</v>
      </c>
      <c r="O545" s="82" t="s">
        <v>1019</v>
      </c>
      <c r="P545" s="82" t="s">
        <v>1019</v>
      </c>
      <c r="Q545" s="78" t="s">
        <v>1019</v>
      </c>
      <c r="R545" s="78" t="s">
        <v>1019</v>
      </c>
      <c r="S545" s="78" t="s">
        <v>1019</v>
      </c>
      <c r="T545" s="77" t="s">
        <v>1019</v>
      </c>
      <c r="U545" s="77" t="s">
        <v>1019</v>
      </c>
      <c r="V545" s="77" t="s">
        <v>1019</v>
      </c>
      <c r="W545" s="77" t="s">
        <v>1019</v>
      </c>
      <c r="X545" s="77" t="s">
        <v>1019</v>
      </c>
      <c r="Y545" s="83" t="s">
        <v>1019</v>
      </c>
      <c r="Z545" s="84" t="s">
        <v>1019</v>
      </c>
      <c r="AA545" s="84" t="s">
        <v>1019</v>
      </c>
      <c r="AB545" s="85">
        <v>0</v>
      </c>
      <c r="AC545" s="85">
        <v>0</v>
      </c>
      <c r="AD545" s="99"/>
      <c r="AE545" s="100"/>
      <c r="AF545" s="100"/>
      <c r="AG545" s="100"/>
      <c r="AH545" s="100"/>
      <c r="AI545" s="100"/>
      <c r="AJ545" s="100"/>
      <c r="AK545" s="100"/>
      <c r="AL545" s="100"/>
      <c r="AM545" s="100"/>
      <c r="AN545" s="100"/>
      <c r="AO545" s="100"/>
      <c r="AP545" s="100"/>
      <c r="AQ545" s="100"/>
      <c r="AR545" s="100"/>
      <c r="AS545" s="100"/>
      <c r="AT545" s="100"/>
      <c r="AU545" s="100"/>
      <c r="AV545" s="100"/>
      <c r="AW545" s="100"/>
      <c r="AX545" s="100"/>
      <c r="AY545" s="100"/>
      <c r="AZ545" s="100"/>
      <c r="BA545" s="100"/>
      <c r="BB545" s="100"/>
      <c r="BC545" s="100"/>
    </row>
    <row r="546" spans="1:55" ht="30" customHeight="1" x14ac:dyDescent="0.25">
      <c r="A546" s="77">
        <v>0</v>
      </c>
      <c r="B546" s="77" t="s">
        <v>1019</v>
      </c>
      <c r="C546" s="77" t="s">
        <v>1265</v>
      </c>
      <c r="D546" s="78" t="e">
        <v>#N/A</v>
      </c>
      <c r="E546" s="79" t="s">
        <v>1019</v>
      </c>
      <c r="F546" s="78" t="s">
        <v>1019</v>
      </c>
      <c r="G546" s="78" t="s">
        <v>1019</v>
      </c>
      <c r="H546" s="78" t="s">
        <v>1019</v>
      </c>
      <c r="I546" s="80" t="s">
        <v>1019</v>
      </c>
      <c r="J546" s="78" t="s">
        <v>1019</v>
      </c>
      <c r="K546" s="81" t="s">
        <v>1019</v>
      </c>
      <c r="L546" s="81" t="s">
        <v>1019</v>
      </c>
      <c r="M546" s="78" t="s">
        <v>1019</v>
      </c>
      <c r="N546" s="78" t="e">
        <v>#N/A</v>
      </c>
      <c r="O546" s="82" t="s">
        <v>1019</v>
      </c>
      <c r="P546" s="82" t="s">
        <v>1019</v>
      </c>
      <c r="Q546" s="78" t="s">
        <v>1019</v>
      </c>
      <c r="R546" s="78" t="s">
        <v>1019</v>
      </c>
      <c r="S546" s="78" t="s">
        <v>1019</v>
      </c>
      <c r="T546" s="77" t="s">
        <v>1019</v>
      </c>
      <c r="U546" s="77" t="s">
        <v>1019</v>
      </c>
      <c r="V546" s="77" t="s">
        <v>1019</v>
      </c>
      <c r="W546" s="77" t="s">
        <v>1019</v>
      </c>
      <c r="X546" s="77" t="s">
        <v>1019</v>
      </c>
      <c r="Y546" s="83" t="s">
        <v>1019</v>
      </c>
      <c r="Z546" s="84" t="s">
        <v>1019</v>
      </c>
      <c r="AA546" s="84" t="s">
        <v>1019</v>
      </c>
      <c r="AB546" s="85">
        <v>0</v>
      </c>
      <c r="AC546" s="85">
        <v>0</v>
      </c>
      <c r="AD546" s="99"/>
      <c r="AE546" s="100"/>
      <c r="AF546" s="100"/>
      <c r="AG546" s="100"/>
      <c r="AH546" s="100"/>
      <c r="AI546" s="100"/>
      <c r="AJ546" s="100"/>
      <c r="AK546" s="100"/>
      <c r="AL546" s="100"/>
      <c r="AM546" s="100"/>
      <c r="AN546" s="100"/>
      <c r="AO546" s="100"/>
      <c r="AP546" s="100"/>
      <c r="AQ546" s="100"/>
      <c r="AR546" s="100"/>
      <c r="AS546" s="100"/>
      <c r="AT546" s="100"/>
      <c r="AU546" s="100"/>
      <c r="AV546" s="100"/>
      <c r="AW546" s="100"/>
      <c r="AX546" s="100"/>
      <c r="AY546" s="100"/>
      <c r="AZ546" s="100"/>
      <c r="BA546" s="100"/>
      <c r="BB546" s="100"/>
      <c r="BC546" s="100"/>
    </row>
    <row r="547" spans="1:55" ht="30" customHeight="1" x14ac:dyDescent="0.25">
      <c r="A547" s="77">
        <v>0</v>
      </c>
      <c r="B547" s="77" t="s">
        <v>1019</v>
      </c>
      <c r="C547" s="77" t="s">
        <v>1265</v>
      </c>
      <c r="D547" s="78" t="e">
        <v>#N/A</v>
      </c>
      <c r="E547" s="79" t="s">
        <v>1019</v>
      </c>
      <c r="F547" s="78" t="s">
        <v>1019</v>
      </c>
      <c r="G547" s="78" t="s">
        <v>1019</v>
      </c>
      <c r="H547" s="78" t="s">
        <v>1019</v>
      </c>
      <c r="I547" s="80" t="s">
        <v>1019</v>
      </c>
      <c r="J547" s="78" t="s">
        <v>1019</v>
      </c>
      <c r="K547" s="81" t="s">
        <v>1019</v>
      </c>
      <c r="L547" s="81" t="s">
        <v>1019</v>
      </c>
      <c r="M547" s="78" t="s">
        <v>1019</v>
      </c>
      <c r="N547" s="78" t="e">
        <v>#N/A</v>
      </c>
      <c r="O547" s="82" t="s">
        <v>1019</v>
      </c>
      <c r="P547" s="82" t="s">
        <v>1019</v>
      </c>
      <c r="Q547" s="78" t="s">
        <v>1019</v>
      </c>
      <c r="R547" s="78" t="s">
        <v>1019</v>
      </c>
      <c r="S547" s="78" t="s">
        <v>1019</v>
      </c>
      <c r="T547" s="77" t="s">
        <v>1019</v>
      </c>
      <c r="U547" s="77" t="s">
        <v>1019</v>
      </c>
      <c r="V547" s="77" t="s">
        <v>1019</v>
      </c>
      <c r="W547" s="77" t="s">
        <v>1019</v>
      </c>
      <c r="X547" s="77" t="s">
        <v>1019</v>
      </c>
      <c r="Y547" s="83" t="s">
        <v>1019</v>
      </c>
      <c r="Z547" s="84" t="s">
        <v>1019</v>
      </c>
      <c r="AA547" s="84" t="s">
        <v>1019</v>
      </c>
      <c r="AB547" s="85">
        <v>0</v>
      </c>
      <c r="AC547" s="85">
        <v>0</v>
      </c>
      <c r="AD547" s="99"/>
      <c r="AE547" s="100"/>
      <c r="AF547" s="100"/>
      <c r="AG547" s="100"/>
      <c r="AH547" s="100"/>
      <c r="AI547" s="100"/>
      <c r="AJ547" s="100"/>
      <c r="AK547" s="100"/>
      <c r="AL547" s="100"/>
      <c r="AM547" s="100"/>
      <c r="AN547" s="100"/>
      <c r="AO547" s="100"/>
      <c r="AP547" s="100"/>
      <c r="AQ547" s="100"/>
      <c r="AR547" s="100"/>
      <c r="AS547" s="100"/>
      <c r="AT547" s="100"/>
      <c r="AU547" s="100"/>
      <c r="AV547" s="100"/>
      <c r="AW547" s="100"/>
      <c r="AX547" s="100"/>
      <c r="AY547" s="100"/>
      <c r="AZ547" s="100"/>
      <c r="BA547" s="100"/>
      <c r="BB547" s="100"/>
      <c r="BC547" s="100"/>
    </row>
    <row r="548" spans="1:55" ht="30" customHeight="1" x14ac:dyDescent="0.25">
      <c r="A548" s="77">
        <v>0</v>
      </c>
      <c r="B548" s="77" t="s">
        <v>1019</v>
      </c>
      <c r="C548" s="77" t="s">
        <v>1265</v>
      </c>
      <c r="D548" s="78" t="e">
        <v>#N/A</v>
      </c>
      <c r="E548" s="79" t="s">
        <v>1019</v>
      </c>
      <c r="F548" s="78" t="s">
        <v>1019</v>
      </c>
      <c r="G548" s="78" t="s">
        <v>1019</v>
      </c>
      <c r="H548" s="78" t="s">
        <v>1019</v>
      </c>
      <c r="I548" s="80" t="s">
        <v>1019</v>
      </c>
      <c r="J548" s="78" t="s">
        <v>1019</v>
      </c>
      <c r="K548" s="81" t="s">
        <v>1019</v>
      </c>
      <c r="L548" s="81" t="s">
        <v>1019</v>
      </c>
      <c r="M548" s="78" t="s">
        <v>1019</v>
      </c>
      <c r="N548" s="78" t="e">
        <v>#N/A</v>
      </c>
      <c r="O548" s="82" t="s">
        <v>1019</v>
      </c>
      <c r="P548" s="82" t="s">
        <v>1019</v>
      </c>
      <c r="Q548" s="78" t="s">
        <v>1019</v>
      </c>
      <c r="R548" s="78" t="s">
        <v>1019</v>
      </c>
      <c r="S548" s="78" t="s">
        <v>1019</v>
      </c>
      <c r="T548" s="77" t="s">
        <v>1019</v>
      </c>
      <c r="U548" s="77" t="s">
        <v>1019</v>
      </c>
      <c r="V548" s="77" t="s">
        <v>1019</v>
      </c>
      <c r="W548" s="77" t="s">
        <v>1019</v>
      </c>
      <c r="X548" s="77" t="s">
        <v>1019</v>
      </c>
      <c r="Y548" s="83" t="s">
        <v>1019</v>
      </c>
      <c r="Z548" s="84" t="s">
        <v>1019</v>
      </c>
      <c r="AA548" s="84" t="s">
        <v>1019</v>
      </c>
      <c r="AB548" s="85">
        <v>0</v>
      </c>
      <c r="AC548" s="85">
        <v>0</v>
      </c>
      <c r="AD548" s="99"/>
      <c r="AE548" s="100"/>
      <c r="AF548" s="100"/>
      <c r="AG548" s="100"/>
      <c r="AH548" s="100"/>
      <c r="AI548" s="100"/>
      <c r="AJ548" s="100"/>
      <c r="AK548" s="100"/>
      <c r="AL548" s="100"/>
      <c r="AM548" s="100"/>
      <c r="AN548" s="100"/>
      <c r="AO548" s="100"/>
      <c r="AP548" s="100"/>
      <c r="AQ548" s="100"/>
      <c r="AR548" s="100"/>
      <c r="AS548" s="100"/>
      <c r="AT548" s="100"/>
      <c r="AU548" s="100"/>
      <c r="AV548" s="100"/>
      <c r="AW548" s="100"/>
      <c r="AX548" s="100"/>
      <c r="AY548" s="100"/>
      <c r="AZ548" s="100"/>
      <c r="BA548" s="100"/>
      <c r="BB548" s="100"/>
      <c r="BC548" s="100"/>
    </row>
    <row r="549" spans="1:55" ht="30" customHeight="1" x14ac:dyDescent="0.25">
      <c r="A549" s="77">
        <v>0</v>
      </c>
      <c r="B549" s="77" t="s">
        <v>1019</v>
      </c>
      <c r="C549" s="77" t="s">
        <v>1265</v>
      </c>
      <c r="D549" s="78" t="e">
        <v>#N/A</v>
      </c>
      <c r="E549" s="79" t="s">
        <v>1019</v>
      </c>
      <c r="F549" s="78" t="s">
        <v>1019</v>
      </c>
      <c r="G549" s="78" t="s">
        <v>1019</v>
      </c>
      <c r="H549" s="78" t="s">
        <v>1019</v>
      </c>
      <c r="I549" s="80" t="s">
        <v>1019</v>
      </c>
      <c r="J549" s="78" t="s">
        <v>1019</v>
      </c>
      <c r="K549" s="81" t="s">
        <v>1019</v>
      </c>
      <c r="L549" s="81" t="s">
        <v>1019</v>
      </c>
      <c r="M549" s="78" t="s">
        <v>1019</v>
      </c>
      <c r="N549" s="78" t="e">
        <v>#N/A</v>
      </c>
      <c r="O549" s="82" t="s">
        <v>1019</v>
      </c>
      <c r="P549" s="82" t="s">
        <v>1019</v>
      </c>
      <c r="Q549" s="78" t="s">
        <v>1019</v>
      </c>
      <c r="R549" s="78" t="s">
        <v>1019</v>
      </c>
      <c r="S549" s="78" t="s">
        <v>1019</v>
      </c>
      <c r="T549" s="77" t="s">
        <v>1019</v>
      </c>
      <c r="U549" s="77" t="s">
        <v>1019</v>
      </c>
      <c r="V549" s="77" t="s">
        <v>1019</v>
      </c>
      <c r="W549" s="77" t="s">
        <v>1019</v>
      </c>
      <c r="X549" s="77" t="s">
        <v>1019</v>
      </c>
      <c r="Y549" s="83" t="s">
        <v>1019</v>
      </c>
      <c r="Z549" s="84" t="s">
        <v>1019</v>
      </c>
      <c r="AA549" s="84" t="s">
        <v>1019</v>
      </c>
      <c r="AB549" s="85">
        <v>0</v>
      </c>
      <c r="AC549" s="85">
        <v>0</v>
      </c>
      <c r="AD549" s="99"/>
      <c r="AE549" s="100"/>
      <c r="AF549" s="100"/>
      <c r="AG549" s="100"/>
      <c r="AH549" s="100"/>
      <c r="AI549" s="100"/>
      <c r="AJ549" s="100"/>
      <c r="AK549" s="100"/>
      <c r="AL549" s="100"/>
      <c r="AM549" s="100"/>
      <c r="AN549" s="100"/>
      <c r="AO549" s="100"/>
      <c r="AP549" s="100"/>
      <c r="AQ549" s="100"/>
      <c r="AR549" s="100"/>
      <c r="AS549" s="100"/>
      <c r="AT549" s="100"/>
      <c r="AU549" s="100"/>
      <c r="AV549" s="100"/>
      <c r="AW549" s="100"/>
      <c r="AX549" s="100"/>
      <c r="AY549" s="100"/>
      <c r="AZ549" s="100"/>
      <c r="BA549" s="100"/>
      <c r="BB549" s="100"/>
      <c r="BC549" s="100"/>
    </row>
    <row r="550" spans="1:55" ht="30" customHeight="1" x14ac:dyDescent="0.25">
      <c r="A550" s="77">
        <v>0</v>
      </c>
      <c r="B550" s="77" t="s">
        <v>1019</v>
      </c>
      <c r="C550" s="77" t="s">
        <v>1265</v>
      </c>
      <c r="D550" s="78" t="e">
        <v>#N/A</v>
      </c>
      <c r="E550" s="79" t="s">
        <v>1019</v>
      </c>
      <c r="F550" s="78" t="s">
        <v>1019</v>
      </c>
      <c r="G550" s="78" t="s">
        <v>1019</v>
      </c>
      <c r="H550" s="78" t="s">
        <v>1019</v>
      </c>
      <c r="I550" s="80" t="s">
        <v>1019</v>
      </c>
      <c r="J550" s="78" t="s">
        <v>1019</v>
      </c>
      <c r="K550" s="81" t="s">
        <v>1019</v>
      </c>
      <c r="L550" s="81" t="s">
        <v>1019</v>
      </c>
      <c r="M550" s="78" t="s">
        <v>1019</v>
      </c>
      <c r="N550" s="78" t="e">
        <v>#N/A</v>
      </c>
      <c r="O550" s="82" t="s">
        <v>1019</v>
      </c>
      <c r="P550" s="82" t="s">
        <v>1019</v>
      </c>
      <c r="Q550" s="78" t="s">
        <v>1019</v>
      </c>
      <c r="R550" s="78" t="s">
        <v>1019</v>
      </c>
      <c r="S550" s="78" t="s">
        <v>1019</v>
      </c>
      <c r="T550" s="77" t="s">
        <v>1019</v>
      </c>
      <c r="U550" s="77" t="s">
        <v>1019</v>
      </c>
      <c r="V550" s="77" t="s">
        <v>1019</v>
      </c>
      <c r="W550" s="77" t="s">
        <v>1019</v>
      </c>
      <c r="X550" s="77" t="s">
        <v>1019</v>
      </c>
      <c r="Y550" s="83" t="s">
        <v>1019</v>
      </c>
      <c r="Z550" s="84" t="s">
        <v>1019</v>
      </c>
      <c r="AA550" s="84" t="s">
        <v>1019</v>
      </c>
      <c r="AB550" s="85">
        <v>0</v>
      </c>
      <c r="AC550" s="85">
        <v>0</v>
      </c>
      <c r="AD550" s="99"/>
      <c r="AE550" s="100"/>
      <c r="AF550" s="100"/>
      <c r="AG550" s="100"/>
      <c r="AH550" s="100"/>
      <c r="AI550" s="100"/>
      <c r="AJ550" s="100"/>
      <c r="AK550" s="100"/>
      <c r="AL550" s="100"/>
      <c r="AM550" s="100"/>
      <c r="AN550" s="100"/>
      <c r="AO550" s="100"/>
      <c r="AP550" s="100"/>
      <c r="AQ550" s="100"/>
      <c r="AR550" s="100"/>
      <c r="AS550" s="100"/>
      <c r="AT550" s="100"/>
      <c r="AU550" s="100"/>
      <c r="AV550" s="100"/>
      <c r="AW550" s="100"/>
      <c r="AX550" s="100"/>
      <c r="AY550" s="100"/>
      <c r="AZ550" s="100"/>
      <c r="BA550" s="100"/>
      <c r="BB550" s="100"/>
      <c r="BC550" s="100"/>
    </row>
    <row r="551" spans="1:55" ht="30" customHeight="1" x14ac:dyDescent="0.25">
      <c r="A551" s="77">
        <v>0</v>
      </c>
      <c r="B551" s="77" t="s">
        <v>1019</v>
      </c>
      <c r="C551" s="77" t="s">
        <v>1265</v>
      </c>
      <c r="D551" s="78" t="e">
        <v>#N/A</v>
      </c>
      <c r="E551" s="79" t="s">
        <v>1019</v>
      </c>
      <c r="F551" s="78" t="s">
        <v>1019</v>
      </c>
      <c r="G551" s="78" t="s">
        <v>1019</v>
      </c>
      <c r="H551" s="78" t="s">
        <v>1019</v>
      </c>
      <c r="I551" s="80" t="s">
        <v>1019</v>
      </c>
      <c r="J551" s="78" t="s">
        <v>1019</v>
      </c>
      <c r="K551" s="81" t="s">
        <v>1019</v>
      </c>
      <c r="L551" s="81" t="s">
        <v>1019</v>
      </c>
      <c r="M551" s="78" t="s">
        <v>1019</v>
      </c>
      <c r="N551" s="78" t="e">
        <v>#N/A</v>
      </c>
      <c r="O551" s="82" t="s">
        <v>1019</v>
      </c>
      <c r="P551" s="82" t="s">
        <v>1019</v>
      </c>
      <c r="Q551" s="78" t="s">
        <v>1019</v>
      </c>
      <c r="R551" s="78" t="s">
        <v>1019</v>
      </c>
      <c r="S551" s="78" t="s">
        <v>1019</v>
      </c>
      <c r="T551" s="77" t="s">
        <v>1019</v>
      </c>
      <c r="U551" s="77" t="s">
        <v>1019</v>
      </c>
      <c r="V551" s="77" t="s">
        <v>1019</v>
      </c>
      <c r="W551" s="77" t="s">
        <v>1019</v>
      </c>
      <c r="X551" s="77" t="s">
        <v>1019</v>
      </c>
      <c r="Y551" s="83" t="s">
        <v>1019</v>
      </c>
      <c r="Z551" s="84" t="s">
        <v>1019</v>
      </c>
      <c r="AA551" s="84" t="s">
        <v>1019</v>
      </c>
      <c r="AB551" s="85">
        <v>0</v>
      </c>
      <c r="AC551" s="85">
        <v>0</v>
      </c>
      <c r="AD551" s="99"/>
      <c r="AE551" s="100"/>
      <c r="AF551" s="100"/>
      <c r="AG551" s="100"/>
      <c r="AH551" s="100"/>
      <c r="AI551" s="100"/>
      <c r="AJ551" s="100"/>
      <c r="AK551" s="100"/>
      <c r="AL551" s="100"/>
      <c r="AM551" s="100"/>
      <c r="AN551" s="100"/>
      <c r="AO551" s="100"/>
      <c r="AP551" s="100"/>
      <c r="AQ551" s="100"/>
      <c r="AR551" s="100"/>
      <c r="AS551" s="100"/>
      <c r="AT551" s="100"/>
      <c r="AU551" s="100"/>
      <c r="AV551" s="100"/>
      <c r="AW551" s="100"/>
      <c r="AX551" s="100"/>
      <c r="AY551" s="100"/>
      <c r="AZ551" s="100"/>
      <c r="BA551" s="100"/>
      <c r="BB551" s="100"/>
      <c r="BC551" s="100"/>
    </row>
    <row r="552" spans="1:55" ht="30" customHeight="1" x14ac:dyDescent="0.25">
      <c r="A552" s="77">
        <v>0</v>
      </c>
      <c r="B552" s="77" t="s">
        <v>1019</v>
      </c>
      <c r="C552" s="77" t="s">
        <v>1265</v>
      </c>
      <c r="D552" s="78" t="e">
        <v>#N/A</v>
      </c>
      <c r="E552" s="79" t="s">
        <v>1019</v>
      </c>
      <c r="F552" s="78" t="s">
        <v>1019</v>
      </c>
      <c r="G552" s="78" t="s">
        <v>1019</v>
      </c>
      <c r="H552" s="78" t="s">
        <v>1019</v>
      </c>
      <c r="I552" s="80" t="s">
        <v>1019</v>
      </c>
      <c r="J552" s="78" t="s">
        <v>1019</v>
      </c>
      <c r="K552" s="81" t="s">
        <v>1019</v>
      </c>
      <c r="L552" s="81" t="s">
        <v>1019</v>
      </c>
      <c r="M552" s="78" t="s">
        <v>1019</v>
      </c>
      <c r="N552" s="78" t="e">
        <v>#N/A</v>
      </c>
      <c r="O552" s="82" t="s">
        <v>1019</v>
      </c>
      <c r="P552" s="82" t="s">
        <v>1019</v>
      </c>
      <c r="Q552" s="78" t="s">
        <v>1019</v>
      </c>
      <c r="R552" s="78" t="s">
        <v>1019</v>
      </c>
      <c r="S552" s="78" t="s">
        <v>1019</v>
      </c>
      <c r="T552" s="77" t="s">
        <v>1019</v>
      </c>
      <c r="U552" s="77" t="s">
        <v>1019</v>
      </c>
      <c r="V552" s="77" t="s">
        <v>1019</v>
      </c>
      <c r="W552" s="77" t="s">
        <v>1019</v>
      </c>
      <c r="X552" s="77" t="s">
        <v>1019</v>
      </c>
      <c r="Y552" s="83" t="s">
        <v>1019</v>
      </c>
      <c r="Z552" s="84" t="s">
        <v>1019</v>
      </c>
      <c r="AA552" s="84" t="s">
        <v>1019</v>
      </c>
      <c r="AB552" s="85">
        <v>0</v>
      </c>
      <c r="AC552" s="85">
        <v>0</v>
      </c>
      <c r="AD552" s="99"/>
      <c r="AE552" s="100"/>
      <c r="AF552" s="100"/>
      <c r="AG552" s="100"/>
      <c r="AH552" s="100"/>
      <c r="AI552" s="100"/>
      <c r="AJ552" s="100"/>
      <c r="AK552" s="100"/>
      <c r="AL552" s="100"/>
      <c r="AM552" s="100"/>
      <c r="AN552" s="100"/>
      <c r="AO552" s="100"/>
      <c r="AP552" s="100"/>
      <c r="AQ552" s="100"/>
      <c r="AR552" s="100"/>
      <c r="AS552" s="100"/>
      <c r="AT552" s="100"/>
      <c r="AU552" s="100"/>
      <c r="AV552" s="100"/>
      <c r="AW552" s="100"/>
      <c r="AX552" s="100"/>
      <c r="AY552" s="100"/>
      <c r="AZ552" s="100"/>
      <c r="BA552" s="100"/>
      <c r="BB552" s="100"/>
      <c r="BC552" s="100"/>
    </row>
    <row r="553" spans="1:55" ht="30" customHeight="1" x14ac:dyDescent="0.25">
      <c r="A553" s="77">
        <v>0</v>
      </c>
      <c r="B553" s="77" t="s">
        <v>1019</v>
      </c>
      <c r="C553" s="77" t="s">
        <v>1265</v>
      </c>
      <c r="D553" s="78" t="e">
        <v>#N/A</v>
      </c>
      <c r="E553" s="79" t="s">
        <v>1019</v>
      </c>
      <c r="F553" s="78" t="s">
        <v>1019</v>
      </c>
      <c r="G553" s="78" t="s">
        <v>1019</v>
      </c>
      <c r="H553" s="78" t="s">
        <v>1019</v>
      </c>
      <c r="I553" s="80" t="s">
        <v>1019</v>
      </c>
      <c r="J553" s="78" t="s">
        <v>1019</v>
      </c>
      <c r="K553" s="81" t="s">
        <v>1019</v>
      </c>
      <c r="L553" s="81" t="s">
        <v>1019</v>
      </c>
      <c r="M553" s="78" t="s">
        <v>1019</v>
      </c>
      <c r="N553" s="78" t="e">
        <v>#N/A</v>
      </c>
      <c r="O553" s="82" t="s">
        <v>1019</v>
      </c>
      <c r="P553" s="82" t="s">
        <v>1019</v>
      </c>
      <c r="Q553" s="78" t="s">
        <v>1019</v>
      </c>
      <c r="R553" s="78" t="s">
        <v>1019</v>
      </c>
      <c r="S553" s="78" t="s">
        <v>1019</v>
      </c>
      <c r="T553" s="77" t="s">
        <v>1019</v>
      </c>
      <c r="U553" s="77" t="s">
        <v>1019</v>
      </c>
      <c r="V553" s="77" t="s">
        <v>1019</v>
      </c>
      <c r="W553" s="77" t="s">
        <v>1019</v>
      </c>
      <c r="X553" s="77" t="s">
        <v>1019</v>
      </c>
      <c r="Y553" s="83" t="s">
        <v>1019</v>
      </c>
      <c r="Z553" s="84" t="s">
        <v>1019</v>
      </c>
      <c r="AA553" s="84" t="s">
        <v>1019</v>
      </c>
      <c r="AB553" s="85">
        <v>0</v>
      </c>
      <c r="AC553" s="85">
        <v>0</v>
      </c>
      <c r="AD553" s="99"/>
      <c r="AE553" s="100"/>
      <c r="AF553" s="100"/>
      <c r="AG553" s="100"/>
      <c r="AH553" s="100"/>
      <c r="AI553" s="100"/>
      <c r="AJ553" s="100"/>
      <c r="AK553" s="100"/>
      <c r="AL553" s="100"/>
      <c r="AM553" s="100"/>
      <c r="AN553" s="100"/>
      <c r="AO553" s="100"/>
      <c r="AP553" s="100"/>
      <c r="AQ553" s="100"/>
      <c r="AR553" s="100"/>
      <c r="AS553" s="100"/>
      <c r="AT553" s="100"/>
      <c r="AU553" s="100"/>
      <c r="AV553" s="100"/>
      <c r="AW553" s="100"/>
      <c r="AX553" s="100"/>
      <c r="AY553" s="100"/>
      <c r="AZ553" s="100"/>
      <c r="BA553" s="100"/>
      <c r="BB553" s="100"/>
      <c r="BC553" s="100"/>
    </row>
    <row r="554" spans="1:55" ht="30" customHeight="1" x14ac:dyDescent="0.25">
      <c r="A554" s="77">
        <v>0</v>
      </c>
      <c r="B554" s="77" t="s">
        <v>1019</v>
      </c>
      <c r="C554" s="77" t="s">
        <v>1265</v>
      </c>
      <c r="D554" s="78" t="e">
        <v>#N/A</v>
      </c>
      <c r="E554" s="79" t="s">
        <v>1019</v>
      </c>
      <c r="F554" s="78" t="s">
        <v>1019</v>
      </c>
      <c r="G554" s="78" t="s">
        <v>1019</v>
      </c>
      <c r="H554" s="78" t="s">
        <v>1019</v>
      </c>
      <c r="I554" s="80" t="s">
        <v>1019</v>
      </c>
      <c r="J554" s="78" t="s">
        <v>1019</v>
      </c>
      <c r="K554" s="81" t="s">
        <v>1019</v>
      </c>
      <c r="L554" s="81" t="s">
        <v>1019</v>
      </c>
      <c r="M554" s="78" t="s">
        <v>1019</v>
      </c>
      <c r="N554" s="78" t="e">
        <v>#N/A</v>
      </c>
      <c r="O554" s="82" t="s">
        <v>1019</v>
      </c>
      <c r="P554" s="82" t="s">
        <v>1019</v>
      </c>
      <c r="Q554" s="78" t="s">
        <v>1019</v>
      </c>
      <c r="R554" s="78" t="s">
        <v>1019</v>
      </c>
      <c r="S554" s="78" t="s">
        <v>1019</v>
      </c>
      <c r="T554" s="77" t="s">
        <v>1019</v>
      </c>
      <c r="U554" s="77" t="s">
        <v>1019</v>
      </c>
      <c r="V554" s="77" t="s">
        <v>1019</v>
      </c>
      <c r="W554" s="77" t="s">
        <v>1019</v>
      </c>
      <c r="X554" s="77" t="s">
        <v>1019</v>
      </c>
      <c r="Y554" s="83" t="s">
        <v>1019</v>
      </c>
      <c r="Z554" s="84" t="s">
        <v>1019</v>
      </c>
      <c r="AA554" s="84" t="s">
        <v>1019</v>
      </c>
      <c r="AB554" s="85">
        <v>0</v>
      </c>
      <c r="AC554" s="85">
        <v>0</v>
      </c>
      <c r="AD554" s="99"/>
      <c r="AE554" s="100"/>
      <c r="AF554" s="100"/>
      <c r="AG554" s="100"/>
      <c r="AH554" s="100"/>
      <c r="AI554" s="100"/>
      <c r="AJ554" s="100"/>
      <c r="AK554" s="100"/>
      <c r="AL554" s="100"/>
      <c r="AM554" s="100"/>
      <c r="AN554" s="100"/>
      <c r="AO554" s="100"/>
      <c r="AP554" s="100"/>
      <c r="AQ554" s="100"/>
      <c r="AR554" s="100"/>
      <c r="AS554" s="100"/>
      <c r="AT554" s="100"/>
      <c r="AU554" s="100"/>
      <c r="AV554" s="100"/>
      <c r="AW554" s="100"/>
      <c r="AX554" s="100"/>
      <c r="AY554" s="100"/>
      <c r="AZ554" s="100"/>
      <c r="BA554" s="100"/>
      <c r="BB554" s="100"/>
      <c r="BC554" s="100"/>
    </row>
    <row r="555" spans="1:55" ht="30" customHeight="1" x14ac:dyDescent="0.25">
      <c r="A555" s="77">
        <v>0</v>
      </c>
      <c r="B555" s="77" t="s">
        <v>1019</v>
      </c>
      <c r="C555" s="77" t="s">
        <v>1265</v>
      </c>
      <c r="D555" s="78" t="e">
        <v>#N/A</v>
      </c>
      <c r="E555" s="79" t="s">
        <v>1019</v>
      </c>
      <c r="F555" s="78" t="s">
        <v>1019</v>
      </c>
      <c r="G555" s="78" t="s">
        <v>1019</v>
      </c>
      <c r="H555" s="78" t="s">
        <v>1019</v>
      </c>
      <c r="I555" s="80" t="s">
        <v>1019</v>
      </c>
      <c r="J555" s="78" t="s">
        <v>1019</v>
      </c>
      <c r="K555" s="81" t="s">
        <v>1019</v>
      </c>
      <c r="L555" s="81" t="s">
        <v>1019</v>
      </c>
      <c r="M555" s="78" t="s">
        <v>1019</v>
      </c>
      <c r="N555" s="78" t="e">
        <v>#N/A</v>
      </c>
      <c r="O555" s="82" t="s">
        <v>1019</v>
      </c>
      <c r="P555" s="82" t="s">
        <v>1019</v>
      </c>
      <c r="Q555" s="78" t="s">
        <v>1019</v>
      </c>
      <c r="R555" s="78" t="s">
        <v>1019</v>
      </c>
      <c r="S555" s="78" t="s">
        <v>1019</v>
      </c>
      <c r="T555" s="77" t="s">
        <v>1019</v>
      </c>
      <c r="U555" s="77" t="s">
        <v>1019</v>
      </c>
      <c r="V555" s="77" t="s">
        <v>1019</v>
      </c>
      <c r="W555" s="77" t="s">
        <v>1019</v>
      </c>
      <c r="X555" s="77" t="s">
        <v>1019</v>
      </c>
      <c r="Y555" s="83" t="s">
        <v>1019</v>
      </c>
      <c r="Z555" s="84" t="s">
        <v>1019</v>
      </c>
      <c r="AA555" s="84" t="s">
        <v>1019</v>
      </c>
      <c r="AB555" s="85">
        <v>0</v>
      </c>
      <c r="AC555" s="85">
        <v>0</v>
      </c>
      <c r="AD555" s="99"/>
      <c r="AE555" s="100"/>
      <c r="AF555" s="100"/>
      <c r="AG555" s="100"/>
      <c r="AH555" s="100"/>
      <c r="AI555" s="100"/>
      <c r="AJ555" s="100"/>
      <c r="AK555" s="100"/>
      <c r="AL555" s="100"/>
      <c r="AM555" s="100"/>
      <c r="AN555" s="100"/>
      <c r="AO555" s="100"/>
      <c r="AP555" s="100"/>
      <c r="AQ555" s="100"/>
      <c r="AR555" s="100"/>
      <c r="AS555" s="100"/>
      <c r="AT555" s="100"/>
      <c r="AU555" s="100"/>
      <c r="AV555" s="100"/>
      <c r="AW555" s="100"/>
      <c r="AX555" s="100"/>
      <c r="AY555" s="100"/>
      <c r="AZ555" s="100"/>
      <c r="BA555" s="100"/>
      <c r="BB555" s="100"/>
      <c r="BC555" s="100"/>
    </row>
    <row r="556" spans="1:55" ht="30" customHeight="1" x14ac:dyDescent="0.25">
      <c r="A556" s="77">
        <v>0</v>
      </c>
      <c r="B556" s="77" t="s">
        <v>1019</v>
      </c>
      <c r="C556" s="77" t="s">
        <v>1265</v>
      </c>
      <c r="D556" s="78" t="e">
        <v>#N/A</v>
      </c>
      <c r="E556" s="79" t="s">
        <v>1019</v>
      </c>
      <c r="F556" s="78" t="s">
        <v>1019</v>
      </c>
      <c r="G556" s="78" t="s">
        <v>1019</v>
      </c>
      <c r="H556" s="78" t="s">
        <v>1019</v>
      </c>
      <c r="I556" s="80" t="s">
        <v>1019</v>
      </c>
      <c r="J556" s="78" t="s">
        <v>1019</v>
      </c>
      <c r="K556" s="81" t="s">
        <v>1019</v>
      </c>
      <c r="L556" s="81" t="s">
        <v>1019</v>
      </c>
      <c r="M556" s="78" t="s">
        <v>1019</v>
      </c>
      <c r="N556" s="78" t="e">
        <v>#N/A</v>
      </c>
      <c r="O556" s="82" t="s">
        <v>1019</v>
      </c>
      <c r="P556" s="82" t="s">
        <v>1019</v>
      </c>
      <c r="Q556" s="78" t="s">
        <v>1019</v>
      </c>
      <c r="R556" s="78" t="s">
        <v>1019</v>
      </c>
      <c r="S556" s="78" t="s">
        <v>1019</v>
      </c>
      <c r="T556" s="77" t="s">
        <v>1019</v>
      </c>
      <c r="U556" s="77" t="s">
        <v>1019</v>
      </c>
      <c r="V556" s="77" t="s">
        <v>1019</v>
      </c>
      <c r="W556" s="77" t="s">
        <v>1019</v>
      </c>
      <c r="X556" s="77" t="s">
        <v>1019</v>
      </c>
      <c r="Y556" s="83" t="s">
        <v>1019</v>
      </c>
      <c r="Z556" s="84" t="s">
        <v>1019</v>
      </c>
      <c r="AA556" s="84" t="s">
        <v>1019</v>
      </c>
      <c r="AB556" s="85">
        <v>0</v>
      </c>
      <c r="AC556" s="85">
        <v>0</v>
      </c>
      <c r="AD556" s="99"/>
      <c r="AE556" s="100"/>
      <c r="AF556" s="100"/>
      <c r="AG556" s="100"/>
      <c r="AH556" s="100"/>
      <c r="AI556" s="100"/>
      <c r="AJ556" s="100"/>
      <c r="AK556" s="100"/>
      <c r="AL556" s="100"/>
      <c r="AM556" s="100"/>
      <c r="AN556" s="100"/>
      <c r="AO556" s="100"/>
      <c r="AP556" s="100"/>
      <c r="AQ556" s="100"/>
      <c r="AR556" s="100"/>
      <c r="AS556" s="100"/>
      <c r="AT556" s="100"/>
      <c r="AU556" s="100"/>
      <c r="AV556" s="100"/>
      <c r="AW556" s="100"/>
      <c r="AX556" s="100"/>
      <c r="AY556" s="100"/>
      <c r="AZ556" s="100"/>
      <c r="BA556" s="100"/>
      <c r="BB556" s="100"/>
      <c r="BC556" s="100"/>
    </row>
    <row r="557" spans="1:55" ht="30" customHeight="1" x14ac:dyDescent="0.25">
      <c r="A557" s="77">
        <v>0</v>
      </c>
      <c r="B557" s="77" t="s">
        <v>1019</v>
      </c>
      <c r="C557" s="77" t="s">
        <v>1265</v>
      </c>
      <c r="D557" s="78" t="e">
        <v>#N/A</v>
      </c>
      <c r="E557" s="79" t="s">
        <v>1019</v>
      </c>
      <c r="F557" s="78" t="s">
        <v>1019</v>
      </c>
      <c r="G557" s="78" t="s">
        <v>1019</v>
      </c>
      <c r="H557" s="78" t="s">
        <v>1019</v>
      </c>
      <c r="I557" s="80" t="s">
        <v>1019</v>
      </c>
      <c r="J557" s="78" t="s">
        <v>1019</v>
      </c>
      <c r="K557" s="81" t="s">
        <v>1019</v>
      </c>
      <c r="L557" s="81" t="s">
        <v>1019</v>
      </c>
      <c r="M557" s="78" t="s">
        <v>1019</v>
      </c>
      <c r="N557" s="78" t="e">
        <v>#N/A</v>
      </c>
      <c r="O557" s="82" t="s">
        <v>1019</v>
      </c>
      <c r="P557" s="82" t="s">
        <v>1019</v>
      </c>
      <c r="Q557" s="78" t="s">
        <v>1019</v>
      </c>
      <c r="R557" s="78" t="s">
        <v>1019</v>
      </c>
      <c r="S557" s="78" t="s">
        <v>1019</v>
      </c>
      <c r="T557" s="77" t="s">
        <v>1019</v>
      </c>
      <c r="U557" s="77" t="s">
        <v>1019</v>
      </c>
      <c r="V557" s="77" t="s">
        <v>1019</v>
      </c>
      <c r="W557" s="77" t="s">
        <v>1019</v>
      </c>
      <c r="X557" s="77" t="s">
        <v>1019</v>
      </c>
      <c r="Y557" s="83" t="s">
        <v>1019</v>
      </c>
      <c r="Z557" s="84" t="s">
        <v>1019</v>
      </c>
      <c r="AA557" s="84" t="s">
        <v>1019</v>
      </c>
      <c r="AB557" s="85">
        <v>0</v>
      </c>
      <c r="AC557" s="85">
        <v>0</v>
      </c>
      <c r="AD557" s="99"/>
      <c r="AE557" s="100"/>
      <c r="AF557" s="100"/>
      <c r="AG557" s="100"/>
      <c r="AH557" s="100"/>
      <c r="AI557" s="100"/>
      <c r="AJ557" s="100"/>
      <c r="AK557" s="100"/>
      <c r="AL557" s="100"/>
      <c r="AM557" s="100"/>
      <c r="AN557" s="100"/>
      <c r="AO557" s="100"/>
      <c r="AP557" s="100"/>
      <c r="AQ557" s="100"/>
      <c r="AR557" s="100"/>
      <c r="AS557" s="100"/>
      <c r="AT557" s="100"/>
      <c r="AU557" s="100"/>
      <c r="AV557" s="100"/>
      <c r="AW557" s="100"/>
      <c r="AX557" s="100"/>
      <c r="AY557" s="100"/>
      <c r="AZ557" s="100"/>
      <c r="BA557" s="100"/>
      <c r="BB557" s="100"/>
      <c r="BC557" s="100"/>
    </row>
    <row r="558" spans="1:55" ht="30" customHeight="1" x14ac:dyDescent="0.25">
      <c r="A558" s="77">
        <v>0</v>
      </c>
      <c r="B558" s="77" t="s">
        <v>1019</v>
      </c>
      <c r="C558" s="77" t="s">
        <v>1265</v>
      </c>
      <c r="D558" s="78" t="e">
        <v>#N/A</v>
      </c>
      <c r="E558" s="79" t="s">
        <v>1019</v>
      </c>
      <c r="F558" s="78" t="s">
        <v>1019</v>
      </c>
      <c r="G558" s="78" t="s">
        <v>1019</v>
      </c>
      <c r="H558" s="78" t="s">
        <v>1019</v>
      </c>
      <c r="I558" s="80" t="s">
        <v>1019</v>
      </c>
      <c r="J558" s="78" t="s">
        <v>1019</v>
      </c>
      <c r="K558" s="81" t="s">
        <v>1019</v>
      </c>
      <c r="L558" s="81" t="s">
        <v>1019</v>
      </c>
      <c r="M558" s="78" t="s">
        <v>1019</v>
      </c>
      <c r="N558" s="78" t="e">
        <v>#N/A</v>
      </c>
      <c r="O558" s="82" t="s">
        <v>1019</v>
      </c>
      <c r="P558" s="82" t="s">
        <v>1019</v>
      </c>
      <c r="Q558" s="78" t="s">
        <v>1019</v>
      </c>
      <c r="R558" s="78" t="s">
        <v>1019</v>
      </c>
      <c r="S558" s="78" t="s">
        <v>1019</v>
      </c>
      <c r="T558" s="77" t="s">
        <v>1019</v>
      </c>
      <c r="U558" s="77" t="s">
        <v>1019</v>
      </c>
      <c r="V558" s="77" t="s">
        <v>1019</v>
      </c>
      <c r="W558" s="77" t="s">
        <v>1019</v>
      </c>
      <c r="X558" s="77" t="s">
        <v>1019</v>
      </c>
      <c r="Y558" s="83" t="s">
        <v>1019</v>
      </c>
      <c r="Z558" s="84" t="s">
        <v>1019</v>
      </c>
      <c r="AA558" s="84" t="s">
        <v>1019</v>
      </c>
      <c r="AB558" s="85">
        <v>0</v>
      </c>
      <c r="AC558" s="85">
        <v>0</v>
      </c>
      <c r="AD558" s="99"/>
      <c r="AE558" s="100"/>
      <c r="AF558" s="100"/>
      <c r="AG558" s="100"/>
      <c r="AH558" s="100"/>
      <c r="AI558" s="100"/>
      <c r="AJ558" s="100"/>
      <c r="AK558" s="100"/>
      <c r="AL558" s="100"/>
      <c r="AM558" s="100"/>
      <c r="AN558" s="100"/>
      <c r="AO558" s="100"/>
      <c r="AP558" s="100"/>
      <c r="AQ558" s="100"/>
      <c r="AR558" s="100"/>
      <c r="AS558" s="100"/>
      <c r="AT558" s="100"/>
      <c r="AU558" s="100"/>
      <c r="AV558" s="100"/>
      <c r="AW558" s="100"/>
      <c r="AX558" s="100"/>
      <c r="AY558" s="100"/>
      <c r="AZ558" s="100"/>
      <c r="BA558" s="100"/>
      <c r="BB558" s="100"/>
      <c r="BC558" s="100"/>
    </row>
    <row r="559" spans="1:55" ht="30" customHeight="1" x14ac:dyDescent="0.25">
      <c r="A559" s="77">
        <v>0</v>
      </c>
      <c r="B559" s="77" t="s">
        <v>1019</v>
      </c>
      <c r="C559" s="77" t="s">
        <v>1265</v>
      </c>
      <c r="D559" s="78" t="e">
        <v>#N/A</v>
      </c>
      <c r="E559" s="79" t="s">
        <v>1019</v>
      </c>
      <c r="F559" s="78" t="s">
        <v>1019</v>
      </c>
      <c r="G559" s="78" t="s">
        <v>1019</v>
      </c>
      <c r="H559" s="78" t="s">
        <v>1019</v>
      </c>
      <c r="I559" s="80" t="s">
        <v>1019</v>
      </c>
      <c r="J559" s="78" t="s">
        <v>1019</v>
      </c>
      <c r="K559" s="81" t="s">
        <v>1019</v>
      </c>
      <c r="L559" s="81" t="s">
        <v>1019</v>
      </c>
      <c r="M559" s="78" t="s">
        <v>1019</v>
      </c>
      <c r="N559" s="78" t="e">
        <v>#N/A</v>
      </c>
      <c r="O559" s="82" t="s">
        <v>1019</v>
      </c>
      <c r="P559" s="82" t="s">
        <v>1019</v>
      </c>
      <c r="Q559" s="78" t="s">
        <v>1019</v>
      </c>
      <c r="R559" s="78" t="s">
        <v>1019</v>
      </c>
      <c r="S559" s="78" t="s">
        <v>1019</v>
      </c>
      <c r="T559" s="77" t="s">
        <v>1019</v>
      </c>
      <c r="U559" s="77" t="s">
        <v>1019</v>
      </c>
      <c r="V559" s="77" t="s">
        <v>1019</v>
      </c>
      <c r="W559" s="77" t="s">
        <v>1019</v>
      </c>
      <c r="X559" s="77" t="s">
        <v>1019</v>
      </c>
      <c r="Y559" s="83" t="s">
        <v>1019</v>
      </c>
      <c r="Z559" s="84" t="s">
        <v>1019</v>
      </c>
      <c r="AA559" s="84" t="s">
        <v>1019</v>
      </c>
      <c r="AB559" s="85">
        <v>0</v>
      </c>
      <c r="AC559" s="85">
        <v>0</v>
      </c>
      <c r="AD559" s="99"/>
      <c r="AE559" s="100"/>
      <c r="AF559" s="100"/>
      <c r="AG559" s="100"/>
      <c r="AH559" s="100"/>
      <c r="AI559" s="100"/>
      <c r="AJ559" s="100"/>
      <c r="AK559" s="100"/>
      <c r="AL559" s="100"/>
      <c r="AM559" s="100"/>
      <c r="AN559" s="100"/>
      <c r="AO559" s="100"/>
      <c r="AP559" s="100"/>
      <c r="AQ559" s="100"/>
      <c r="AR559" s="100"/>
      <c r="AS559" s="100"/>
      <c r="AT559" s="100"/>
      <c r="AU559" s="100"/>
      <c r="AV559" s="100"/>
      <c r="AW559" s="100"/>
      <c r="AX559" s="100"/>
      <c r="AY559" s="100"/>
      <c r="AZ559" s="100"/>
      <c r="BA559" s="100"/>
      <c r="BB559" s="100"/>
      <c r="BC559" s="100"/>
    </row>
    <row r="560" spans="1:55" ht="30" customHeight="1" x14ac:dyDescent="0.25">
      <c r="A560" s="77">
        <v>0</v>
      </c>
      <c r="B560" s="77" t="s">
        <v>1019</v>
      </c>
      <c r="C560" s="77" t="s">
        <v>1265</v>
      </c>
      <c r="D560" s="78" t="e">
        <v>#N/A</v>
      </c>
      <c r="E560" s="79" t="s">
        <v>1019</v>
      </c>
      <c r="F560" s="78" t="s">
        <v>1019</v>
      </c>
      <c r="G560" s="78" t="s">
        <v>1019</v>
      </c>
      <c r="H560" s="78" t="s">
        <v>1019</v>
      </c>
      <c r="I560" s="80" t="s">
        <v>1019</v>
      </c>
      <c r="J560" s="78" t="s">
        <v>1019</v>
      </c>
      <c r="K560" s="81" t="s">
        <v>1019</v>
      </c>
      <c r="L560" s="81" t="s">
        <v>1019</v>
      </c>
      <c r="M560" s="78" t="s">
        <v>1019</v>
      </c>
      <c r="N560" s="78" t="e">
        <v>#N/A</v>
      </c>
      <c r="O560" s="82" t="s">
        <v>1019</v>
      </c>
      <c r="P560" s="82" t="s">
        <v>1019</v>
      </c>
      <c r="Q560" s="78" t="s">
        <v>1019</v>
      </c>
      <c r="R560" s="78" t="s">
        <v>1019</v>
      </c>
      <c r="S560" s="78" t="s">
        <v>1019</v>
      </c>
      <c r="T560" s="77" t="s">
        <v>1019</v>
      </c>
      <c r="U560" s="77" t="s">
        <v>1019</v>
      </c>
      <c r="V560" s="77" t="s">
        <v>1019</v>
      </c>
      <c r="W560" s="77" t="s">
        <v>1019</v>
      </c>
      <c r="X560" s="77" t="s">
        <v>1019</v>
      </c>
      <c r="Y560" s="83" t="s">
        <v>1019</v>
      </c>
      <c r="Z560" s="84" t="s">
        <v>1019</v>
      </c>
      <c r="AA560" s="84" t="s">
        <v>1019</v>
      </c>
      <c r="AB560" s="85">
        <v>0</v>
      </c>
      <c r="AC560" s="85">
        <v>0</v>
      </c>
      <c r="AD560" s="99"/>
      <c r="AE560" s="100"/>
      <c r="AF560" s="100"/>
      <c r="AG560" s="100"/>
      <c r="AH560" s="100"/>
      <c r="AI560" s="100"/>
      <c r="AJ560" s="100"/>
      <c r="AK560" s="100"/>
      <c r="AL560" s="100"/>
      <c r="AM560" s="100"/>
      <c r="AN560" s="100"/>
      <c r="AO560" s="100"/>
      <c r="AP560" s="100"/>
      <c r="AQ560" s="100"/>
      <c r="AR560" s="100"/>
      <c r="AS560" s="100"/>
      <c r="AT560" s="100"/>
      <c r="AU560" s="100"/>
      <c r="AV560" s="100"/>
      <c r="AW560" s="100"/>
      <c r="AX560" s="100"/>
      <c r="AY560" s="100"/>
      <c r="AZ560" s="100"/>
      <c r="BA560" s="100"/>
      <c r="BB560" s="100"/>
      <c r="BC560" s="100"/>
    </row>
    <row r="561" spans="1:55" ht="30" customHeight="1" x14ac:dyDescent="0.25">
      <c r="A561" s="77">
        <v>0</v>
      </c>
      <c r="B561" s="77" t="s">
        <v>1019</v>
      </c>
      <c r="C561" s="77" t="s">
        <v>1265</v>
      </c>
      <c r="D561" s="78" t="e">
        <v>#N/A</v>
      </c>
      <c r="E561" s="79" t="s">
        <v>1019</v>
      </c>
      <c r="F561" s="78" t="s">
        <v>1019</v>
      </c>
      <c r="G561" s="78" t="s">
        <v>1019</v>
      </c>
      <c r="H561" s="78" t="s">
        <v>1019</v>
      </c>
      <c r="I561" s="80" t="s">
        <v>1019</v>
      </c>
      <c r="J561" s="78" t="s">
        <v>1019</v>
      </c>
      <c r="K561" s="81" t="s">
        <v>1019</v>
      </c>
      <c r="L561" s="81" t="s">
        <v>1019</v>
      </c>
      <c r="M561" s="78" t="s">
        <v>1019</v>
      </c>
      <c r="N561" s="78" t="e">
        <v>#N/A</v>
      </c>
      <c r="O561" s="82" t="s">
        <v>1019</v>
      </c>
      <c r="P561" s="82" t="s">
        <v>1019</v>
      </c>
      <c r="Q561" s="78" t="s">
        <v>1019</v>
      </c>
      <c r="R561" s="78" t="s">
        <v>1019</v>
      </c>
      <c r="S561" s="78" t="s">
        <v>1019</v>
      </c>
      <c r="T561" s="77" t="s">
        <v>1019</v>
      </c>
      <c r="U561" s="77" t="s">
        <v>1019</v>
      </c>
      <c r="V561" s="77" t="s">
        <v>1019</v>
      </c>
      <c r="W561" s="77" t="s">
        <v>1019</v>
      </c>
      <c r="X561" s="77" t="s">
        <v>1019</v>
      </c>
      <c r="Y561" s="83" t="s">
        <v>1019</v>
      </c>
      <c r="Z561" s="84" t="s">
        <v>1019</v>
      </c>
      <c r="AA561" s="84" t="s">
        <v>1019</v>
      </c>
      <c r="AB561" s="85">
        <v>0</v>
      </c>
      <c r="AC561" s="85">
        <v>0</v>
      </c>
      <c r="AD561" s="99"/>
      <c r="AE561" s="100"/>
      <c r="AF561" s="100"/>
      <c r="AG561" s="100"/>
      <c r="AH561" s="100"/>
      <c r="AI561" s="100"/>
      <c r="AJ561" s="100"/>
      <c r="AK561" s="100"/>
      <c r="AL561" s="100"/>
      <c r="AM561" s="100"/>
      <c r="AN561" s="100"/>
      <c r="AO561" s="100"/>
      <c r="AP561" s="100"/>
      <c r="AQ561" s="100"/>
      <c r="AR561" s="100"/>
      <c r="AS561" s="100"/>
      <c r="AT561" s="100"/>
      <c r="AU561" s="100"/>
      <c r="AV561" s="100"/>
      <c r="AW561" s="100"/>
      <c r="AX561" s="100"/>
      <c r="AY561" s="100"/>
      <c r="AZ561" s="100"/>
      <c r="BA561" s="100"/>
      <c r="BB561" s="100"/>
      <c r="BC561" s="100"/>
    </row>
    <row r="562" spans="1:55" ht="30" customHeight="1" x14ac:dyDescent="0.25">
      <c r="A562" s="77">
        <v>0</v>
      </c>
      <c r="B562" s="77" t="s">
        <v>1019</v>
      </c>
      <c r="C562" s="77" t="s">
        <v>1265</v>
      </c>
      <c r="D562" s="78" t="e">
        <v>#N/A</v>
      </c>
      <c r="E562" s="79" t="s">
        <v>1019</v>
      </c>
      <c r="F562" s="78" t="s">
        <v>1019</v>
      </c>
      <c r="G562" s="78" t="s">
        <v>1019</v>
      </c>
      <c r="H562" s="78" t="s">
        <v>1019</v>
      </c>
      <c r="I562" s="80" t="s">
        <v>1019</v>
      </c>
      <c r="J562" s="78" t="s">
        <v>1019</v>
      </c>
      <c r="K562" s="81" t="s">
        <v>1019</v>
      </c>
      <c r="L562" s="81" t="s">
        <v>1019</v>
      </c>
      <c r="M562" s="78" t="s">
        <v>1019</v>
      </c>
      <c r="N562" s="78" t="e">
        <v>#N/A</v>
      </c>
      <c r="O562" s="82" t="s">
        <v>1019</v>
      </c>
      <c r="P562" s="82" t="s">
        <v>1019</v>
      </c>
      <c r="Q562" s="78" t="s">
        <v>1019</v>
      </c>
      <c r="R562" s="78" t="s">
        <v>1019</v>
      </c>
      <c r="S562" s="78" t="s">
        <v>1019</v>
      </c>
      <c r="T562" s="77" t="s">
        <v>1019</v>
      </c>
      <c r="U562" s="77" t="s">
        <v>1019</v>
      </c>
      <c r="V562" s="77" t="s">
        <v>1019</v>
      </c>
      <c r="W562" s="77" t="s">
        <v>1019</v>
      </c>
      <c r="X562" s="77" t="s">
        <v>1019</v>
      </c>
      <c r="Y562" s="83" t="s">
        <v>1019</v>
      </c>
      <c r="Z562" s="84" t="s">
        <v>1019</v>
      </c>
      <c r="AA562" s="84" t="s">
        <v>1019</v>
      </c>
      <c r="AB562" s="85">
        <v>0</v>
      </c>
      <c r="AC562" s="85">
        <v>0</v>
      </c>
      <c r="AD562" s="99"/>
      <c r="AE562" s="100"/>
      <c r="AF562" s="100"/>
      <c r="AG562" s="100"/>
      <c r="AH562" s="100"/>
      <c r="AI562" s="100"/>
      <c r="AJ562" s="100"/>
      <c r="AK562" s="100"/>
      <c r="AL562" s="100"/>
      <c r="AM562" s="100"/>
      <c r="AN562" s="100"/>
      <c r="AO562" s="100"/>
      <c r="AP562" s="100"/>
      <c r="AQ562" s="100"/>
      <c r="AR562" s="100"/>
      <c r="AS562" s="100"/>
      <c r="AT562" s="100"/>
      <c r="AU562" s="100"/>
      <c r="AV562" s="100"/>
      <c r="AW562" s="100"/>
      <c r="AX562" s="100"/>
      <c r="AY562" s="100"/>
      <c r="AZ562" s="100"/>
      <c r="BA562" s="100"/>
      <c r="BB562" s="100"/>
      <c r="BC562" s="100"/>
    </row>
    <row r="563" spans="1:55" ht="30" customHeight="1" x14ac:dyDescent="0.25">
      <c r="A563" s="77">
        <v>0</v>
      </c>
      <c r="B563" s="77" t="s">
        <v>1019</v>
      </c>
      <c r="C563" s="77" t="s">
        <v>1265</v>
      </c>
      <c r="D563" s="78" t="e">
        <v>#N/A</v>
      </c>
      <c r="E563" s="79" t="s">
        <v>1019</v>
      </c>
      <c r="F563" s="78" t="s">
        <v>1019</v>
      </c>
      <c r="G563" s="78" t="s">
        <v>1019</v>
      </c>
      <c r="H563" s="78" t="s">
        <v>1019</v>
      </c>
      <c r="I563" s="80" t="s">
        <v>1019</v>
      </c>
      <c r="J563" s="78" t="s">
        <v>1019</v>
      </c>
      <c r="K563" s="81" t="s">
        <v>1019</v>
      </c>
      <c r="L563" s="81" t="s">
        <v>1019</v>
      </c>
      <c r="M563" s="78" t="s">
        <v>1019</v>
      </c>
      <c r="N563" s="78" t="e">
        <v>#N/A</v>
      </c>
      <c r="O563" s="82" t="s">
        <v>1019</v>
      </c>
      <c r="P563" s="82" t="s">
        <v>1019</v>
      </c>
      <c r="Q563" s="78" t="s">
        <v>1019</v>
      </c>
      <c r="R563" s="78" t="s">
        <v>1019</v>
      </c>
      <c r="S563" s="78" t="s">
        <v>1019</v>
      </c>
      <c r="T563" s="77" t="s">
        <v>1019</v>
      </c>
      <c r="U563" s="77" t="s">
        <v>1019</v>
      </c>
      <c r="V563" s="77" t="s">
        <v>1019</v>
      </c>
      <c r="W563" s="77" t="s">
        <v>1019</v>
      </c>
      <c r="X563" s="77" t="s">
        <v>1019</v>
      </c>
      <c r="Y563" s="83" t="s">
        <v>1019</v>
      </c>
      <c r="Z563" s="84" t="s">
        <v>1019</v>
      </c>
      <c r="AA563" s="84" t="s">
        <v>1019</v>
      </c>
      <c r="AB563" s="85">
        <v>0</v>
      </c>
      <c r="AC563" s="85">
        <v>0</v>
      </c>
      <c r="AD563" s="99"/>
      <c r="AE563" s="100"/>
      <c r="AF563" s="100"/>
      <c r="AG563" s="100"/>
      <c r="AH563" s="100"/>
      <c r="AI563" s="100"/>
      <c r="AJ563" s="100"/>
      <c r="AK563" s="100"/>
      <c r="AL563" s="100"/>
      <c r="AM563" s="100"/>
      <c r="AN563" s="100"/>
      <c r="AO563" s="100"/>
      <c r="AP563" s="100"/>
      <c r="AQ563" s="100"/>
      <c r="AR563" s="100"/>
      <c r="AS563" s="100"/>
      <c r="AT563" s="100"/>
      <c r="AU563" s="100"/>
      <c r="AV563" s="100"/>
      <c r="AW563" s="100"/>
      <c r="AX563" s="100"/>
      <c r="AY563" s="100"/>
      <c r="AZ563" s="100"/>
      <c r="BA563" s="100"/>
      <c r="BB563" s="100"/>
      <c r="BC563" s="100"/>
    </row>
    <row r="564" spans="1:55" ht="30" customHeight="1" x14ac:dyDescent="0.25">
      <c r="A564" s="77">
        <v>0</v>
      </c>
      <c r="B564" s="77" t="s">
        <v>1019</v>
      </c>
      <c r="C564" s="77" t="s">
        <v>1265</v>
      </c>
      <c r="D564" s="78" t="e">
        <v>#N/A</v>
      </c>
      <c r="E564" s="79" t="s">
        <v>1019</v>
      </c>
      <c r="F564" s="78" t="s">
        <v>1019</v>
      </c>
      <c r="G564" s="78" t="s">
        <v>1019</v>
      </c>
      <c r="H564" s="78" t="s">
        <v>1019</v>
      </c>
      <c r="I564" s="80" t="s">
        <v>1019</v>
      </c>
      <c r="J564" s="78" t="s">
        <v>1019</v>
      </c>
      <c r="K564" s="81" t="s">
        <v>1019</v>
      </c>
      <c r="L564" s="81" t="s">
        <v>1019</v>
      </c>
      <c r="M564" s="78" t="s">
        <v>1019</v>
      </c>
      <c r="N564" s="78" t="e">
        <v>#N/A</v>
      </c>
      <c r="O564" s="82" t="s">
        <v>1019</v>
      </c>
      <c r="P564" s="82" t="s">
        <v>1019</v>
      </c>
      <c r="Q564" s="78" t="s">
        <v>1019</v>
      </c>
      <c r="R564" s="78" t="s">
        <v>1019</v>
      </c>
      <c r="S564" s="78" t="s">
        <v>1019</v>
      </c>
      <c r="T564" s="77" t="s">
        <v>1019</v>
      </c>
      <c r="U564" s="77" t="s">
        <v>1019</v>
      </c>
      <c r="V564" s="77" t="s">
        <v>1019</v>
      </c>
      <c r="W564" s="77" t="s">
        <v>1019</v>
      </c>
      <c r="X564" s="77" t="s">
        <v>1019</v>
      </c>
      <c r="Y564" s="83" t="s">
        <v>1019</v>
      </c>
      <c r="Z564" s="84" t="s">
        <v>1019</v>
      </c>
      <c r="AA564" s="84" t="s">
        <v>1019</v>
      </c>
      <c r="AB564" s="85">
        <v>0</v>
      </c>
      <c r="AC564" s="85">
        <v>0</v>
      </c>
      <c r="AD564" s="99"/>
      <c r="AE564" s="100"/>
      <c r="AF564" s="100"/>
      <c r="AG564" s="100"/>
      <c r="AH564" s="100"/>
      <c r="AI564" s="100"/>
      <c r="AJ564" s="100"/>
      <c r="AK564" s="100"/>
      <c r="AL564" s="100"/>
      <c r="AM564" s="100"/>
      <c r="AN564" s="100"/>
      <c r="AO564" s="100"/>
      <c r="AP564" s="100"/>
      <c r="AQ564" s="100"/>
      <c r="AR564" s="100"/>
      <c r="AS564" s="100"/>
      <c r="AT564" s="100"/>
      <c r="AU564" s="100"/>
      <c r="AV564" s="100"/>
      <c r="AW564" s="100"/>
      <c r="AX564" s="100"/>
      <c r="AY564" s="100"/>
      <c r="AZ564" s="100"/>
      <c r="BA564" s="100"/>
      <c r="BB564" s="100"/>
      <c r="BC564" s="100"/>
    </row>
    <row r="565" spans="1:55" ht="30" customHeight="1" x14ac:dyDescent="0.25">
      <c r="A565" s="77">
        <v>0</v>
      </c>
      <c r="B565" s="77" t="s">
        <v>1019</v>
      </c>
      <c r="C565" s="77" t="s">
        <v>1265</v>
      </c>
      <c r="D565" s="78" t="e">
        <v>#N/A</v>
      </c>
      <c r="E565" s="79" t="s">
        <v>1019</v>
      </c>
      <c r="F565" s="78" t="s">
        <v>1019</v>
      </c>
      <c r="G565" s="78" t="s">
        <v>1019</v>
      </c>
      <c r="H565" s="78" t="s">
        <v>1019</v>
      </c>
      <c r="I565" s="80" t="s">
        <v>1019</v>
      </c>
      <c r="J565" s="78" t="s">
        <v>1019</v>
      </c>
      <c r="K565" s="81" t="s">
        <v>1019</v>
      </c>
      <c r="L565" s="81" t="s">
        <v>1019</v>
      </c>
      <c r="M565" s="78" t="s">
        <v>1019</v>
      </c>
      <c r="N565" s="78" t="e">
        <v>#N/A</v>
      </c>
      <c r="O565" s="82" t="s">
        <v>1019</v>
      </c>
      <c r="P565" s="82" t="s">
        <v>1019</v>
      </c>
      <c r="Q565" s="78" t="s">
        <v>1019</v>
      </c>
      <c r="R565" s="78" t="s">
        <v>1019</v>
      </c>
      <c r="S565" s="78" t="s">
        <v>1019</v>
      </c>
      <c r="T565" s="77" t="s">
        <v>1019</v>
      </c>
      <c r="U565" s="77" t="s">
        <v>1019</v>
      </c>
      <c r="V565" s="77" t="s">
        <v>1019</v>
      </c>
      <c r="W565" s="77" t="s">
        <v>1019</v>
      </c>
      <c r="X565" s="77" t="s">
        <v>1019</v>
      </c>
      <c r="Y565" s="83" t="s">
        <v>1019</v>
      </c>
      <c r="Z565" s="84" t="s">
        <v>1019</v>
      </c>
      <c r="AA565" s="84" t="s">
        <v>1019</v>
      </c>
      <c r="AB565" s="85">
        <v>0</v>
      </c>
      <c r="AC565" s="85">
        <v>0</v>
      </c>
      <c r="AD565" s="99"/>
      <c r="AE565" s="100"/>
      <c r="AF565" s="100"/>
      <c r="AG565" s="100"/>
      <c r="AH565" s="100"/>
      <c r="AI565" s="100"/>
      <c r="AJ565" s="100"/>
      <c r="AK565" s="100"/>
      <c r="AL565" s="100"/>
      <c r="AM565" s="100"/>
      <c r="AN565" s="100"/>
      <c r="AO565" s="100"/>
      <c r="AP565" s="100"/>
      <c r="AQ565" s="100"/>
      <c r="AR565" s="100"/>
      <c r="AS565" s="100"/>
      <c r="AT565" s="100"/>
      <c r="AU565" s="100"/>
      <c r="AV565" s="100"/>
      <c r="AW565" s="100"/>
      <c r="AX565" s="100"/>
      <c r="AY565" s="100"/>
      <c r="AZ565" s="100"/>
      <c r="BA565" s="100"/>
      <c r="BB565" s="100"/>
      <c r="BC565" s="100"/>
    </row>
    <row r="566" spans="1:55" ht="30" customHeight="1" x14ac:dyDescent="0.25">
      <c r="A566" s="77">
        <v>0</v>
      </c>
      <c r="B566" s="77" t="s">
        <v>1019</v>
      </c>
      <c r="C566" s="77" t="s">
        <v>1265</v>
      </c>
      <c r="D566" s="78" t="e">
        <v>#N/A</v>
      </c>
      <c r="E566" s="79" t="s">
        <v>1019</v>
      </c>
      <c r="F566" s="78" t="s">
        <v>1019</v>
      </c>
      <c r="G566" s="78" t="s">
        <v>1019</v>
      </c>
      <c r="H566" s="78" t="s">
        <v>1019</v>
      </c>
      <c r="I566" s="80" t="s">
        <v>1019</v>
      </c>
      <c r="J566" s="78" t="s">
        <v>1019</v>
      </c>
      <c r="K566" s="81" t="s">
        <v>1019</v>
      </c>
      <c r="L566" s="81" t="s">
        <v>1019</v>
      </c>
      <c r="M566" s="78" t="s">
        <v>1019</v>
      </c>
      <c r="N566" s="78" t="e">
        <v>#N/A</v>
      </c>
      <c r="O566" s="82" t="s">
        <v>1019</v>
      </c>
      <c r="P566" s="82" t="s">
        <v>1019</v>
      </c>
      <c r="Q566" s="78" t="s">
        <v>1019</v>
      </c>
      <c r="R566" s="78" t="s">
        <v>1019</v>
      </c>
      <c r="S566" s="78" t="s">
        <v>1019</v>
      </c>
      <c r="T566" s="77" t="s">
        <v>1019</v>
      </c>
      <c r="U566" s="77" t="s">
        <v>1019</v>
      </c>
      <c r="V566" s="77" t="s">
        <v>1019</v>
      </c>
      <c r="W566" s="77" t="s">
        <v>1019</v>
      </c>
      <c r="X566" s="77" t="s">
        <v>1019</v>
      </c>
      <c r="Y566" s="83" t="s">
        <v>1019</v>
      </c>
      <c r="Z566" s="84" t="s">
        <v>1019</v>
      </c>
      <c r="AA566" s="84" t="s">
        <v>1019</v>
      </c>
      <c r="AB566" s="85">
        <v>0</v>
      </c>
      <c r="AC566" s="85">
        <v>0</v>
      </c>
      <c r="AD566" s="99"/>
      <c r="AE566" s="100"/>
      <c r="AF566" s="100"/>
      <c r="AG566" s="100"/>
      <c r="AH566" s="100"/>
      <c r="AI566" s="100"/>
      <c r="AJ566" s="100"/>
      <c r="AK566" s="100"/>
      <c r="AL566" s="100"/>
      <c r="AM566" s="100"/>
      <c r="AN566" s="100"/>
      <c r="AO566" s="100"/>
      <c r="AP566" s="100"/>
      <c r="AQ566" s="100"/>
      <c r="AR566" s="100"/>
      <c r="AS566" s="100"/>
      <c r="AT566" s="100"/>
      <c r="AU566" s="100"/>
      <c r="AV566" s="100"/>
      <c r="AW566" s="100"/>
      <c r="AX566" s="100"/>
      <c r="AY566" s="100"/>
      <c r="AZ566" s="100"/>
      <c r="BA566" s="100"/>
      <c r="BB566" s="100"/>
      <c r="BC566" s="100"/>
    </row>
    <row r="567" spans="1:55" ht="30" customHeight="1" x14ac:dyDescent="0.25">
      <c r="A567" s="77">
        <v>0</v>
      </c>
      <c r="B567" s="77" t="s">
        <v>1019</v>
      </c>
      <c r="C567" s="77" t="s">
        <v>1265</v>
      </c>
      <c r="D567" s="78" t="e">
        <v>#N/A</v>
      </c>
      <c r="E567" s="79" t="s">
        <v>1019</v>
      </c>
      <c r="F567" s="78" t="s">
        <v>1019</v>
      </c>
      <c r="G567" s="78" t="s">
        <v>1019</v>
      </c>
      <c r="H567" s="78" t="s">
        <v>1019</v>
      </c>
      <c r="I567" s="80" t="s">
        <v>1019</v>
      </c>
      <c r="J567" s="78" t="s">
        <v>1019</v>
      </c>
      <c r="K567" s="81" t="s">
        <v>1019</v>
      </c>
      <c r="L567" s="81" t="s">
        <v>1019</v>
      </c>
      <c r="M567" s="78" t="s">
        <v>1019</v>
      </c>
      <c r="N567" s="78" t="e">
        <v>#N/A</v>
      </c>
      <c r="O567" s="82" t="s">
        <v>1019</v>
      </c>
      <c r="P567" s="82" t="s">
        <v>1019</v>
      </c>
      <c r="Q567" s="78" t="s">
        <v>1019</v>
      </c>
      <c r="R567" s="78" t="s">
        <v>1019</v>
      </c>
      <c r="S567" s="78" t="s">
        <v>1019</v>
      </c>
      <c r="T567" s="77" t="s">
        <v>1019</v>
      </c>
      <c r="U567" s="77" t="s">
        <v>1019</v>
      </c>
      <c r="V567" s="77" t="s">
        <v>1019</v>
      </c>
      <c r="W567" s="77" t="s">
        <v>1019</v>
      </c>
      <c r="X567" s="77" t="s">
        <v>1019</v>
      </c>
      <c r="Y567" s="83" t="s">
        <v>1019</v>
      </c>
      <c r="Z567" s="84" t="s">
        <v>1019</v>
      </c>
      <c r="AA567" s="84" t="s">
        <v>1019</v>
      </c>
      <c r="AB567" s="85">
        <v>0</v>
      </c>
      <c r="AC567" s="85">
        <v>0</v>
      </c>
      <c r="AD567" s="99"/>
      <c r="AE567" s="100"/>
      <c r="AF567" s="100"/>
      <c r="AG567" s="100"/>
      <c r="AH567" s="100"/>
      <c r="AI567" s="100"/>
      <c r="AJ567" s="100"/>
      <c r="AK567" s="100"/>
      <c r="AL567" s="100"/>
      <c r="AM567" s="100"/>
      <c r="AN567" s="100"/>
      <c r="AO567" s="100"/>
      <c r="AP567" s="100"/>
      <c r="AQ567" s="100"/>
      <c r="AR567" s="100"/>
      <c r="AS567" s="100"/>
      <c r="AT567" s="100"/>
      <c r="AU567" s="100"/>
      <c r="AV567" s="100"/>
      <c r="AW567" s="100"/>
      <c r="AX567" s="100"/>
      <c r="AY567" s="100"/>
      <c r="AZ567" s="100"/>
      <c r="BA567" s="100"/>
      <c r="BB567" s="100"/>
      <c r="BC567" s="100"/>
    </row>
    <row r="568" spans="1:55" ht="30" customHeight="1" x14ac:dyDescent="0.25">
      <c r="A568" s="77">
        <v>0</v>
      </c>
      <c r="B568" s="77" t="s">
        <v>1019</v>
      </c>
      <c r="C568" s="77" t="s">
        <v>1265</v>
      </c>
      <c r="D568" s="78" t="e">
        <v>#N/A</v>
      </c>
      <c r="E568" s="79" t="s">
        <v>1019</v>
      </c>
      <c r="F568" s="78" t="s">
        <v>1019</v>
      </c>
      <c r="G568" s="78" t="s">
        <v>1019</v>
      </c>
      <c r="H568" s="78" t="s">
        <v>1019</v>
      </c>
      <c r="I568" s="80" t="s">
        <v>1019</v>
      </c>
      <c r="J568" s="78" t="s">
        <v>1019</v>
      </c>
      <c r="K568" s="81" t="s">
        <v>1019</v>
      </c>
      <c r="L568" s="81" t="s">
        <v>1019</v>
      </c>
      <c r="M568" s="78" t="s">
        <v>1019</v>
      </c>
      <c r="N568" s="78" t="e">
        <v>#N/A</v>
      </c>
      <c r="O568" s="82" t="s">
        <v>1019</v>
      </c>
      <c r="P568" s="82" t="s">
        <v>1019</v>
      </c>
      <c r="Q568" s="78" t="s">
        <v>1019</v>
      </c>
      <c r="R568" s="78" t="s">
        <v>1019</v>
      </c>
      <c r="S568" s="78" t="s">
        <v>1019</v>
      </c>
      <c r="T568" s="77" t="s">
        <v>1019</v>
      </c>
      <c r="U568" s="77" t="s">
        <v>1019</v>
      </c>
      <c r="V568" s="77" t="s">
        <v>1019</v>
      </c>
      <c r="W568" s="77" t="s">
        <v>1019</v>
      </c>
      <c r="X568" s="77" t="s">
        <v>1019</v>
      </c>
      <c r="Y568" s="83" t="s">
        <v>1019</v>
      </c>
      <c r="Z568" s="84" t="s">
        <v>1019</v>
      </c>
      <c r="AA568" s="84" t="s">
        <v>1019</v>
      </c>
      <c r="AB568" s="85">
        <v>0</v>
      </c>
      <c r="AC568" s="85">
        <v>0</v>
      </c>
      <c r="AD568" s="99"/>
      <c r="AE568" s="100"/>
      <c r="AF568" s="100"/>
      <c r="AG568" s="100"/>
      <c r="AH568" s="100"/>
      <c r="AI568" s="100"/>
      <c r="AJ568" s="100"/>
      <c r="AK568" s="100"/>
      <c r="AL568" s="100"/>
      <c r="AM568" s="100"/>
      <c r="AN568" s="100"/>
      <c r="AO568" s="100"/>
      <c r="AP568" s="100"/>
      <c r="AQ568" s="100"/>
      <c r="AR568" s="100"/>
      <c r="AS568" s="100"/>
      <c r="AT568" s="100"/>
      <c r="AU568" s="100"/>
      <c r="AV568" s="100"/>
      <c r="AW568" s="100"/>
      <c r="AX568" s="100"/>
      <c r="AY568" s="100"/>
      <c r="AZ568" s="100"/>
      <c r="BA568" s="100"/>
      <c r="BB568" s="100"/>
      <c r="BC568" s="100"/>
    </row>
    <row r="569" spans="1:55" ht="30" customHeight="1" x14ac:dyDescent="0.25">
      <c r="A569" s="77">
        <v>0</v>
      </c>
      <c r="B569" s="77" t="s">
        <v>1019</v>
      </c>
      <c r="C569" s="77" t="s">
        <v>1265</v>
      </c>
      <c r="D569" s="78" t="e">
        <v>#N/A</v>
      </c>
      <c r="E569" s="79" t="s">
        <v>1019</v>
      </c>
      <c r="F569" s="78" t="s">
        <v>1019</v>
      </c>
      <c r="G569" s="78" t="s">
        <v>1019</v>
      </c>
      <c r="H569" s="78" t="s">
        <v>1019</v>
      </c>
      <c r="I569" s="80" t="s">
        <v>1019</v>
      </c>
      <c r="J569" s="78" t="s">
        <v>1019</v>
      </c>
      <c r="K569" s="81" t="s">
        <v>1019</v>
      </c>
      <c r="L569" s="81" t="s">
        <v>1019</v>
      </c>
      <c r="M569" s="78" t="s">
        <v>1019</v>
      </c>
      <c r="N569" s="78" t="e">
        <v>#N/A</v>
      </c>
      <c r="O569" s="82" t="s">
        <v>1019</v>
      </c>
      <c r="P569" s="82" t="s">
        <v>1019</v>
      </c>
      <c r="Q569" s="78" t="s">
        <v>1019</v>
      </c>
      <c r="R569" s="78" t="s">
        <v>1019</v>
      </c>
      <c r="S569" s="78" t="s">
        <v>1019</v>
      </c>
      <c r="T569" s="77" t="s">
        <v>1019</v>
      </c>
      <c r="U569" s="77" t="s">
        <v>1019</v>
      </c>
      <c r="V569" s="77" t="s">
        <v>1019</v>
      </c>
      <c r="W569" s="77" t="s">
        <v>1019</v>
      </c>
      <c r="X569" s="77" t="s">
        <v>1019</v>
      </c>
      <c r="Y569" s="83" t="s">
        <v>1019</v>
      </c>
      <c r="Z569" s="84" t="s">
        <v>1019</v>
      </c>
      <c r="AA569" s="84" t="s">
        <v>1019</v>
      </c>
      <c r="AB569" s="85">
        <v>0</v>
      </c>
      <c r="AC569" s="85">
        <v>0</v>
      </c>
      <c r="AD569" s="99"/>
      <c r="AE569" s="100"/>
      <c r="AF569" s="100"/>
      <c r="AG569" s="100"/>
      <c r="AH569" s="100"/>
      <c r="AI569" s="100"/>
      <c r="AJ569" s="100"/>
      <c r="AK569" s="100"/>
      <c r="AL569" s="100"/>
      <c r="AM569" s="100"/>
      <c r="AN569" s="100"/>
      <c r="AO569" s="100"/>
      <c r="AP569" s="100"/>
      <c r="AQ569" s="100"/>
      <c r="AR569" s="100"/>
      <c r="AS569" s="100"/>
      <c r="AT569" s="100"/>
      <c r="AU569" s="100"/>
      <c r="AV569" s="100"/>
      <c r="AW569" s="100"/>
      <c r="AX569" s="100"/>
      <c r="AY569" s="100"/>
      <c r="AZ569" s="100"/>
      <c r="BA569" s="100"/>
      <c r="BB569" s="100"/>
      <c r="BC569" s="100"/>
    </row>
    <row r="570" spans="1:55" ht="30" customHeight="1" x14ac:dyDescent="0.25">
      <c r="A570" s="77">
        <v>0</v>
      </c>
      <c r="B570" s="77" t="s">
        <v>1019</v>
      </c>
      <c r="C570" s="77" t="s">
        <v>1265</v>
      </c>
      <c r="D570" s="78" t="e">
        <v>#N/A</v>
      </c>
      <c r="E570" s="79" t="s">
        <v>1019</v>
      </c>
      <c r="F570" s="78" t="s">
        <v>1019</v>
      </c>
      <c r="G570" s="78" t="s">
        <v>1019</v>
      </c>
      <c r="H570" s="78" t="s">
        <v>1019</v>
      </c>
      <c r="I570" s="80" t="s">
        <v>1019</v>
      </c>
      <c r="J570" s="78" t="s">
        <v>1019</v>
      </c>
      <c r="K570" s="81" t="s">
        <v>1019</v>
      </c>
      <c r="L570" s="81" t="s">
        <v>1019</v>
      </c>
      <c r="M570" s="78" t="s">
        <v>1019</v>
      </c>
      <c r="N570" s="78" t="e">
        <v>#N/A</v>
      </c>
      <c r="O570" s="82" t="s">
        <v>1019</v>
      </c>
      <c r="P570" s="82" t="s">
        <v>1019</v>
      </c>
      <c r="Q570" s="78" t="s">
        <v>1019</v>
      </c>
      <c r="R570" s="78" t="s">
        <v>1019</v>
      </c>
      <c r="S570" s="78" t="s">
        <v>1019</v>
      </c>
      <c r="T570" s="77" t="s">
        <v>1019</v>
      </c>
      <c r="U570" s="77" t="s">
        <v>1019</v>
      </c>
      <c r="V570" s="77" t="s">
        <v>1019</v>
      </c>
      <c r="W570" s="77" t="s">
        <v>1019</v>
      </c>
      <c r="X570" s="77" t="s">
        <v>1019</v>
      </c>
      <c r="Y570" s="83" t="s">
        <v>1019</v>
      </c>
      <c r="Z570" s="84" t="s">
        <v>1019</v>
      </c>
      <c r="AA570" s="84" t="s">
        <v>1019</v>
      </c>
      <c r="AB570" s="85">
        <v>0</v>
      </c>
      <c r="AC570" s="85">
        <v>0</v>
      </c>
      <c r="AD570" s="99"/>
      <c r="AE570" s="100"/>
      <c r="AF570" s="100"/>
      <c r="AG570" s="100"/>
      <c r="AH570" s="100"/>
      <c r="AI570" s="100"/>
      <c r="AJ570" s="100"/>
      <c r="AK570" s="100"/>
      <c r="AL570" s="100"/>
      <c r="AM570" s="100"/>
      <c r="AN570" s="100"/>
      <c r="AO570" s="100"/>
      <c r="AP570" s="100"/>
      <c r="AQ570" s="100"/>
      <c r="AR570" s="100"/>
      <c r="AS570" s="100"/>
      <c r="AT570" s="100"/>
      <c r="AU570" s="100"/>
      <c r="AV570" s="100"/>
      <c r="AW570" s="100"/>
      <c r="AX570" s="100"/>
      <c r="AY570" s="100"/>
      <c r="AZ570" s="100"/>
      <c r="BA570" s="100"/>
      <c r="BB570" s="100"/>
      <c r="BC570" s="100"/>
    </row>
    <row r="571" spans="1:55" ht="30" customHeight="1" x14ac:dyDescent="0.25">
      <c r="A571" s="77">
        <v>0</v>
      </c>
      <c r="B571" s="77" t="s">
        <v>1019</v>
      </c>
      <c r="C571" s="77" t="s">
        <v>1265</v>
      </c>
      <c r="D571" s="78" t="e">
        <v>#N/A</v>
      </c>
      <c r="E571" s="79" t="s">
        <v>1019</v>
      </c>
      <c r="F571" s="78" t="s">
        <v>1019</v>
      </c>
      <c r="G571" s="78" t="s">
        <v>1019</v>
      </c>
      <c r="H571" s="78" t="s">
        <v>1019</v>
      </c>
      <c r="I571" s="80" t="s">
        <v>1019</v>
      </c>
      <c r="J571" s="78" t="s">
        <v>1019</v>
      </c>
      <c r="K571" s="81" t="s">
        <v>1019</v>
      </c>
      <c r="L571" s="81" t="s">
        <v>1019</v>
      </c>
      <c r="M571" s="78" t="s">
        <v>1019</v>
      </c>
      <c r="N571" s="78" t="e">
        <v>#N/A</v>
      </c>
      <c r="O571" s="82" t="s">
        <v>1019</v>
      </c>
      <c r="P571" s="82" t="s">
        <v>1019</v>
      </c>
      <c r="Q571" s="78" t="s">
        <v>1019</v>
      </c>
      <c r="R571" s="78" t="s">
        <v>1019</v>
      </c>
      <c r="S571" s="78" t="s">
        <v>1019</v>
      </c>
      <c r="T571" s="77" t="s">
        <v>1019</v>
      </c>
      <c r="U571" s="77" t="s">
        <v>1019</v>
      </c>
      <c r="V571" s="77" t="s">
        <v>1019</v>
      </c>
      <c r="W571" s="77" t="s">
        <v>1019</v>
      </c>
      <c r="X571" s="77" t="s">
        <v>1019</v>
      </c>
      <c r="Y571" s="83" t="s">
        <v>1019</v>
      </c>
      <c r="Z571" s="84" t="s">
        <v>1019</v>
      </c>
      <c r="AA571" s="84" t="s">
        <v>1019</v>
      </c>
      <c r="AB571" s="85">
        <v>0</v>
      </c>
      <c r="AC571" s="85">
        <v>0</v>
      </c>
      <c r="AD571" s="99"/>
      <c r="AE571" s="100"/>
      <c r="AF571" s="100"/>
      <c r="AG571" s="100"/>
      <c r="AH571" s="100"/>
      <c r="AI571" s="100"/>
      <c r="AJ571" s="100"/>
      <c r="AK571" s="100"/>
      <c r="AL571" s="100"/>
      <c r="AM571" s="100"/>
      <c r="AN571" s="100"/>
      <c r="AO571" s="100"/>
      <c r="AP571" s="100"/>
      <c r="AQ571" s="100"/>
      <c r="AR571" s="100"/>
      <c r="AS571" s="100"/>
      <c r="AT571" s="100"/>
      <c r="AU571" s="100"/>
      <c r="AV571" s="100"/>
      <c r="AW571" s="100"/>
      <c r="AX571" s="100"/>
      <c r="AY571" s="100"/>
      <c r="AZ571" s="100"/>
      <c r="BA571" s="100"/>
      <c r="BB571" s="100"/>
      <c r="BC571" s="100"/>
    </row>
    <row r="572" spans="1:55" ht="30" customHeight="1" x14ac:dyDescent="0.25">
      <c r="A572" s="77">
        <v>0</v>
      </c>
      <c r="B572" s="77" t="s">
        <v>1019</v>
      </c>
      <c r="C572" s="77" t="s">
        <v>1265</v>
      </c>
      <c r="D572" s="78" t="e">
        <v>#N/A</v>
      </c>
      <c r="E572" s="79" t="s">
        <v>1019</v>
      </c>
      <c r="F572" s="78" t="s">
        <v>1019</v>
      </c>
      <c r="G572" s="78" t="s">
        <v>1019</v>
      </c>
      <c r="H572" s="78" t="s">
        <v>1019</v>
      </c>
      <c r="I572" s="80" t="s">
        <v>1019</v>
      </c>
      <c r="J572" s="78" t="s">
        <v>1019</v>
      </c>
      <c r="K572" s="81" t="s">
        <v>1019</v>
      </c>
      <c r="L572" s="81" t="s">
        <v>1019</v>
      </c>
      <c r="M572" s="78" t="s">
        <v>1019</v>
      </c>
      <c r="N572" s="78" t="e">
        <v>#N/A</v>
      </c>
      <c r="O572" s="82" t="s">
        <v>1019</v>
      </c>
      <c r="P572" s="82" t="s">
        <v>1019</v>
      </c>
      <c r="Q572" s="78" t="s">
        <v>1019</v>
      </c>
      <c r="R572" s="78" t="s">
        <v>1019</v>
      </c>
      <c r="S572" s="78" t="s">
        <v>1019</v>
      </c>
      <c r="T572" s="77" t="s">
        <v>1019</v>
      </c>
      <c r="U572" s="77" t="s">
        <v>1019</v>
      </c>
      <c r="V572" s="77" t="s">
        <v>1019</v>
      </c>
      <c r="W572" s="77" t="s">
        <v>1019</v>
      </c>
      <c r="X572" s="77" t="s">
        <v>1019</v>
      </c>
      <c r="Y572" s="83" t="s">
        <v>1019</v>
      </c>
      <c r="Z572" s="84" t="s">
        <v>1019</v>
      </c>
      <c r="AA572" s="84" t="s">
        <v>1019</v>
      </c>
      <c r="AB572" s="85">
        <v>0</v>
      </c>
      <c r="AC572" s="85">
        <v>0</v>
      </c>
      <c r="AD572" s="99"/>
      <c r="AE572" s="100"/>
      <c r="AF572" s="100"/>
      <c r="AG572" s="100"/>
      <c r="AH572" s="100"/>
      <c r="AI572" s="100"/>
      <c r="AJ572" s="100"/>
      <c r="AK572" s="100"/>
      <c r="AL572" s="100"/>
      <c r="AM572" s="100"/>
      <c r="AN572" s="100"/>
      <c r="AO572" s="100"/>
      <c r="AP572" s="100"/>
      <c r="AQ572" s="100"/>
      <c r="AR572" s="100"/>
      <c r="AS572" s="100"/>
      <c r="AT572" s="100"/>
      <c r="AU572" s="100"/>
      <c r="AV572" s="100"/>
      <c r="AW572" s="100"/>
      <c r="AX572" s="100"/>
      <c r="AY572" s="100"/>
      <c r="AZ572" s="100"/>
      <c r="BA572" s="100"/>
      <c r="BB572" s="100"/>
      <c r="BC572" s="100"/>
    </row>
    <row r="573" spans="1:55" ht="30" customHeight="1" x14ac:dyDescent="0.25">
      <c r="A573" s="77">
        <v>0</v>
      </c>
      <c r="B573" s="77" t="s">
        <v>1019</v>
      </c>
      <c r="C573" s="77" t="s">
        <v>1265</v>
      </c>
      <c r="D573" s="78" t="e">
        <v>#N/A</v>
      </c>
      <c r="E573" s="79" t="s">
        <v>1019</v>
      </c>
      <c r="F573" s="78" t="s">
        <v>1019</v>
      </c>
      <c r="G573" s="78" t="s">
        <v>1019</v>
      </c>
      <c r="H573" s="78" t="s">
        <v>1019</v>
      </c>
      <c r="I573" s="80" t="s">
        <v>1019</v>
      </c>
      <c r="J573" s="78" t="s">
        <v>1019</v>
      </c>
      <c r="K573" s="81" t="s">
        <v>1019</v>
      </c>
      <c r="L573" s="81" t="s">
        <v>1019</v>
      </c>
      <c r="M573" s="78" t="s">
        <v>1019</v>
      </c>
      <c r="N573" s="78" t="e">
        <v>#N/A</v>
      </c>
      <c r="O573" s="82" t="s">
        <v>1019</v>
      </c>
      <c r="P573" s="82" t="s">
        <v>1019</v>
      </c>
      <c r="Q573" s="78" t="s">
        <v>1019</v>
      </c>
      <c r="R573" s="78" t="s">
        <v>1019</v>
      </c>
      <c r="S573" s="78" t="s">
        <v>1019</v>
      </c>
      <c r="T573" s="77" t="s">
        <v>1019</v>
      </c>
      <c r="U573" s="77" t="s">
        <v>1019</v>
      </c>
      <c r="V573" s="77" t="s">
        <v>1019</v>
      </c>
      <c r="W573" s="77" t="s">
        <v>1019</v>
      </c>
      <c r="X573" s="77" t="s">
        <v>1019</v>
      </c>
      <c r="Y573" s="83" t="s">
        <v>1019</v>
      </c>
      <c r="Z573" s="84" t="s">
        <v>1019</v>
      </c>
      <c r="AA573" s="84" t="s">
        <v>1019</v>
      </c>
      <c r="AB573" s="85">
        <v>0</v>
      </c>
      <c r="AC573" s="85">
        <v>0</v>
      </c>
      <c r="AD573" s="99"/>
      <c r="AE573" s="100"/>
      <c r="AF573" s="100"/>
      <c r="AG573" s="100"/>
      <c r="AH573" s="100"/>
      <c r="AI573" s="100"/>
      <c r="AJ573" s="100"/>
      <c r="AK573" s="100"/>
      <c r="AL573" s="100"/>
      <c r="AM573" s="100"/>
      <c r="AN573" s="100"/>
      <c r="AO573" s="100"/>
      <c r="AP573" s="100"/>
      <c r="AQ573" s="100"/>
      <c r="AR573" s="100"/>
      <c r="AS573" s="100"/>
      <c r="AT573" s="100"/>
      <c r="AU573" s="100"/>
      <c r="AV573" s="100"/>
      <c r="AW573" s="100"/>
      <c r="AX573" s="100"/>
      <c r="AY573" s="100"/>
      <c r="AZ573" s="100"/>
      <c r="BA573" s="100"/>
      <c r="BB573" s="100"/>
      <c r="BC573" s="100"/>
    </row>
    <row r="574" spans="1:55" ht="30" customHeight="1" x14ac:dyDescent="0.25">
      <c r="A574" s="77">
        <v>0</v>
      </c>
      <c r="B574" s="77" t="s">
        <v>1019</v>
      </c>
      <c r="C574" s="77" t="s">
        <v>1265</v>
      </c>
      <c r="D574" s="78" t="e">
        <v>#N/A</v>
      </c>
      <c r="E574" s="79" t="s">
        <v>1019</v>
      </c>
      <c r="F574" s="78" t="s">
        <v>1019</v>
      </c>
      <c r="G574" s="78" t="s">
        <v>1019</v>
      </c>
      <c r="H574" s="78" t="s">
        <v>1019</v>
      </c>
      <c r="I574" s="80" t="s">
        <v>1019</v>
      </c>
      <c r="J574" s="78" t="s">
        <v>1019</v>
      </c>
      <c r="K574" s="81" t="s">
        <v>1019</v>
      </c>
      <c r="L574" s="81" t="s">
        <v>1019</v>
      </c>
      <c r="M574" s="78" t="s">
        <v>1019</v>
      </c>
      <c r="N574" s="78" t="e">
        <v>#N/A</v>
      </c>
      <c r="O574" s="82" t="s">
        <v>1019</v>
      </c>
      <c r="P574" s="82" t="s">
        <v>1019</v>
      </c>
      <c r="Q574" s="78" t="s">
        <v>1019</v>
      </c>
      <c r="R574" s="78" t="s">
        <v>1019</v>
      </c>
      <c r="S574" s="78" t="s">
        <v>1019</v>
      </c>
      <c r="T574" s="77" t="s">
        <v>1019</v>
      </c>
      <c r="U574" s="77" t="s">
        <v>1019</v>
      </c>
      <c r="V574" s="77" t="s">
        <v>1019</v>
      </c>
      <c r="W574" s="77" t="s">
        <v>1019</v>
      </c>
      <c r="X574" s="77" t="s">
        <v>1019</v>
      </c>
      <c r="Y574" s="83" t="s">
        <v>1019</v>
      </c>
      <c r="Z574" s="84" t="s">
        <v>1019</v>
      </c>
      <c r="AA574" s="84" t="s">
        <v>1019</v>
      </c>
      <c r="AB574" s="85">
        <v>0</v>
      </c>
      <c r="AC574" s="85">
        <v>0</v>
      </c>
      <c r="AD574" s="99"/>
      <c r="AE574" s="100"/>
      <c r="AF574" s="100"/>
      <c r="AG574" s="100"/>
      <c r="AH574" s="100"/>
      <c r="AI574" s="100"/>
      <c r="AJ574" s="100"/>
      <c r="AK574" s="100"/>
      <c r="AL574" s="100"/>
      <c r="AM574" s="100"/>
      <c r="AN574" s="100"/>
      <c r="AO574" s="100"/>
      <c r="AP574" s="100"/>
      <c r="AQ574" s="100"/>
      <c r="AR574" s="100"/>
      <c r="AS574" s="100"/>
      <c r="AT574" s="100"/>
      <c r="AU574" s="100"/>
      <c r="AV574" s="100"/>
      <c r="AW574" s="100"/>
      <c r="AX574" s="100"/>
      <c r="AY574" s="100"/>
      <c r="AZ574" s="100"/>
      <c r="BA574" s="100"/>
      <c r="BB574" s="100"/>
      <c r="BC574" s="100"/>
    </row>
    <row r="575" spans="1:55" ht="30" customHeight="1" x14ac:dyDescent="0.25">
      <c r="A575" s="77">
        <v>0</v>
      </c>
      <c r="B575" s="77" t="s">
        <v>1019</v>
      </c>
      <c r="C575" s="77" t="s">
        <v>1265</v>
      </c>
      <c r="D575" s="78" t="e">
        <v>#N/A</v>
      </c>
      <c r="E575" s="79" t="s">
        <v>1019</v>
      </c>
      <c r="F575" s="78" t="s">
        <v>1019</v>
      </c>
      <c r="G575" s="78" t="s">
        <v>1019</v>
      </c>
      <c r="H575" s="78" t="s">
        <v>1019</v>
      </c>
      <c r="I575" s="80" t="s">
        <v>1019</v>
      </c>
      <c r="J575" s="78" t="s">
        <v>1019</v>
      </c>
      <c r="K575" s="81" t="s">
        <v>1019</v>
      </c>
      <c r="L575" s="81" t="s">
        <v>1019</v>
      </c>
      <c r="M575" s="78" t="s">
        <v>1019</v>
      </c>
      <c r="N575" s="78" t="e">
        <v>#N/A</v>
      </c>
      <c r="O575" s="82" t="s">
        <v>1019</v>
      </c>
      <c r="P575" s="82" t="s">
        <v>1019</v>
      </c>
      <c r="Q575" s="78" t="s">
        <v>1019</v>
      </c>
      <c r="R575" s="78" t="s">
        <v>1019</v>
      </c>
      <c r="S575" s="78" t="s">
        <v>1019</v>
      </c>
      <c r="T575" s="77" t="s">
        <v>1019</v>
      </c>
      <c r="U575" s="77" t="s">
        <v>1019</v>
      </c>
      <c r="V575" s="77" t="s">
        <v>1019</v>
      </c>
      <c r="W575" s="77" t="s">
        <v>1019</v>
      </c>
      <c r="X575" s="77" t="s">
        <v>1019</v>
      </c>
      <c r="Y575" s="83" t="s">
        <v>1019</v>
      </c>
      <c r="Z575" s="84" t="s">
        <v>1019</v>
      </c>
      <c r="AA575" s="84" t="s">
        <v>1019</v>
      </c>
      <c r="AB575" s="85">
        <v>0</v>
      </c>
      <c r="AC575" s="85">
        <v>0</v>
      </c>
      <c r="AD575" s="99"/>
      <c r="AE575" s="100"/>
      <c r="AF575" s="100"/>
      <c r="AG575" s="100"/>
      <c r="AH575" s="100"/>
      <c r="AI575" s="100"/>
      <c r="AJ575" s="100"/>
      <c r="AK575" s="100"/>
      <c r="AL575" s="100"/>
      <c r="AM575" s="100"/>
      <c r="AN575" s="100"/>
      <c r="AO575" s="100"/>
      <c r="AP575" s="100"/>
      <c r="AQ575" s="100"/>
      <c r="AR575" s="100"/>
      <c r="AS575" s="100"/>
      <c r="AT575" s="100"/>
      <c r="AU575" s="100"/>
      <c r="AV575" s="100"/>
      <c r="AW575" s="100"/>
      <c r="AX575" s="100"/>
      <c r="AY575" s="100"/>
      <c r="AZ575" s="100"/>
      <c r="BA575" s="100"/>
      <c r="BB575" s="100"/>
      <c r="BC575" s="100"/>
    </row>
    <row r="576" spans="1:55" ht="30" customHeight="1" x14ac:dyDescent="0.25">
      <c r="A576" s="77">
        <v>0</v>
      </c>
      <c r="B576" s="77" t="s">
        <v>1019</v>
      </c>
      <c r="C576" s="77" t="s">
        <v>1265</v>
      </c>
      <c r="D576" s="78" t="e">
        <v>#N/A</v>
      </c>
      <c r="E576" s="79" t="s">
        <v>1019</v>
      </c>
      <c r="F576" s="78" t="s">
        <v>1019</v>
      </c>
      <c r="G576" s="78" t="s">
        <v>1019</v>
      </c>
      <c r="H576" s="78" t="s">
        <v>1019</v>
      </c>
      <c r="I576" s="80" t="s">
        <v>1019</v>
      </c>
      <c r="J576" s="78" t="s">
        <v>1019</v>
      </c>
      <c r="K576" s="81" t="s">
        <v>1019</v>
      </c>
      <c r="L576" s="81" t="s">
        <v>1019</v>
      </c>
      <c r="M576" s="78" t="s">
        <v>1019</v>
      </c>
      <c r="N576" s="78" t="e">
        <v>#N/A</v>
      </c>
      <c r="O576" s="82" t="s">
        <v>1019</v>
      </c>
      <c r="P576" s="82" t="s">
        <v>1019</v>
      </c>
      <c r="Q576" s="78" t="s">
        <v>1019</v>
      </c>
      <c r="R576" s="78" t="s">
        <v>1019</v>
      </c>
      <c r="S576" s="78" t="s">
        <v>1019</v>
      </c>
      <c r="T576" s="77" t="s">
        <v>1019</v>
      </c>
      <c r="U576" s="77" t="s">
        <v>1019</v>
      </c>
      <c r="V576" s="77" t="s">
        <v>1019</v>
      </c>
      <c r="W576" s="77" t="s">
        <v>1019</v>
      </c>
      <c r="X576" s="77" t="s">
        <v>1019</v>
      </c>
      <c r="Y576" s="83" t="s">
        <v>1019</v>
      </c>
      <c r="Z576" s="84" t="s">
        <v>1019</v>
      </c>
      <c r="AA576" s="84" t="s">
        <v>1019</v>
      </c>
      <c r="AB576" s="85">
        <v>0</v>
      </c>
      <c r="AC576" s="85">
        <v>0</v>
      </c>
      <c r="AD576" s="99"/>
      <c r="AE576" s="100"/>
      <c r="AF576" s="100"/>
      <c r="AG576" s="100"/>
      <c r="AH576" s="100"/>
      <c r="AI576" s="100"/>
      <c r="AJ576" s="100"/>
      <c r="AK576" s="100"/>
      <c r="AL576" s="100"/>
      <c r="AM576" s="100"/>
      <c r="AN576" s="100"/>
      <c r="AO576" s="100"/>
      <c r="AP576" s="100"/>
      <c r="AQ576" s="100"/>
      <c r="AR576" s="100"/>
      <c r="AS576" s="100"/>
      <c r="AT576" s="100"/>
      <c r="AU576" s="100"/>
      <c r="AV576" s="100"/>
      <c r="AW576" s="100"/>
      <c r="AX576" s="100"/>
      <c r="AY576" s="100"/>
      <c r="AZ576" s="100"/>
      <c r="BA576" s="100"/>
      <c r="BB576" s="100"/>
      <c r="BC576" s="100"/>
    </row>
    <row r="577" spans="1:55" ht="30" customHeight="1" x14ac:dyDescent="0.25">
      <c r="A577" s="77">
        <v>0</v>
      </c>
      <c r="B577" s="77" t="s">
        <v>1019</v>
      </c>
      <c r="C577" s="77" t="s">
        <v>1265</v>
      </c>
      <c r="D577" s="78" t="e">
        <v>#N/A</v>
      </c>
      <c r="E577" s="79" t="s">
        <v>1019</v>
      </c>
      <c r="F577" s="78" t="s">
        <v>1019</v>
      </c>
      <c r="G577" s="78" t="s">
        <v>1019</v>
      </c>
      <c r="H577" s="78" t="s">
        <v>1019</v>
      </c>
      <c r="I577" s="80" t="s">
        <v>1019</v>
      </c>
      <c r="J577" s="78" t="s">
        <v>1019</v>
      </c>
      <c r="K577" s="81" t="s">
        <v>1019</v>
      </c>
      <c r="L577" s="81" t="s">
        <v>1019</v>
      </c>
      <c r="M577" s="78" t="s">
        <v>1019</v>
      </c>
      <c r="N577" s="78" t="e">
        <v>#N/A</v>
      </c>
      <c r="O577" s="82" t="s">
        <v>1019</v>
      </c>
      <c r="P577" s="82" t="s">
        <v>1019</v>
      </c>
      <c r="Q577" s="78" t="s">
        <v>1019</v>
      </c>
      <c r="R577" s="78" t="s">
        <v>1019</v>
      </c>
      <c r="S577" s="78" t="s">
        <v>1019</v>
      </c>
      <c r="T577" s="77" t="s">
        <v>1019</v>
      </c>
      <c r="U577" s="77" t="s">
        <v>1019</v>
      </c>
      <c r="V577" s="77" t="s">
        <v>1019</v>
      </c>
      <c r="W577" s="77" t="s">
        <v>1019</v>
      </c>
      <c r="X577" s="77" t="s">
        <v>1019</v>
      </c>
      <c r="Y577" s="83" t="s">
        <v>1019</v>
      </c>
      <c r="Z577" s="84" t="s">
        <v>1019</v>
      </c>
      <c r="AA577" s="84" t="s">
        <v>1019</v>
      </c>
      <c r="AB577" s="85">
        <v>0</v>
      </c>
      <c r="AC577" s="85">
        <v>0</v>
      </c>
      <c r="AD577" s="99"/>
      <c r="AE577" s="100"/>
      <c r="AF577" s="100"/>
      <c r="AG577" s="100"/>
      <c r="AH577" s="100"/>
      <c r="AI577" s="100"/>
      <c r="AJ577" s="100"/>
      <c r="AK577" s="100"/>
      <c r="AL577" s="100"/>
      <c r="AM577" s="100"/>
      <c r="AN577" s="100"/>
      <c r="AO577" s="100"/>
      <c r="AP577" s="100"/>
      <c r="AQ577" s="100"/>
      <c r="AR577" s="100"/>
      <c r="AS577" s="100"/>
      <c r="AT577" s="100"/>
      <c r="AU577" s="100"/>
      <c r="AV577" s="100"/>
      <c r="AW577" s="100"/>
      <c r="AX577" s="100"/>
      <c r="AY577" s="100"/>
      <c r="AZ577" s="100"/>
      <c r="BA577" s="100"/>
      <c r="BB577" s="100"/>
      <c r="BC577" s="100"/>
    </row>
    <row r="578" spans="1:55" ht="30" customHeight="1" x14ac:dyDescent="0.25">
      <c r="A578" s="77">
        <v>0</v>
      </c>
      <c r="B578" s="77" t="s">
        <v>1019</v>
      </c>
      <c r="C578" s="77" t="s">
        <v>1265</v>
      </c>
      <c r="D578" s="78" t="e">
        <v>#N/A</v>
      </c>
      <c r="E578" s="79" t="s">
        <v>1019</v>
      </c>
      <c r="F578" s="78" t="s">
        <v>1019</v>
      </c>
      <c r="G578" s="78" t="s">
        <v>1019</v>
      </c>
      <c r="H578" s="78" t="s">
        <v>1019</v>
      </c>
      <c r="I578" s="80" t="s">
        <v>1019</v>
      </c>
      <c r="J578" s="78" t="s">
        <v>1019</v>
      </c>
      <c r="K578" s="81" t="s">
        <v>1019</v>
      </c>
      <c r="L578" s="81" t="s">
        <v>1019</v>
      </c>
      <c r="M578" s="78" t="s">
        <v>1019</v>
      </c>
      <c r="N578" s="78" t="e">
        <v>#N/A</v>
      </c>
      <c r="O578" s="82" t="s">
        <v>1019</v>
      </c>
      <c r="P578" s="82" t="s">
        <v>1019</v>
      </c>
      <c r="Q578" s="78" t="s">
        <v>1019</v>
      </c>
      <c r="R578" s="78" t="s">
        <v>1019</v>
      </c>
      <c r="S578" s="78" t="s">
        <v>1019</v>
      </c>
      <c r="T578" s="77" t="s">
        <v>1019</v>
      </c>
      <c r="U578" s="77" t="s">
        <v>1019</v>
      </c>
      <c r="V578" s="77" t="s">
        <v>1019</v>
      </c>
      <c r="W578" s="77" t="s">
        <v>1019</v>
      </c>
      <c r="X578" s="77" t="s">
        <v>1019</v>
      </c>
      <c r="Y578" s="83" t="s">
        <v>1019</v>
      </c>
      <c r="Z578" s="84" t="s">
        <v>1019</v>
      </c>
      <c r="AA578" s="84" t="s">
        <v>1019</v>
      </c>
      <c r="AB578" s="85">
        <v>0</v>
      </c>
      <c r="AC578" s="85">
        <v>0</v>
      </c>
      <c r="AD578" s="99"/>
      <c r="AE578" s="100"/>
      <c r="AF578" s="100"/>
      <c r="AG578" s="100"/>
      <c r="AH578" s="100"/>
      <c r="AI578" s="100"/>
      <c r="AJ578" s="100"/>
      <c r="AK578" s="100"/>
      <c r="AL578" s="100"/>
      <c r="AM578" s="100"/>
      <c r="AN578" s="100"/>
      <c r="AO578" s="100"/>
      <c r="AP578" s="100"/>
      <c r="AQ578" s="100"/>
      <c r="AR578" s="100"/>
      <c r="AS578" s="100"/>
      <c r="AT578" s="100"/>
      <c r="AU578" s="100"/>
      <c r="AV578" s="100"/>
      <c r="AW578" s="100"/>
      <c r="AX578" s="100"/>
      <c r="AY578" s="100"/>
      <c r="AZ578" s="100"/>
      <c r="BA578" s="100"/>
      <c r="BB578" s="100"/>
      <c r="BC578" s="100"/>
    </row>
    <row r="579" spans="1:55" ht="30" customHeight="1" x14ac:dyDescent="0.25">
      <c r="A579" s="77">
        <v>0</v>
      </c>
      <c r="B579" s="77" t="s">
        <v>1019</v>
      </c>
      <c r="C579" s="77" t="s">
        <v>1265</v>
      </c>
      <c r="D579" s="78" t="e">
        <v>#N/A</v>
      </c>
      <c r="E579" s="79" t="s">
        <v>1019</v>
      </c>
      <c r="F579" s="78" t="s">
        <v>1019</v>
      </c>
      <c r="G579" s="78" t="s">
        <v>1019</v>
      </c>
      <c r="H579" s="78" t="s">
        <v>1019</v>
      </c>
      <c r="I579" s="80" t="s">
        <v>1019</v>
      </c>
      <c r="J579" s="78" t="s">
        <v>1019</v>
      </c>
      <c r="K579" s="81" t="s">
        <v>1019</v>
      </c>
      <c r="L579" s="81" t="s">
        <v>1019</v>
      </c>
      <c r="M579" s="78" t="s">
        <v>1019</v>
      </c>
      <c r="N579" s="78" t="e">
        <v>#N/A</v>
      </c>
      <c r="O579" s="82" t="s">
        <v>1019</v>
      </c>
      <c r="P579" s="82" t="s">
        <v>1019</v>
      </c>
      <c r="Q579" s="78" t="s">
        <v>1019</v>
      </c>
      <c r="R579" s="78" t="s">
        <v>1019</v>
      </c>
      <c r="S579" s="78" t="s">
        <v>1019</v>
      </c>
      <c r="T579" s="77" t="s">
        <v>1019</v>
      </c>
      <c r="U579" s="77" t="s">
        <v>1019</v>
      </c>
      <c r="V579" s="77" t="s">
        <v>1019</v>
      </c>
      <c r="W579" s="77" t="s">
        <v>1019</v>
      </c>
      <c r="X579" s="77" t="s">
        <v>1019</v>
      </c>
      <c r="Y579" s="83" t="s">
        <v>1019</v>
      </c>
      <c r="Z579" s="84" t="s">
        <v>1019</v>
      </c>
      <c r="AA579" s="84" t="s">
        <v>1019</v>
      </c>
      <c r="AB579" s="85">
        <v>0</v>
      </c>
      <c r="AC579" s="85">
        <v>0</v>
      </c>
      <c r="AD579" s="99"/>
      <c r="AE579" s="100"/>
      <c r="AF579" s="100"/>
      <c r="AG579" s="100"/>
      <c r="AH579" s="100"/>
      <c r="AI579" s="100"/>
      <c r="AJ579" s="100"/>
      <c r="AK579" s="100"/>
      <c r="AL579" s="100"/>
      <c r="AM579" s="100"/>
      <c r="AN579" s="100"/>
      <c r="AO579" s="100"/>
      <c r="AP579" s="100"/>
      <c r="AQ579" s="100"/>
      <c r="AR579" s="100"/>
      <c r="AS579" s="100"/>
      <c r="AT579" s="100"/>
      <c r="AU579" s="100"/>
      <c r="AV579" s="100"/>
      <c r="AW579" s="100"/>
      <c r="AX579" s="100"/>
      <c r="AY579" s="100"/>
      <c r="AZ579" s="100"/>
      <c r="BA579" s="100"/>
      <c r="BB579" s="100"/>
      <c r="BC579" s="100"/>
    </row>
    <row r="580" spans="1:55" ht="30" customHeight="1" x14ac:dyDescent="0.25">
      <c r="A580" s="77">
        <v>0</v>
      </c>
      <c r="B580" s="77" t="s">
        <v>1019</v>
      </c>
      <c r="C580" s="77" t="s">
        <v>1265</v>
      </c>
      <c r="D580" s="78" t="e">
        <v>#N/A</v>
      </c>
      <c r="E580" s="79" t="s">
        <v>1019</v>
      </c>
      <c r="F580" s="78" t="s">
        <v>1019</v>
      </c>
      <c r="G580" s="78" t="s">
        <v>1019</v>
      </c>
      <c r="H580" s="78" t="s">
        <v>1019</v>
      </c>
      <c r="I580" s="80" t="s">
        <v>1019</v>
      </c>
      <c r="J580" s="78" t="s">
        <v>1019</v>
      </c>
      <c r="K580" s="81" t="s">
        <v>1019</v>
      </c>
      <c r="L580" s="81" t="s">
        <v>1019</v>
      </c>
      <c r="M580" s="78" t="s">
        <v>1019</v>
      </c>
      <c r="N580" s="78" t="e">
        <v>#N/A</v>
      </c>
      <c r="O580" s="82" t="s">
        <v>1019</v>
      </c>
      <c r="P580" s="82" t="s">
        <v>1019</v>
      </c>
      <c r="Q580" s="78" t="s">
        <v>1019</v>
      </c>
      <c r="R580" s="78" t="s">
        <v>1019</v>
      </c>
      <c r="S580" s="78" t="s">
        <v>1019</v>
      </c>
      <c r="T580" s="77" t="s">
        <v>1019</v>
      </c>
      <c r="U580" s="77" t="s">
        <v>1019</v>
      </c>
      <c r="V580" s="77" t="s">
        <v>1019</v>
      </c>
      <c r="W580" s="77" t="s">
        <v>1019</v>
      </c>
      <c r="X580" s="77" t="s">
        <v>1019</v>
      </c>
      <c r="Y580" s="83" t="s">
        <v>1019</v>
      </c>
      <c r="Z580" s="84" t="s">
        <v>1019</v>
      </c>
      <c r="AA580" s="84" t="s">
        <v>1019</v>
      </c>
      <c r="AB580" s="85">
        <v>0</v>
      </c>
      <c r="AC580" s="85">
        <v>0</v>
      </c>
      <c r="AD580" s="99"/>
      <c r="AE580" s="100"/>
      <c r="AF580" s="100"/>
      <c r="AG580" s="100"/>
      <c r="AH580" s="100"/>
      <c r="AI580" s="100"/>
      <c r="AJ580" s="100"/>
      <c r="AK580" s="100"/>
      <c r="AL580" s="100"/>
      <c r="AM580" s="100"/>
      <c r="AN580" s="100"/>
      <c r="AO580" s="100"/>
      <c r="AP580" s="100"/>
      <c r="AQ580" s="100"/>
      <c r="AR580" s="100"/>
      <c r="AS580" s="100"/>
      <c r="AT580" s="100"/>
      <c r="AU580" s="100"/>
      <c r="AV580" s="100"/>
      <c r="AW580" s="100"/>
      <c r="AX580" s="100"/>
      <c r="AY580" s="100"/>
      <c r="AZ580" s="100"/>
      <c r="BA580" s="100"/>
      <c r="BB580" s="100"/>
      <c r="BC580" s="100"/>
    </row>
    <row r="581" spans="1:55" ht="30" customHeight="1" x14ac:dyDescent="0.25">
      <c r="A581" s="77">
        <v>0</v>
      </c>
      <c r="B581" s="77" t="s">
        <v>1019</v>
      </c>
      <c r="C581" s="77" t="s">
        <v>1265</v>
      </c>
      <c r="D581" s="78" t="e">
        <v>#N/A</v>
      </c>
      <c r="E581" s="79" t="s">
        <v>1019</v>
      </c>
      <c r="F581" s="78" t="s">
        <v>1019</v>
      </c>
      <c r="G581" s="78" t="s">
        <v>1019</v>
      </c>
      <c r="H581" s="78" t="s">
        <v>1019</v>
      </c>
      <c r="I581" s="80" t="s">
        <v>1019</v>
      </c>
      <c r="J581" s="78" t="s">
        <v>1019</v>
      </c>
      <c r="K581" s="81" t="s">
        <v>1019</v>
      </c>
      <c r="L581" s="81" t="s">
        <v>1019</v>
      </c>
      <c r="M581" s="78" t="s">
        <v>1019</v>
      </c>
      <c r="N581" s="78" t="e">
        <v>#N/A</v>
      </c>
      <c r="O581" s="82" t="s">
        <v>1019</v>
      </c>
      <c r="P581" s="82" t="s">
        <v>1019</v>
      </c>
      <c r="Q581" s="78" t="s">
        <v>1019</v>
      </c>
      <c r="R581" s="78" t="s">
        <v>1019</v>
      </c>
      <c r="S581" s="78" t="s">
        <v>1019</v>
      </c>
      <c r="T581" s="77" t="s">
        <v>1019</v>
      </c>
      <c r="U581" s="77" t="s">
        <v>1019</v>
      </c>
      <c r="V581" s="77" t="s">
        <v>1019</v>
      </c>
      <c r="W581" s="77" t="s">
        <v>1019</v>
      </c>
      <c r="X581" s="77" t="s">
        <v>1019</v>
      </c>
      <c r="Y581" s="83" t="s">
        <v>1019</v>
      </c>
      <c r="Z581" s="84" t="s">
        <v>1019</v>
      </c>
      <c r="AA581" s="84" t="s">
        <v>1019</v>
      </c>
      <c r="AB581" s="85">
        <v>0</v>
      </c>
      <c r="AC581" s="85">
        <v>0</v>
      </c>
      <c r="AD581" s="99"/>
      <c r="AE581" s="100"/>
      <c r="AF581" s="100"/>
      <c r="AG581" s="100"/>
      <c r="AH581" s="100"/>
      <c r="AI581" s="100"/>
      <c r="AJ581" s="100"/>
      <c r="AK581" s="100"/>
      <c r="AL581" s="100"/>
      <c r="AM581" s="100"/>
      <c r="AN581" s="100"/>
      <c r="AO581" s="100"/>
      <c r="AP581" s="100"/>
      <c r="AQ581" s="100"/>
      <c r="AR581" s="100"/>
      <c r="AS581" s="100"/>
      <c r="AT581" s="100"/>
      <c r="AU581" s="100"/>
      <c r="AV581" s="100"/>
      <c r="AW581" s="100"/>
      <c r="AX581" s="100"/>
      <c r="AY581" s="100"/>
      <c r="AZ581" s="100"/>
      <c r="BA581" s="100"/>
      <c r="BB581" s="100"/>
      <c r="BC581" s="100"/>
    </row>
    <row r="582" spans="1:55" ht="30" customHeight="1" x14ac:dyDescent="0.25">
      <c r="A582" s="77">
        <v>0</v>
      </c>
      <c r="B582" s="77" t="s">
        <v>1019</v>
      </c>
      <c r="C582" s="77" t="s">
        <v>1265</v>
      </c>
      <c r="D582" s="78" t="e">
        <v>#N/A</v>
      </c>
      <c r="E582" s="79" t="s">
        <v>1019</v>
      </c>
      <c r="F582" s="78" t="s">
        <v>1019</v>
      </c>
      <c r="G582" s="78" t="s">
        <v>1019</v>
      </c>
      <c r="H582" s="78" t="s">
        <v>1019</v>
      </c>
      <c r="I582" s="80" t="s">
        <v>1019</v>
      </c>
      <c r="J582" s="78" t="s">
        <v>1019</v>
      </c>
      <c r="K582" s="81" t="s">
        <v>1019</v>
      </c>
      <c r="L582" s="81" t="s">
        <v>1019</v>
      </c>
      <c r="M582" s="78" t="s">
        <v>1019</v>
      </c>
      <c r="N582" s="78" t="e">
        <v>#N/A</v>
      </c>
      <c r="O582" s="82" t="s">
        <v>1019</v>
      </c>
      <c r="P582" s="82" t="s">
        <v>1019</v>
      </c>
      <c r="Q582" s="78" t="s">
        <v>1019</v>
      </c>
      <c r="R582" s="78" t="s">
        <v>1019</v>
      </c>
      <c r="S582" s="78" t="s">
        <v>1019</v>
      </c>
      <c r="T582" s="77" t="s">
        <v>1019</v>
      </c>
      <c r="U582" s="77" t="s">
        <v>1019</v>
      </c>
      <c r="V582" s="77" t="s">
        <v>1019</v>
      </c>
      <c r="W582" s="77" t="s">
        <v>1019</v>
      </c>
      <c r="X582" s="77" t="s">
        <v>1019</v>
      </c>
      <c r="Y582" s="83" t="s">
        <v>1019</v>
      </c>
      <c r="Z582" s="84" t="s">
        <v>1019</v>
      </c>
      <c r="AA582" s="84" t="s">
        <v>1019</v>
      </c>
      <c r="AB582" s="85">
        <v>0</v>
      </c>
      <c r="AC582" s="85">
        <v>0</v>
      </c>
      <c r="AD582" s="99"/>
      <c r="AE582" s="100"/>
      <c r="AF582" s="100"/>
      <c r="AG582" s="100"/>
      <c r="AH582" s="100"/>
      <c r="AI582" s="100"/>
      <c r="AJ582" s="100"/>
      <c r="AK582" s="100"/>
      <c r="AL582" s="100"/>
      <c r="AM582" s="100"/>
      <c r="AN582" s="100"/>
      <c r="AO582" s="100"/>
      <c r="AP582" s="100"/>
      <c r="AQ582" s="100"/>
      <c r="AR582" s="100"/>
      <c r="AS582" s="100"/>
      <c r="AT582" s="100"/>
      <c r="AU582" s="100"/>
      <c r="AV582" s="100"/>
      <c r="AW582" s="100"/>
      <c r="AX582" s="100"/>
      <c r="AY582" s="100"/>
      <c r="AZ582" s="100"/>
      <c r="BA582" s="100"/>
      <c r="BB582" s="100"/>
      <c r="BC582" s="100"/>
    </row>
    <row r="583" spans="1:55" ht="30" customHeight="1" x14ac:dyDescent="0.25">
      <c r="A583" s="77">
        <v>0</v>
      </c>
      <c r="B583" s="77" t="s">
        <v>1019</v>
      </c>
      <c r="C583" s="77" t="s">
        <v>1265</v>
      </c>
      <c r="D583" s="78" t="e">
        <v>#N/A</v>
      </c>
      <c r="E583" s="79" t="s">
        <v>1019</v>
      </c>
      <c r="F583" s="78" t="s">
        <v>1019</v>
      </c>
      <c r="G583" s="78" t="s">
        <v>1019</v>
      </c>
      <c r="H583" s="78" t="s">
        <v>1019</v>
      </c>
      <c r="I583" s="80" t="s">
        <v>1019</v>
      </c>
      <c r="J583" s="78" t="s">
        <v>1019</v>
      </c>
      <c r="K583" s="81" t="s">
        <v>1019</v>
      </c>
      <c r="L583" s="81" t="s">
        <v>1019</v>
      </c>
      <c r="M583" s="78" t="s">
        <v>1019</v>
      </c>
      <c r="N583" s="78" t="e">
        <v>#N/A</v>
      </c>
      <c r="O583" s="82" t="s">
        <v>1019</v>
      </c>
      <c r="P583" s="82" t="s">
        <v>1019</v>
      </c>
      <c r="Q583" s="78" t="s">
        <v>1019</v>
      </c>
      <c r="R583" s="78" t="s">
        <v>1019</v>
      </c>
      <c r="S583" s="78" t="s">
        <v>1019</v>
      </c>
      <c r="T583" s="77" t="s">
        <v>1019</v>
      </c>
      <c r="U583" s="77" t="s">
        <v>1019</v>
      </c>
      <c r="V583" s="77" t="s">
        <v>1019</v>
      </c>
      <c r="W583" s="77" t="s">
        <v>1019</v>
      </c>
      <c r="X583" s="77" t="s">
        <v>1019</v>
      </c>
      <c r="Y583" s="83" t="s">
        <v>1019</v>
      </c>
      <c r="Z583" s="84" t="s">
        <v>1019</v>
      </c>
      <c r="AA583" s="84" t="s">
        <v>1019</v>
      </c>
      <c r="AB583" s="85">
        <v>0</v>
      </c>
      <c r="AC583" s="85">
        <v>0</v>
      </c>
      <c r="AD583" s="99"/>
      <c r="AE583" s="100"/>
      <c r="AF583" s="100"/>
      <c r="AG583" s="100"/>
      <c r="AH583" s="100"/>
      <c r="AI583" s="100"/>
      <c r="AJ583" s="100"/>
      <c r="AK583" s="100"/>
      <c r="AL583" s="100"/>
      <c r="AM583" s="100"/>
      <c r="AN583" s="100"/>
      <c r="AO583" s="100"/>
      <c r="AP583" s="100"/>
      <c r="AQ583" s="100"/>
      <c r="AR583" s="100"/>
      <c r="AS583" s="100"/>
      <c r="AT583" s="100"/>
      <c r="AU583" s="100"/>
      <c r="AV583" s="100"/>
      <c r="AW583" s="100"/>
      <c r="AX583" s="100"/>
      <c r="AY583" s="100"/>
      <c r="AZ583" s="100"/>
      <c r="BA583" s="100"/>
      <c r="BB583" s="100"/>
      <c r="BC583" s="100"/>
    </row>
    <row r="584" spans="1:55" ht="30" customHeight="1" x14ac:dyDescent="0.25">
      <c r="A584" s="77">
        <v>0</v>
      </c>
      <c r="B584" s="77" t="s">
        <v>1019</v>
      </c>
      <c r="C584" s="77" t="s">
        <v>1265</v>
      </c>
      <c r="D584" s="78" t="e">
        <v>#N/A</v>
      </c>
      <c r="E584" s="79" t="s">
        <v>1019</v>
      </c>
      <c r="F584" s="78" t="s">
        <v>1019</v>
      </c>
      <c r="G584" s="78" t="s">
        <v>1019</v>
      </c>
      <c r="H584" s="78" t="s">
        <v>1019</v>
      </c>
      <c r="I584" s="80" t="s">
        <v>1019</v>
      </c>
      <c r="J584" s="78" t="s">
        <v>1019</v>
      </c>
      <c r="K584" s="81" t="s">
        <v>1019</v>
      </c>
      <c r="L584" s="81" t="s">
        <v>1019</v>
      </c>
      <c r="M584" s="78" t="s">
        <v>1019</v>
      </c>
      <c r="N584" s="78" t="e">
        <v>#N/A</v>
      </c>
      <c r="O584" s="82" t="s">
        <v>1019</v>
      </c>
      <c r="P584" s="82" t="s">
        <v>1019</v>
      </c>
      <c r="Q584" s="78" t="s">
        <v>1019</v>
      </c>
      <c r="R584" s="78" t="s">
        <v>1019</v>
      </c>
      <c r="S584" s="78" t="s">
        <v>1019</v>
      </c>
      <c r="T584" s="77" t="s">
        <v>1019</v>
      </c>
      <c r="U584" s="77" t="s">
        <v>1019</v>
      </c>
      <c r="V584" s="77" t="s">
        <v>1019</v>
      </c>
      <c r="W584" s="77" t="s">
        <v>1019</v>
      </c>
      <c r="X584" s="77" t="s">
        <v>1019</v>
      </c>
      <c r="Y584" s="83" t="s">
        <v>1019</v>
      </c>
      <c r="Z584" s="84" t="s">
        <v>1019</v>
      </c>
      <c r="AA584" s="84" t="s">
        <v>1019</v>
      </c>
      <c r="AB584" s="85">
        <v>0</v>
      </c>
      <c r="AC584" s="85">
        <v>0</v>
      </c>
      <c r="AD584" s="99"/>
      <c r="AE584" s="100"/>
      <c r="AF584" s="100"/>
      <c r="AG584" s="100"/>
      <c r="AH584" s="100"/>
      <c r="AI584" s="100"/>
      <c r="AJ584" s="100"/>
      <c r="AK584" s="100"/>
      <c r="AL584" s="100"/>
      <c r="AM584" s="100"/>
      <c r="AN584" s="100"/>
      <c r="AO584" s="100"/>
      <c r="AP584" s="100"/>
      <c r="AQ584" s="100"/>
      <c r="AR584" s="100"/>
      <c r="AS584" s="100"/>
      <c r="AT584" s="100"/>
      <c r="AU584" s="100"/>
      <c r="AV584" s="100"/>
      <c r="AW584" s="100"/>
      <c r="AX584" s="100"/>
      <c r="AY584" s="100"/>
      <c r="AZ584" s="100"/>
      <c r="BA584" s="100"/>
      <c r="BB584" s="100"/>
      <c r="BC584" s="100"/>
    </row>
    <row r="585" spans="1:55" ht="30" customHeight="1" x14ac:dyDescent="0.25">
      <c r="A585" s="77">
        <v>0</v>
      </c>
      <c r="B585" s="77" t="s">
        <v>1019</v>
      </c>
      <c r="C585" s="77" t="s">
        <v>1265</v>
      </c>
      <c r="D585" s="78" t="e">
        <v>#N/A</v>
      </c>
      <c r="E585" s="79" t="s">
        <v>1019</v>
      </c>
      <c r="F585" s="78" t="s">
        <v>1019</v>
      </c>
      <c r="G585" s="78" t="s">
        <v>1019</v>
      </c>
      <c r="H585" s="78" t="s">
        <v>1019</v>
      </c>
      <c r="I585" s="80" t="s">
        <v>1019</v>
      </c>
      <c r="J585" s="78" t="s">
        <v>1019</v>
      </c>
      <c r="K585" s="81" t="s">
        <v>1019</v>
      </c>
      <c r="L585" s="81" t="s">
        <v>1019</v>
      </c>
      <c r="M585" s="78" t="s">
        <v>1019</v>
      </c>
      <c r="N585" s="78" t="e">
        <v>#N/A</v>
      </c>
      <c r="O585" s="82" t="s">
        <v>1019</v>
      </c>
      <c r="P585" s="82" t="s">
        <v>1019</v>
      </c>
      <c r="Q585" s="78" t="s">
        <v>1019</v>
      </c>
      <c r="R585" s="78" t="s">
        <v>1019</v>
      </c>
      <c r="S585" s="78" t="s">
        <v>1019</v>
      </c>
      <c r="T585" s="77" t="s">
        <v>1019</v>
      </c>
      <c r="U585" s="77" t="s">
        <v>1019</v>
      </c>
      <c r="V585" s="77" t="s">
        <v>1019</v>
      </c>
      <c r="W585" s="77" t="s">
        <v>1019</v>
      </c>
      <c r="X585" s="77" t="s">
        <v>1019</v>
      </c>
      <c r="Y585" s="83" t="s">
        <v>1019</v>
      </c>
      <c r="Z585" s="84" t="s">
        <v>1019</v>
      </c>
      <c r="AA585" s="84" t="s">
        <v>1019</v>
      </c>
      <c r="AB585" s="85">
        <v>0</v>
      </c>
      <c r="AC585" s="85">
        <v>0</v>
      </c>
      <c r="AD585" s="99"/>
      <c r="AE585" s="100"/>
      <c r="AF585" s="100"/>
      <c r="AG585" s="100"/>
      <c r="AH585" s="100"/>
      <c r="AI585" s="100"/>
      <c r="AJ585" s="100"/>
      <c r="AK585" s="100"/>
      <c r="AL585" s="100"/>
      <c r="AM585" s="100"/>
      <c r="AN585" s="100"/>
      <c r="AO585" s="100"/>
      <c r="AP585" s="100"/>
      <c r="AQ585" s="100"/>
      <c r="AR585" s="100"/>
      <c r="AS585" s="100"/>
      <c r="AT585" s="100"/>
      <c r="AU585" s="100"/>
      <c r="AV585" s="100"/>
      <c r="AW585" s="100"/>
      <c r="AX585" s="100"/>
      <c r="AY585" s="100"/>
      <c r="AZ585" s="100"/>
      <c r="BA585" s="100"/>
      <c r="BB585" s="100"/>
      <c r="BC585" s="100"/>
    </row>
    <row r="586" spans="1:55" ht="30" customHeight="1" x14ac:dyDescent="0.25">
      <c r="A586" s="77">
        <v>0</v>
      </c>
      <c r="B586" s="77" t="s">
        <v>1019</v>
      </c>
      <c r="C586" s="77" t="s">
        <v>1265</v>
      </c>
      <c r="D586" s="78" t="e">
        <v>#N/A</v>
      </c>
      <c r="E586" s="79" t="s">
        <v>1019</v>
      </c>
      <c r="F586" s="78" t="s">
        <v>1019</v>
      </c>
      <c r="G586" s="78" t="s">
        <v>1019</v>
      </c>
      <c r="H586" s="78" t="s">
        <v>1019</v>
      </c>
      <c r="I586" s="80" t="s">
        <v>1019</v>
      </c>
      <c r="J586" s="78" t="s">
        <v>1019</v>
      </c>
      <c r="K586" s="81" t="s">
        <v>1019</v>
      </c>
      <c r="L586" s="81" t="s">
        <v>1019</v>
      </c>
      <c r="M586" s="78" t="s">
        <v>1019</v>
      </c>
      <c r="N586" s="78" t="e">
        <v>#N/A</v>
      </c>
      <c r="O586" s="82" t="s">
        <v>1019</v>
      </c>
      <c r="P586" s="82" t="s">
        <v>1019</v>
      </c>
      <c r="Q586" s="78" t="s">
        <v>1019</v>
      </c>
      <c r="R586" s="78" t="s">
        <v>1019</v>
      </c>
      <c r="S586" s="78" t="s">
        <v>1019</v>
      </c>
      <c r="T586" s="77" t="s">
        <v>1019</v>
      </c>
      <c r="U586" s="77" t="s">
        <v>1019</v>
      </c>
      <c r="V586" s="77" t="s">
        <v>1019</v>
      </c>
      <c r="W586" s="77" t="s">
        <v>1019</v>
      </c>
      <c r="X586" s="77" t="s">
        <v>1019</v>
      </c>
      <c r="Y586" s="83" t="s">
        <v>1019</v>
      </c>
      <c r="Z586" s="84" t="s">
        <v>1019</v>
      </c>
      <c r="AA586" s="84" t="s">
        <v>1019</v>
      </c>
      <c r="AB586" s="85">
        <v>0</v>
      </c>
      <c r="AC586" s="85">
        <v>0</v>
      </c>
      <c r="AD586" s="99"/>
      <c r="AE586" s="100"/>
      <c r="AF586" s="100"/>
      <c r="AG586" s="100"/>
      <c r="AH586" s="100"/>
      <c r="AI586" s="100"/>
      <c r="AJ586" s="100"/>
      <c r="AK586" s="100"/>
      <c r="AL586" s="100"/>
      <c r="AM586" s="100"/>
      <c r="AN586" s="100"/>
      <c r="AO586" s="100"/>
      <c r="AP586" s="100"/>
      <c r="AQ586" s="100"/>
      <c r="AR586" s="100"/>
      <c r="AS586" s="100"/>
      <c r="AT586" s="100"/>
      <c r="AU586" s="100"/>
      <c r="AV586" s="100"/>
      <c r="AW586" s="100"/>
      <c r="AX586" s="100"/>
      <c r="AY586" s="100"/>
      <c r="AZ586" s="100"/>
      <c r="BA586" s="100"/>
      <c r="BB586" s="100"/>
      <c r="BC586" s="100"/>
    </row>
    <row r="587" spans="1:55" ht="30" customHeight="1" x14ac:dyDescent="0.25">
      <c r="A587" s="77">
        <v>0</v>
      </c>
      <c r="B587" s="77" t="s">
        <v>1019</v>
      </c>
      <c r="C587" s="77" t="s">
        <v>1265</v>
      </c>
      <c r="D587" s="78" t="e">
        <v>#N/A</v>
      </c>
      <c r="E587" s="79" t="s">
        <v>1019</v>
      </c>
      <c r="F587" s="78" t="s">
        <v>1019</v>
      </c>
      <c r="G587" s="78" t="s">
        <v>1019</v>
      </c>
      <c r="H587" s="78" t="s">
        <v>1019</v>
      </c>
      <c r="I587" s="80" t="s">
        <v>1019</v>
      </c>
      <c r="J587" s="78" t="s">
        <v>1019</v>
      </c>
      <c r="K587" s="81" t="s">
        <v>1019</v>
      </c>
      <c r="L587" s="81" t="s">
        <v>1019</v>
      </c>
      <c r="M587" s="78" t="s">
        <v>1019</v>
      </c>
      <c r="N587" s="78" t="e">
        <v>#N/A</v>
      </c>
      <c r="O587" s="82" t="s">
        <v>1019</v>
      </c>
      <c r="P587" s="82" t="s">
        <v>1019</v>
      </c>
      <c r="Q587" s="78" t="s">
        <v>1019</v>
      </c>
      <c r="R587" s="78" t="s">
        <v>1019</v>
      </c>
      <c r="S587" s="78" t="s">
        <v>1019</v>
      </c>
      <c r="T587" s="77" t="s">
        <v>1019</v>
      </c>
      <c r="U587" s="77" t="s">
        <v>1019</v>
      </c>
      <c r="V587" s="77" t="s">
        <v>1019</v>
      </c>
      <c r="W587" s="77" t="s">
        <v>1019</v>
      </c>
      <c r="X587" s="77" t="s">
        <v>1019</v>
      </c>
      <c r="Y587" s="83" t="s">
        <v>1019</v>
      </c>
      <c r="Z587" s="84" t="s">
        <v>1019</v>
      </c>
      <c r="AA587" s="84" t="s">
        <v>1019</v>
      </c>
      <c r="AB587" s="85">
        <v>0</v>
      </c>
      <c r="AC587" s="85">
        <v>0</v>
      </c>
      <c r="AD587" s="99"/>
      <c r="AE587" s="100"/>
      <c r="AF587" s="100"/>
      <c r="AG587" s="100"/>
      <c r="AH587" s="100"/>
      <c r="AI587" s="100"/>
      <c r="AJ587" s="100"/>
      <c r="AK587" s="100"/>
      <c r="AL587" s="100"/>
      <c r="AM587" s="100"/>
      <c r="AN587" s="100"/>
      <c r="AO587" s="100"/>
      <c r="AP587" s="100"/>
      <c r="AQ587" s="100"/>
      <c r="AR587" s="100"/>
      <c r="AS587" s="100"/>
      <c r="AT587" s="100"/>
      <c r="AU587" s="100"/>
      <c r="AV587" s="100"/>
      <c r="AW587" s="100"/>
      <c r="AX587" s="100"/>
      <c r="AY587" s="100"/>
      <c r="AZ587" s="100"/>
      <c r="BA587" s="100"/>
      <c r="BB587" s="100"/>
      <c r="BC587" s="100"/>
    </row>
    <row r="588" spans="1:55" ht="30" customHeight="1" x14ac:dyDescent="0.25">
      <c r="A588" s="77">
        <v>0</v>
      </c>
      <c r="B588" s="77" t="s">
        <v>1019</v>
      </c>
      <c r="C588" s="77" t="s">
        <v>1265</v>
      </c>
      <c r="D588" s="78" t="e">
        <v>#N/A</v>
      </c>
      <c r="E588" s="79" t="s">
        <v>1019</v>
      </c>
      <c r="F588" s="78" t="s">
        <v>1019</v>
      </c>
      <c r="G588" s="78" t="s">
        <v>1019</v>
      </c>
      <c r="H588" s="78" t="s">
        <v>1019</v>
      </c>
      <c r="I588" s="80" t="s">
        <v>1019</v>
      </c>
      <c r="J588" s="78" t="s">
        <v>1019</v>
      </c>
      <c r="K588" s="81" t="s">
        <v>1019</v>
      </c>
      <c r="L588" s="81" t="s">
        <v>1019</v>
      </c>
      <c r="M588" s="78" t="s">
        <v>1019</v>
      </c>
      <c r="N588" s="78" t="e">
        <v>#N/A</v>
      </c>
      <c r="O588" s="82" t="s">
        <v>1019</v>
      </c>
      <c r="P588" s="82" t="s">
        <v>1019</v>
      </c>
      <c r="Q588" s="78" t="s">
        <v>1019</v>
      </c>
      <c r="R588" s="78" t="s">
        <v>1019</v>
      </c>
      <c r="S588" s="78" t="s">
        <v>1019</v>
      </c>
      <c r="T588" s="77" t="s">
        <v>1019</v>
      </c>
      <c r="U588" s="77" t="s">
        <v>1019</v>
      </c>
      <c r="V588" s="77" t="s">
        <v>1019</v>
      </c>
      <c r="W588" s="77" t="s">
        <v>1019</v>
      </c>
      <c r="X588" s="77" t="s">
        <v>1019</v>
      </c>
      <c r="Y588" s="83" t="s">
        <v>1019</v>
      </c>
      <c r="Z588" s="84" t="s">
        <v>1019</v>
      </c>
      <c r="AA588" s="84" t="s">
        <v>1019</v>
      </c>
      <c r="AB588" s="85">
        <v>0</v>
      </c>
      <c r="AC588" s="85">
        <v>0</v>
      </c>
      <c r="AD588" s="99"/>
      <c r="AE588" s="100"/>
      <c r="AF588" s="100"/>
      <c r="AG588" s="100"/>
      <c r="AH588" s="100"/>
      <c r="AI588" s="100"/>
      <c r="AJ588" s="100"/>
      <c r="AK588" s="100"/>
      <c r="AL588" s="100"/>
      <c r="AM588" s="100"/>
      <c r="AN588" s="100"/>
      <c r="AO588" s="100"/>
      <c r="AP588" s="100"/>
      <c r="AQ588" s="100"/>
      <c r="AR588" s="100"/>
      <c r="AS588" s="100"/>
      <c r="AT588" s="100"/>
      <c r="AU588" s="100"/>
      <c r="AV588" s="100"/>
      <c r="AW588" s="100"/>
      <c r="AX588" s="100"/>
      <c r="AY588" s="100"/>
      <c r="AZ588" s="100"/>
      <c r="BA588" s="100"/>
      <c r="BB588" s="100"/>
      <c r="BC588" s="100"/>
    </row>
    <row r="589" spans="1:55" ht="30" customHeight="1" x14ac:dyDescent="0.25">
      <c r="A589" s="77">
        <v>0</v>
      </c>
      <c r="B589" s="77" t="s">
        <v>1019</v>
      </c>
      <c r="C589" s="77" t="s">
        <v>1265</v>
      </c>
      <c r="D589" s="78" t="e">
        <v>#N/A</v>
      </c>
      <c r="E589" s="79" t="s">
        <v>1019</v>
      </c>
      <c r="F589" s="78" t="s">
        <v>1019</v>
      </c>
      <c r="G589" s="78" t="s">
        <v>1019</v>
      </c>
      <c r="H589" s="78" t="s">
        <v>1019</v>
      </c>
      <c r="I589" s="80" t="s">
        <v>1019</v>
      </c>
      <c r="J589" s="78" t="s">
        <v>1019</v>
      </c>
      <c r="K589" s="81" t="s">
        <v>1019</v>
      </c>
      <c r="L589" s="81" t="s">
        <v>1019</v>
      </c>
      <c r="M589" s="78" t="s">
        <v>1019</v>
      </c>
      <c r="N589" s="78" t="e">
        <v>#N/A</v>
      </c>
      <c r="O589" s="82" t="s">
        <v>1019</v>
      </c>
      <c r="P589" s="82" t="s">
        <v>1019</v>
      </c>
      <c r="Q589" s="78" t="s">
        <v>1019</v>
      </c>
      <c r="R589" s="78" t="s">
        <v>1019</v>
      </c>
      <c r="S589" s="78" t="s">
        <v>1019</v>
      </c>
      <c r="T589" s="77" t="s">
        <v>1019</v>
      </c>
      <c r="U589" s="77" t="s">
        <v>1019</v>
      </c>
      <c r="V589" s="77" t="s">
        <v>1019</v>
      </c>
      <c r="W589" s="77" t="s">
        <v>1019</v>
      </c>
      <c r="X589" s="77" t="s">
        <v>1019</v>
      </c>
      <c r="Y589" s="83" t="s">
        <v>1019</v>
      </c>
      <c r="Z589" s="84" t="s">
        <v>1019</v>
      </c>
      <c r="AA589" s="84" t="s">
        <v>1019</v>
      </c>
      <c r="AB589" s="85">
        <v>0</v>
      </c>
      <c r="AC589" s="85">
        <v>0</v>
      </c>
      <c r="AD589" s="99"/>
      <c r="AE589" s="100"/>
      <c r="AF589" s="100"/>
      <c r="AG589" s="100"/>
      <c r="AH589" s="100"/>
      <c r="AI589" s="100"/>
      <c r="AJ589" s="100"/>
      <c r="AK589" s="100"/>
      <c r="AL589" s="100"/>
      <c r="AM589" s="100"/>
      <c r="AN589" s="100"/>
      <c r="AO589" s="100"/>
      <c r="AP589" s="100"/>
      <c r="AQ589" s="100"/>
      <c r="AR589" s="100"/>
      <c r="AS589" s="100"/>
      <c r="AT589" s="100"/>
      <c r="AU589" s="100"/>
      <c r="AV589" s="100"/>
      <c r="AW589" s="100"/>
      <c r="AX589" s="100"/>
      <c r="AY589" s="100"/>
      <c r="AZ589" s="100"/>
      <c r="BA589" s="100"/>
      <c r="BB589" s="100"/>
      <c r="BC589" s="100"/>
    </row>
    <row r="590" spans="1:55" ht="30" customHeight="1" x14ac:dyDescent="0.25">
      <c r="A590" s="77">
        <v>0</v>
      </c>
      <c r="B590" s="77" t="s">
        <v>1019</v>
      </c>
      <c r="C590" s="77" t="s">
        <v>1265</v>
      </c>
      <c r="D590" s="78" t="e">
        <v>#N/A</v>
      </c>
      <c r="E590" s="79" t="s">
        <v>1019</v>
      </c>
      <c r="F590" s="78" t="s">
        <v>1019</v>
      </c>
      <c r="G590" s="78" t="s">
        <v>1019</v>
      </c>
      <c r="H590" s="78" t="s">
        <v>1019</v>
      </c>
      <c r="I590" s="80" t="s">
        <v>1019</v>
      </c>
      <c r="J590" s="78" t="s">
        <v>1019</v>
      </c>
      <c r="K590" s="81" t="s">
        <v>1019</v>
      </c>
      <c r="L590" s="81" t="s">
        <v>1019</v>
      </c>
      <c r="M590" s="78" t="s">
        <v>1019</v>
      </c>
      <c r="N590" s="78" t="e">
        <v>#N/A</v>
      </c>
      <c r="O590" s="82" t="s">
        <v>1019</v>
      </c>
      <c r="P590" s="82" t="s">
        <v>1019</v>
      </c>
      <c r="Q590" s="78" t="s">
        <v>1019</v>
      </c>
      <c r="R590" s="78" t="s">
        <v>1019</v>
      </c>
      <c r="S590" s="78" t="s">
        <v>1019</v>
      </c>
      <c r="T590" s="77" t="s">
        <v>1019</v>
      </c>
      <c r="U590" s="77" t="s">
        <v>1019</v>
      </c>
      <c r="V590" s="77" t="s">
        <v>1019</v>
      </c>
      <c r="W590" s="77" t="s">
        <v>1019</v>
      </c>
      <c r="X590" s="77" t="s">
        <v>1019</v>
      </c>
      <c r="Y590" s="83" t="s">
        <v>1019</v>
      </c>
      <c r="Z590" s="84" t="s">
        <v>1019</v>
      </c>
      <c r="AA590" s="84" t="s">
        <v>1019</v>
      </c>
      <c r="AB590" s="85">
        <v>0</v>
      </c>
      <c r="AC590" s="85">
        <v>0</v>
      </c>
      <c r="AD590" s="99"/>
      <c r="AE590" s="100"/>
      <c r="AF590" s="100"/>
      <c r="AG590" s="100"/>
      <c r="AH590" s="100"/>
      <c r="AI590" s="100"/>
      <c r="AJ590" s="100"/>
      <c r="AK590" s="100"/>
      <c r="AL590" s="100"/>
      <c r="AM590" s="100"/>
      <c r="AN590" s="100"/>
      <c r="AO590" s="100"/>
      <c r="AP590" s="100"/>
      <c r="AQ590" s="100"/>
      <c r="AR590" s="100"/>
      <c r="AS590" s="100"/>
      <c r="AT590" s="100"/>
      <c r="AU590" s="100"/>
      <c r="AV590" s="100"/>
      <c r="AW590" s="100"/>
      <c r="AX590" s="100"/>
      <c r="AY590" s="100"/>
      <c r="AZ590" s="100"/>
      <c r="BA590" s="100"/>
      <c r="BB590" s="100"/>
      <c r="BC590" s="100"/>
    </row>
    <row r="591" spans="1:55" ht="30" customHeight="1" x14ac:dyDescent="0.25">
      <c r="A591" s="77">
        <v>0</v>
      </c>
      <c r="B591" s="77" t="s">
        <v>1019</v>
      </c>
      <c r="C591" s="77" t="s">
        <v>1265</v>
      </c>
      <c r="D591" s="78" t="e">
        <v>#N/A</v>
      </c>
      <c r="E591" s="79" t="s">
        <v>1019</v>
      </c>
      <c r="F591" s="78" t="s">
        <v>1019</v>
      </c>
      <c r="G591" s="78" t="s">
        <v>1019</v>
      </c>
      <c r="H591" s="78" t="s">
        <v>1019</v>
      </c>
      <c r="I591" s="80" t="s">
        <v>1019</v>
      </c>
      <c r="J591" s="78" t="s">
        <v>1019</v>
      </c>
      <c r="K591" s="81" t="s">
        <v>1019</v>
      </c>
      <c r="L591" s="81" t="s">
        <v>1019</v>
      </c>
      <c r="M591" s="78" t="s">
        <v>1019</v>
      </c>
      <c r="N591" s="78" t="e">
        <v>#N/A</v>
      </c>
      <c r="O591" s="82" t="s">
        <v>1019</v>
      </c>
      <c r="P591" s="82" t="s">
        <v>1019</v>
      </c>
      <c r="Q591" s="78" t="s">
        <v>1019</v>
      </c>
      <c r="R591" s="78" t="s">
        <v>1019</v>
      </c>
      <c r="S591" s="78" t="s">
        <v>1019</v>
      </c>
      <c r="T591" s="77" t="s">
        <v>1019</v>
      </c>
      <c r="U591" s="77" t="s">
        <v>1019</v>
      </c>
      <c r="V591" s="77" t="s">
        <v>1019</v>
      </c>
      <c r="W591" s="77" t="s">
        <v>1019</v>
      </c>
      <c r="X591" s="77" t="s">
        <v>1019</v>
      </c>
      <c r="Y591" s="83" t="s">
        <v>1019</v>
      </c>
      <c r="Z591" s="84" t="s">
        <v>1019</v>
      </c>
      <c r="AA591" s="84" t="s">
        <v>1019</v>
      </c>
      <c r="AB591" s="85">
        <v>0</v>
      </c>
      <c r="AC591" s="85">
        <v>0</v>
      </c>
      <c r="AD591" s="99"/>
      <c r="AE591" s="100"/>
      <c r="AF591" s="100"/>
      <c r="AG591" s="100"/>
      <c r="AH591" s="100"/>
      <c r="AI591" s="100"/>
      <c r="AJ591" s="100"/>
      <c r="AK591" s="100"/>
      <c r="AL591" s="100"/>
      <c r="AM591" s="100"/>
      <c r="AN591" s="100"/>
      <c r="AO591" s="100"/>
      <c r="AP591" s="100"/>
      <c r="AQ591" s="100"/>
      <c r="AR591" s="100"/>
      <c r="AS591" s="100"/>
      <c r="AT591" s="100"/>
      <c r="AU591" s="100"/>
      <c r="AV591" s="100"/>
      <c r="AW591" s="100"/>
      <c r="AX591" s="100"/>
      <c r="AY591" s="100"/>
      <c r="AZ591" s="100"/>
      <c r="BA591" s="100"/>
      <c r="BB591" s="100"/>
      <c r="BC591" s="100"/>
    </row>
    <row r="592" spans="1:55" ht="30" customHeight="1" x14ac:dyDescent="0.25">
      <c r="A592" s="77">
        <v>0</v>
      </c>
      <c r="B592" s="77" t="s">
        <v>1019</v>
      </c>
      <c r="C592" s="77" t="s">
        <v>1265</v>
      </c>
      <c r="D592" s="78" t="e">
        <v>#N/A</v>
      </c>
      <c r="E592" s="79" t="s">
        <v>1019</v>
      </c>
      <c r="F592" s="78" t="s">
        <v>1019</v>
      </c>
      <c r="G592" s="78" t="s">
        <v>1019</v>
      </c>
      <c r="H592" s="78" t="s">
        <v>1019</v>
      </c>
      <c r="I592" s="80" t="s">
        <v>1019</v>
      </c>
      <c r="J592" s="78" t="s">
        <v>1019</v>
      </c>
      <c r="K592" s="81" t="s">
        <v>1019</v>
      </c>
      <c r="L592" s="81" t="s">
        <v>1019</v>
      </c>
      <c r="M592" s="78" t="s">
        <v>1019</v>
      </c>
      <c r="N592" s="78" t="e">
        <v>#N/A</v>
      </c>
      <c r="O592" s="82" t="s">
        <v>1019</v>
      </c>
      <c r="P592" s="82" t="s">
        <v>1019</v>
      </c>
      <c r="Q592" s="78" t="s">
        <v>1019</v>
      </c>
      <c r="R592" s="78" t="s">
        <v>1019</v>
      </c>
      <c r="S592" s="78" t="s">
        <v>1019</v>
      </c>
      <c r="T592" s="77" t="s">
        <v>1019</v>
      </c>
      <c r="U592" s="77" t="s">
        <v>1019</v>
      </c>
      <c r="V592" s="77" t="s">
        <v>1019</v>
      </c>
      <c r="W592" s="77" t="s">
        <v>1019</v>
      </c>
      <c r="X592" s="77" t="s">
        <v>1019</v>
      </c>
      <c r="Y592" s="83" t="s">
        <v>1019</v>
      </c>
      <c r="Z592" s="84" t="s">
        <v>1019</v>
      </c>
      <c r="AA592" s="84" t="s">
        <v>1019</v>
      </c>
      <c r="AB592" s="85">
        <v>0</v>
      </c>
      <c r="AC592" s="85">
        <v>0</v>
      </c>
      <c r="AD592" s="99"/>
      <c r="AE592" s="100"/>
      <c r="AF592" s="100"/>
      <c r="AG592" s="100"/>
      <c r="AH592" s="100"/>
      <c r="AI592" s="100"/>
      <c r="AJ592" s="100"/>
      <c r="AK592" s="100"/>
      <c r="AL592" s="100"/>
      <c r="AM592" s="100"/>
      <c r="AN592" s="100"/>
      <c r="AO592" s="100"/>
      <c r="AP592" s="100"/>
      <c r="AQ592" s="100"/>
      <c r="AR592" s="100"/>
      <c r="AS592" s="100"/>
      <c r="AT592" s="100"/>
      <c r="AU592" s="100"/>
      <c r="AV592" s="100"/>
      <c r="AW592" s="100"/>
      <c r="AX592" s="100"/>
      <c r="AY592" s="100"/>
      <c r="AZ592" s="100"/>
      <c r="BA592" s="100"/>
      <c r="BB592" s="100"/>
      <c r="BC592" s="100"/>
    </row>
    <row r="593" spans="1:55" ht="30" customHeight="1" x14ac:dyDescent="0.25">
      <c r="A593" s="77">
        <v>0</v>
      </c>
      <c r="B593" s="77" t="s">
        <v>1019</v>
      </c>
      <c r="C593" s="77" t="s">
        <v>1265</v>
      </c>
      <c r="D593" s="78" t="e">
        <v>#N/A</v>
      </c>
      <c r="E593" s="79" t="s">
        <v>1019</v>
      </c>
      <c r="F593" s="78" t="s">
        <v>1019</v>
      </c>
      <c r="G593" s="78" t="s">
        <v>1019</v>
      </c>
      <c r="H593" s="78" t="s">
        <v>1019</v>
      </c>
      <c r="I593" s="80" t="s">
        <v>1019</v>
      </c>
      <c r="J593" s="78" t="s">
        <v>1019</v>
      </c>
      <c r="K593" s="81" t="s">
        <v>1019</v>
      </c>
      <c r="L593" s="81" t="s">
        <v>1019</v>
      </c>
      <c r="M593" s="78" t="s">
        <v>1019</v>
      </c>
      <c r="N593" s="78" t="e">
        <v>#N/A</v>
      </c>
      <c r="O593" s="82" t="s">
        <v>1019</v>
      </c>
      <c r="P593" s="82" t="s">
        <v>1019</v>
      </c>
      <c r="Q593" s="78" t="s">
        <v>1019</v>
      </c>
      <c r="R593" s="78" t="s">
        <v>1019</v>
      </c>
      <c r="S593" s="78" t="s">
        <v>1019</v>
      </c>
      <c r="T593" s="77" t="s">
        <v>1019</v>
      </c>
      <c r="U593" s="77" t="s">
        <v>1019</v>
      </c>
      <c r="V593" s="77" t="s">
        <v>1019</v>
      </c>
      <c r="W593" s="77" t="s">
        <v>1019</v>
      </c>
      <c r="X593" s="77" t="s">
        <v>1019</v>
      </c>
      <c r="Y593" s="83" t="s">
        <v>1019</v>
      </c>
      <c r="Z593" s="84" t="s">
        <v>1019</v>
      </c>
      <c r="AA593" s="84" t="s">
        <v>1019</v>
      </c>
      <c r="AB593" s="85">
        <v>0</v>
      </c>
      <c r="AC593" s="85">
        <v>0</v>
      </c>
      <c r="AD593" s="99"/>
      <c r="AE593" s="100"/>
      <c r="AF593" s="100"/>
      <c r="AG593" s="100"/>
      <c r="AH593" s="100"/>
      <c r="AI593" s="100"/>
      <c r="AJ593" s="100"/>
      <c r="AK593" s="100"/>
      <c r="AL593" s="100"/>
      <c r="AM593" s="100"/>
      <c r="AN593" s="100"/>
      <c r="AO593" s="100"/>
      <c r="AP593" s="100"/>
      <c r="AQ593" s="100"/>
      <c r="AR593" s="100"/>
      <c r="AS593" s="100"/>
      <c r="AT593" s="100"/>
      <c r="AU593" s="100"/>
      <c r="AV593" s="100"/>
      <c r="AW593" s="100"/>
      <c r="AX593" s="100"/>
      <c r="AY593" s="100"/>
      <c r="AZ593" s="100"/>
      <c r="BA593" s="100"/>
      <c r="BB593" s="100"/>
      <c r="BC593" s="100"/>
    </row>
    <row r="594" spans="1:55" ht="30" customHeight="1" x14ac:dyDescent="0.25">
      <c r="A594" s="77">
        <v>0</v>
      </c>
      <c r="B594" s="77" t="s">
        <v>1019</v>
      </c>
      <c r="C594" s="77" t="s">
        <v>1265</v>
      </c>
      <c r="D594" s="78" t="e">
        <v>#N/A</v>
      </c>
      <c r="E594" s="79" t="s">
        <v>1019</v>
      </c>
      <c r="F594" s="78" t="s">
        <v>1019</v>
      </c>
      <c r="G594" s="78" t="s">
        <v>1019</v>
      </c>
      <c r="H594" s="78" t="s">
        <v>1019</v>
      </c>
      <c r="I594" s="80" t="s">
        <v>1019</v>
      </c>
      <c r="J594" s="78" t="s">
        <v>1019</v>
      </c>
      <c r="K594" s="81" t="s">
        <v>1019</v>
      </c>
      <c r="L594" s="81" t="s">
        <v>1019</v>
      </c>
      <c r="M594" s="78" t="s">
        <v>1019</v>
      </c>
      <c r="N594" s="78" t="e">
        <v>#N/A</v>
      </c>
      <c r="O594" s="82" t="s">
        <v>1019</v>
      </c>
      <c r="P594" s="82" t="s">
        <v>1019</v>
      </c>
      <c r="Q594" s="78" t="s">
        <v>1019</v>
      </c>
      <c r="R594" s="78" t="s">
        <v>1019</v>
      </c>
      <c r="S594" s="78" t="s">
        <v>1019</v>
      </c>
      <c r="T594" s="77" t="s">
        <v>1019</v>
      </c>
      <c r="U594" s="77" t="s">
        <v>1019</v>
      </c>
      <c r="V594" s="77" t="s">
        <v>1019</v>
      </c>
      <c r="W594" s="77" t="s">
        <v>1019</v>
      </c>
      <c r="X594" s="77" t="s">
        <v>1019</v>
      </c>
      <c r="Y594" s="83" t="s">
        <v>1019</v>
      </c>
      <c r="Z594" s="84" t="s">
        <v>1019</v>
      </c>
      <c r="AA594" s="84" t="s">
        <v>1019</v>
      </c>
      <c r="AB594" s="85">
        <v>0</v>
      </c>
      <c r="AC594" s="85">
        <v>0</v>
      </c>
      <c r="AD594" s="99"/>
      <c r="AE594" s="100"/>
      <c r="AF594" s="100"/>
      <c r="AG594" s="100"/>
      <c r="AH594" s="100"/>
      <c r="AI594" s="100"/>
      <c r="AJ594" s="100"/>
      <c r="AK594" s="100"/>
      <c r="AL594" s="100"/>
      <c r="AM594" s="100"/>
      <c r="AN594" s="100"/>
      <c r="AO594" s="100"/>
      <c r="AP594" s="100"/>
      <c r="AQ594" s="100"/>
      <c r="AR594" s="100"/>
      <c r="AS594" s="100"/>
      <c r="AT594" s="100"/>
      <c r="AU594" s="100"/>
      <c r="AV594" s="100"/>
      <c r="AW594" s="100"/>
      <c r="AX594" s="100"/>
      <c r="AY594" s="100"/>
      <c r="AZ594" s="100"/>
      <c r="BA594" s="100"/>
      <c r="BB594" s="100"/>
      <c r="BC594" s="100"/>
    </row>
    <row r="595" spans="1:55" ht="30" customHeight="1" x14ac:dyDescent="0.25">
      <c r="A595" s="77">
        <v>0</v>
      </c>
      <c r="B595" s="77" t="s">
        <v>1019</v>
      </c>
      <c r="C595" s="77" t="s">
        <v>1265</v>
      </c>
      <c r="D595" s="78" t="e">
        <v>#N/A</v>
      </c>
      <c r="E595" s="79" t="s">
        <v>1019</v>
      </c>
      <c r="F595" s="78" t="s">
        <v>1019</v>
      </c>
      <c r="G595" s="78" t="s">
        <v>1019</v>
      </c>
      <c r="H595" s="78" t="s">
        <v>1019</v>
      </c>
      <c r="I595" s="80" t="s">
        <v>1019</v>
      </c>
      <c r="J595" s="78" t="s">
        <v>1019</v>
      </c>
      <c r="K595" s="81" t="s">
        <v>1019</v>
      </c>
      <c r="L595" s="81" t="s">
        <v>1019</v>
      </c>
      <c r="M595" s="78" t="s">
        <v>1019</v>
      </c>
      <c r="N595" s="78" t="e">
        <v>#N/A</v>
      </c>
      <c r="O595" s="82" t="s">
        <v>1019</v>
      </c>
      <c r="P595" s="82" t="s">
        <v>1019</v>
      </c>
      <c r="Q595" s="78" t="s">
        <v>1019</v>
      </c>
      <c r="R595" s="78" t="s">
        <v>1019</v>
      </c>
      <c r="S595" s="78" t="s">
        <v>1019</v>
      </c>
      <c r="T595" s="77" t="s">
        <v>1019</v>
      </c>
      <c r="U595" s="77" t="s">
        <v>1019</v>
      </c>
      <c r="V595" s="77" t="s">
        <v>1019</v>
      </c>
      <c r="W595" s="77" t="s">
        <v>1019</v>
      </c>
      <c r="X595" s="77" t="s">
        <v>1019</v>
      </c>
      <c r="Y595" s="83" t="s">
        <v>1019</v>
      </c>
      <c r="Z595" s="84" t="s">
        <v>1019</v>
      </c>
      <c r="AA595" s="84" t="s">
        <v>1019</v>
      </c>
      <c r="AB595" s="85">
        <v>0</v>
      </c>
      <c r="AC595" s="85">
        <v>0</v>
      </c>
      <c r="AD595" s="99"/>
      <c r="AE595" s="100"/>
      <c r="AF595" s="100"/>
      <c r="AG595" s="100"/>
      <c r="AH595" s="100"/>
      <c r="AI595" s="100"/>
      <c r="AJ595" s="100"/>
      <c r="AK595" s="100"/>
      <c r="AL595" s="100"/>
      <c r="AM595" s="100"/>
      <c r="AN595" s="100"/>
      <c r="AO595" s="100"/>
      <c r="AP595" s="100"/>
      <c r="AQ595" s="100"/>
      <c r="AR595" s="100"/>
      <c r="AS595" s="100"/>
      <c r="AT595" s="100"/>
      <c r="AU595" s="100"/>
      <c r="AV595" s="100"/>
      <c r="AW595" s="100"/>
      <c r="AX595" s="100"/>
      <c r="AY595" s="100"/>
      <c r="AZ595" s="100"/>
      <c r="BA595" s="100"/>
      <c r="BB595" s="100"/>
      <c r="BC595" s="100"/>
    </row>
    <row r="596" spans="1:55" ht="30" customHeight="1" x14ac:dyDescent="0.25">
      <c r="A596" s="77">
        <v>0</v>
      </c>
      <c r="B596" s="77" t="s">
        <v>1019</v>
      </c>
      <c r="C596" s="77" t="s">
        <v>1265</v>
      </c>
      <c r="D596" s="78" t="e">
        <v>#N/A</v>
      </c>
      <c r="E596" s="79" t="s">
        <v>1019</v>
      </c>
      <c r="F596" s="78" t="s">
        <v>1019</v>
      </c>
      <c r="G596" s="78" t="s">
        <v>1019</v>
      </c>
      <c r="H596" s="78" t="s">
        <v>1019</v>
      </c>
      <c r="I596" s="80" t="s">
        <v>1019</v>
      </c>
      <c r="J596" s="78" t="s">
        <v>1019</v>
      </c>
      <c r="K596" s="81" t="s">
        <v>1019</v>
      </c>
      <c r="L596" s="81" t="s">
        <v>1019</v>
      </c>
      <c r="M596" s="78" t="s">
        <v>1019</v>
      </c>
      <c r="N596" s="78" t="e">
        <v>#N/A</v>
      </c>
      <c r="O596" s="82" t="s">
        <v>1019</v>
      </c>
      <c r="P596" s="82" t="s">
        <v>1019</v>
      </c>
      <c r="Q596" s="78" t="s">
        <v>1019</v>
      </c>
      <c r="R596" s="78" t="s">
        <v>1019</v>
      </c>
      <c r="S596" s="78" t="s">
        <v>1019</v>
      </c>
      <c r="T596" s="77" t="s">
        <v>1019</v>
      </c>
      <c r="U596" s="77" t="s">
        <v>1019</v>
      </c>
      <c r="V596" s="77" t="s">
        <v>1019</v>
      </c>
      <c r="W596" s="77" t="s">
        <v>1019</v>
      </c>
      <c r="X596" s="77" t="s">
        <v>1019</v>
      </c>
      <c r="Y596" s="83" t="s">
        <v>1019</v>
      </c>
      <c r="Z596" s="84" t="s">
        <v>1019</v>
      </c>
      <c r="AA596" s="84" t="s">
        <v>1019</v>
      </c>
      <c r="AB596" s="85">
        <v>0</v>
      </c>
      <c r="AC596" s="85">
        <v>0</v>
      </c>
      <c r="AD596" s="99"/>
      <c r="AE596" s="100"/>
      <c r="AF596" s="100"/>
      <c r="AG596" s="100"/>
      <c r="AH596" s="100"/>
      <c r="AI596" s="100"/>
      <c r="AJ596" s="100"/>
      <c r="AK596" s="100"/>
      <c r="AL596" s="100"/>
      <c r="AM596" s="100"/>
      <c r="AN596" s="100"/>
      <c r="AO596" s="100"/>
      <c r="AP596" s="100"/>
      <c r="AQ596" s="100"/>
      <c r="AR596" s="100"/>
      <c r="AS596" s="100"/>
      <c r="AT596" s="100"/>
      <c r="AU596" s="100"/>
      <c r="AV596" s="100"/>
      <c r="AW596" s="100"/>
      <c r="AX596" s="100"/>
      <c r="AY596" s="100"/>
      <c r="AZ596" s="100"/>
      <c r="BA596" s="100"/>
      <c r="BB596" s="100"/>
      <c r="BC596" s="100"/>
    </row>
    <row r="597" spans="1:55" ht="30" customHeight="1" x14ac:dyDescent="0.25">
      <c r="A597" s="77">
        <v>0</v>
      </c>
      <c r="B597" s="77" t="s">
        <v>1019</v>
      </c>
      <c r="C597" s="77" t="s">
        <v>1265</v>
      </c>
      <c r="D597" s="78" t="e">
        <v>#N/A</v>
      </c>
      <c r="E597" s="79" t="s">
        <v>1019</v>
      </c>
      <c r="F597" s="78" t="s">
        <v>1019</v>
      </c>
      <c r="G597" s="78" t="s">
        <v>1019</v>
      </c>
      <c r="H597" s="78" t="s">
        <v>1019</v>
      </c>
      <c r="I597" s="80" t="s">
        <v>1019</v>
      </c>
      <c r="J597" s="78" t="s">
        <v>1019</v>
      </c>
      <c r="K597" s="81" t="s">
        <v>1019</v>
      </c>
      <c r="L597" s="81" t="s">
        <v>1019</v>
      </c>
      <c r="M597" s="78" t="s">
        <v>1019</v>
      </c>
      <c r="N597" s="78" t="e">
        <v>#N/A</v>
      </c>
      <c r="O597" s="82" t="s">
        <v>1019</v>
      </c>
      <c r="P597" s="82" t="s">
        <v>1019</v>
      </c>
      <c r="Q597" s="78" t="s">
        <v>1019</v>
      </c>
      <c r="R597" s="78" t="s">
        <v>1019</v>
      </c>
      <c r="S597" s="78" t="s">
        <v>1019</v>
      </c>
      <c r="T597" s="77" t="s">
        <v>1019</v>
      </c>
      <c r="U597" s="77" t="s">
        <v>1019</v>
      </c>
      <c r="V597" s="77" t="s">
        <v>1019</v>
      </c>
      <c r="W597" s="77" t="s">
        <v>1019</v>
      </c>
      <c r="X597" s="77" t="s">
        <v>1019</v>
      </c>
      <c r="Y597" s="83" t="s">
        <v>1019</v>
      </c>
      <c r="Z597" s="84" t="s">
        <v>1019</v>
      </c>
      <c r="AA597" s="84" t="s">
        <v>1019</v>
      </c>
      <c r="AB597" s="85">
        <v>0</v>
      </c>
      <c r="AC597" s="85">
        <v>0</v>
      </c>
      <c r="AD597" s="99"/>
      <c r="AE597" s="100"/>
      <c r="AF597" s="100"/>
      <c r="AG597" s="100"/>
      <c r="AH597" s="100"/>
      <c r="AI597" s="100"/>
      <c r="AJ597" s="100"/>
      <c r="AK597" s="100"/>
      <c r="AL597" s="100"/>
      <c r="AM597" s="100"/>
      <c r="AN597" s="100"/>
      <c r="AO597" s="100"/>
      <c r="AP597" s="100"/>
      <c r="AQ597" s="100"/>
      <c r="AR597" s="100"/>
      <c r="AS597" s="100"/>
      <c r="AT597" s="100"/>
      <c r="AU597" s="100"/>
      <c r="AV597" s="100"/>
      <c r="AW597" s="100"/>
      <c r="AX597" s="100"/>
      <c r="AY597" s="100"/>
      <c r="AZ597" s="100"/>
      <c r="BA597" s="100"/>
      <c r="BB597" s="100"/>
      <c r="BC597" s="100"/>
    </row>
    <row r="598" spans="1:55" ht="30" customHeight="1" x14ac:dyDescent="0.25">
      <c r="A598" s="77">
        <v>0</v>
      </c>
      <c r="B598" s="77" t="s">
        <v>1019</v>
      </c>
      <c r="C598" s="77" t="s">
        <v>1265</v>
      </c>
      <c r="D598" s="78" t="e">
        <v>#N/A</v>
      </c>
      <c r="E598" s="79" t="s">
        <v>1019</v>
      </c>
      <c r="F598" s="78" t="s">
        <v>1019</v>
      </c>
      <c r="G598" s="78" t="s">
        <v>1019</v>
      </c>
      <c r="H598" s="78" t="s">
        <v>1019</v>
      </c>
      <c r="I598" s="80" t="s">
        <v>1019</v>
      </c>
      <c r="J598" s="78" t="s">
        <v>1019</v>
      </c>
      <c r="K598" s="81" t="s">
        <v>1019</v>
      </c>
      <c r="L598" s="81" t="s">
        <v>1019</v>
      </c>
      <c r="M598" s="78" t="s">
        <v>1019</v>
      </c>
      <c r="N598" s="78" t="e">
        <v>#N/A</v>
      </c>
      <c r="O598" s="82" t="s">
        <v>1019</v>
      </c>
      <c r="P598" s="82" t="s">
        <v>1019</v>
      </c>
      <c r="Q598" s="78" t="s">
        <v>1019</v>
      </c>
      <c r="R598" s="78" t="s">
        <v>1019</v>
      </c>
      <c r="S598" s="78" t="s">
        <v>1019</v>
      </c>
      <c r="T598" s="77" t="s">
        <v>1019</v>
      </c>
      <c r="U598" s="77" t="s">
        <v>1019</v>
      </c>
      <c r="V598" s="77" t="s">
        <v>1019</v>
      </c>
      <c r="W598" s="77" t="s">
        <v>1019</v>
      </c>
      <c r="X598" s="77" t="s">
        <v>1019</v>
      </c>
      <c r="Y598" s="83" t="s">
        <v>1019</v>
      </c>
      <c r="Z598" s="84" t="s">
        <v>1019</v>
      </c>
      <c r="AA598" s="84" t="s">
        <v>1019</v>
      </c>
      <c r="AB598" s="85">
        <v>0</v>
      </c>
      <c r="AC598" s="85">
        <v>0</v>
      </c>
      <c r="AD598" s="99"/>
      <c r="AE598" s="100"/>
      <c r="AF598" s="100"/>
      <c r="AG598" s="100"/>
      <c r="AH598" s="100"/>
      <c r="AI598" s="100"/>
      <c r="AJ598" s="100"/>
      <c r="AK598" s="100"/>
      <c r="AL598" s="100"/>
      <c r="AM598" s="100"/>
      <c r="AN598" s="100"/>
      <c r="AO598" s="100"/>
      <c r="AP598" s="100"/>
      <c r="AQ598" s="100"/>
      <c r="AR598" s="100"/>
      <c r="AS598" s="100"/>
      <c r="AT598" s="100"/>
      <c r="AU598" s="100"/>
      <c r="AV598" s="100"/>
      <c r="AW598" s="100"/>
      <c r="AX598" s="100"/>
      <c r="AY598" s="100"/>
      <c r="AZ598" s="100"/>
      <c r="BA598" s="100"/>
      <c r="BB598" s="100"/>
      <c r="BC598" s="100"/>
    </row>
    <row r="599" spans="1:55" ht="30" customHeight="1" x14ac:dyDescent="0.25">
      <c r="A599" s="77">
        <v>0</v>
      </c>
      <c r="B599" s="77" t="s">
        <v>1019</v>
      </c>
      <c r="C599" s="77" t="s">
        <v>1265</v>
      </c>
      <c r="D599" s="78" t="e">
        <v>#N/A</v>
      </c>
      <c r="E599" s="79" t="s">
        <v>1019</v>
      </c>
      <c r="F599" s="78" t="s">
        <v>1019</v>
      </c>
      <c r="G599" s="78" t="s">
        <v>1019</v>
      </c>
      <c r="H599" s="78" t="s">
        <v>1019</v>
      </c>
      <c r="I599" s="80" t="s">
        <v>1019</v>
      </c>
      <c r="J599" s="78" t="s">
        <v>1019</v>
      </c>
      <c r="K599" s="81" t="s">
        <v>1019</v>
      </c>
      <c r="L599" s="81" t="s">
        <v>1019</v>
      </c>
      <c r="M599" s="78" t="s">
        <v>1019</v>
      </c>
      <c r="N599" s="78" t="e">
        <v>#N/A</v>
      </c>
      <c r="O599" s="82" t="s">
        <v>1019</v>
      </c>
      <c r="P599" s="82" t="s">
        <v>1019</v>
      </c>
      <c r="Q599" s="78" t="s">
        <v>1019</v>
      </c>
      <c r="R599" s="78" t="s">
        <v>1019</v>
      </c>
      <c r="S599" s="78" t="s">
        <v>1019</v>
      </c>
      <c r="T599" s="77" t="s">
        <v>1019</v>
      </c>
      <c r="U599" s="77" t="s">
        <v>1019</v>
      </c>
      <c r="V599" s="77" t="s">
        <v>1019</v>
      </c>
      <c r="W599" s="77" t="s">
        <v>1019</v>
      </c>
      <c r="X599" s="77" t="s">
        <v>1019</v>
      </c>
      <c r="Y599" s="83" t="s">
        <v>1019</v>
      </c>
      <c r="Z599" s="84" t="s">
        <v>1019</v>
      </c>
      <c r="AA599" s="84" t="s">
        <v>1019</v>
      </c>
      <c r="AB599" s="85">
        <v>0</v>
      </c>
      <c r="AC599" s="85">
        <v>0</v>
      </c>
      <c r="AD599" s="99"/>
      <c r="AE599" s="100"/>
      <c r="AF599" s="100"/>
      <c r="AG599" s="100"/>
      <c r="AH599" s="100"/>
      <c r="AI599" s="100"/>
      <c r="AJ599" s="100"/>
      <c r="AK599" s="100"/>
      <c r="AL599" s="100"/>
      <c r="AM599" s="100"/>
      <c r="AN599" s="100"/>
      <c r="AO599" s="100"/>
      <c r="AP599" s="100"/>
      <c r="AQ599" s="100"/>
      <c r="AR599" s="100"/>
      <c r="AS599" s="100"/>
      <c r="AT599" s="100"/>
      <c r="AU599" s="100"/>
      <c r="AV599" s="100"/>
      <c r="AW599" s="100"/>
      <c r="AX599" s="100"/>
      <c r="AY599" s="100"/>
      <c r="AZ599" s="100"/>
      <c r="BA599" s="100"/>
      <c r="BB599" s="100"/>
      <c r="BC599" s="100"/>
    </row>
    <row r="600" spans="1:55" ht="30" customHeight="1" x14ac:dyDescent="0.25">
      <c r="A600" s="77">
        <v>0</v>
      </c>
      <c r="B600" s="77" t="s">
        <v>1019</v>
      </c>
      <c r="C600" s="77" t="s">
        <v>1265</v>
      </c>
      <c r="D600" s="78" t="e">
        <v>#N/A</v>
      </c>
      <c r="E600" s="79" t="s">
        <v>1019</v>
      </c>
      <c r="F600" s="78" t="s">
        <v>1019</v>
      </c>
      <c r="G600" s="78" t="s">
        <v>1019</v>
      </c>
      <c r="H600" s="78" t="s">
        <v>1019</v>
      </c>
      <c r="I600" s="80" t="s">
        <v>1019</v>
      </c>
      <c r="J600" s="78" t="s">
        <v>1019</v>
      </c>
      <c r="K600" s="81" t="s">
        <v>1019</v>
      </c>
      <c r="L600" s="81" t="s">
        <v>1019</v>
      </c>
      <c r="M600" s="78" t="s">
        <v>1019</v>
      </c>
      <c r="N600" s="78" t="e">
        <v>#N/A</v>
      </c>
      <c r="O600" s="82" t="s">
        <v>1019</v>
      </c>
      <c r="P600" s="82" t="s">
        <v>1019</v>
      </c>
      <c r="Q600" s="78" t="s">
        <v>1019</v>
      </c>
      <c r="R600" s="78" t="s">
        <v>1019</v>
      </c>
      <c r="S600" s="78" t="s">
        <v>1019</v>
      </c>
      <c r="T600" s="77" t="s">
        <v>1019</v>
      </c>
      <c r="U600" s="77" t="s">
        <v>1019</v>
      </c>
      <c r="V600" s="77" t="s">
        <v>1019</v>
      </c>
      <c r="W600" s="77" t="s">
        <v>1019</v>
      </c>
      <c r="X600" s="77" t="s">
        <v>1019</v>
      </c>
      <c r="Y600" s="83" t="s">
        <v>1019</v>
      </c>
      <c r="Z600" s="84" t="s">
        <v>1019</v>
      </c>
      <c r="AA600" s="84" t="s">
        <v>1019</v>
      </c>
      <c r="AB600" s="85">
        <v>0</v>
      </c>
      <c r="AC600" s="85">
        <v>0</v>
      </c>
      <c r="AD600" s="99"/>
      <c r="AE600" s="100"/>
      <c r="AF600" s="100"/>
      <c r="AG600" s="100"/>
      <c r="AH600" s="100"/>
      <c r="AI600" s="100"/>
      <c r="AJ600" s="100"/>
      <c r="AK600" s="100"/>
      <c r="AL600" s="100"/>
      <c r="AM600" s="100"/>
      <c r="AN600" s="100"/>
      <c r="AO600" s="100"/>
      <c r="AP600" s="100"/>
      <c r="AQ600" s="100"/>
      <c r="AR600" s="100"/>
      <c r="AS600" s="100"/>
      <c r="AT600" s="100"/>
      <c r="AU600" s="100"/>
      <c r="AV600" s="100"/>
      <c r="AW600" s="100"/>
      <c r="AX600" s="100"/>
      <c r="AY600" s="100"/>
      <c r="AZ600" s="100"/>
      <c r="BA600" s="100"/>
      <c r="BB600" s="100"/>
      <c r="BC600" s="100"/>
    </row>
    <row r="601" spans="1:55" ht="30" customHeight="1" x14ac:dyDescent="0.25">
      <c r="A601" s="77">
        <v>0</v>
      </c>
      <c r="B601" s="77" t="s">
        <v>1019</v>
      </c>
      <c r="C601" s="77" t="s">
        <v>1265</v>
      </c>
      <c r="D601" s="78" t="e">
        <v>#N/A</v>
      </c>
      <c r="E601" s="79" t="s">
        <v>1019</v>
      </c>
      <c r="F601" s="78" t="s">
        <v>1019</v>
      </c>
      <c r="G601" s="78" t="s">
        <v>1019</v>
      </c>
      <c r="H601" s="78" t="s">
        <v>1019</v>
      </c>
      <c r="I601" s="80" t="s">
        <v>1019</v>
      </c>
      <c r="J601" s="78" t="s">
        <v>1019</v>
      </c>
      <c r="K601" s="81" t="s">
        <v>1019</v>
      </c>
      <c r="L601" s="81" t="s">
        <v>1019</v>
      </c>
      <c r="M601" s="78" t="s">
        <v>1019</v>
      </c>
      <c r="N601" s="78" t="e">
        <v>#N/A</v>
      </c>
      <c r="O601" s="82" t="s">
        <v>1019</v>
      </c>
      <c r="P601" s="82" t="s">
        <v>1019</v>
      </c>
      <c r="Q601" s="78" t="s">
        <v>1019</v>
      </c>
      <c r="R601" s="78" t="s">
        <v>1019</v>
      </c>
      <c r="S601" s="78" t="s">
        <v>1019</v>
      </c>
      <c r="T601" s="77" t="s">
        <v>1019</v>
      </c>
      <c r="U601" s="77" t="s">
        <v>1019</v>
      </c>
      <c r="V601" s="77" t="s">
        <v>1019</v>
      </c>
      <c r="W601" s="77" t="s">
        <v>1019</v>
      </c>
      <c r="X601" s="77" t="s">
        <v>1019</v>
      </c>
      <c r="Y601" s="83" t="s">
        <v>1019</v>
      </c>
      <c r="Z601" s="84" t="s">
        <v>1019</v>
      </c>
      <c r="AA601" s="84" t="s">
        <v>1019</v>
      </c>
      <c r="AB601" s="85">
        <v>0</v>
      </c>
      <c r="AC601" s="85">
        <v>0</v>
      </c>
      <c r="AD601" s="99"/>
      <c r="AE601" s="100"/>
      <c r="AF601" s="100"/>
      <c r="AG601" s="100"/>
      <c r="AH601" s="100"/>
      <c r="AI601" s="100"/>
      <c r="AJ601" s="100"/>
      <c r="AK601" s="100"/>
      <c r="AL601" s="100"/>
      <c r="AM601" s="100"/>
      <c r="AN601" s="100"/>
      <c r="AO601" s="100"/>
      <c r="AP601" s="100"/>
      <c r="AQ601" s="100"/>
      <c r="AR601" s="100"/>
      <c r="AS601" s="100"/>
      <c r="AT601" s="100"/>
      <c r="AU601" s="100"/>
      <c r="AV601" s="100"/>
      <c r="AW601" s="100"/>
      <c r="AX601" s="100"/>
      <c r="AY601" s="100"/>
      <c r="AZ601" s="100"/>
      <c r="BA601" s="100"/>
      <c r="BB601" s="100"/>
      <c r="BC601" s="100"/>
    </row>
    <row r="602" spans="1:55" ht="30" customHeight="1" x14ac:dyDescent="0.25">
      <c r="A602" s="77">
        <v>0</v>
      </c>
      <c r="B602" s="77" t="s">
        <v>1019</v>
      </c>
      <c r="C602" s="77" t="s">
        <v>1265</v>
      </c>
      <c r="D602" s="78" t="e">
        <v>#N/A</v>
      </c>
      <c r="E602" s="79" t="s">
        <v>1019</v>
      </c>
      <c r="F602" s="78" t="s">
        <v>1019</v>
      </c>
      <c r="G602" s="78" t="s">
        <v>1019</v>
      </c>
      <c r="H602" s="78" t="s">
        <v>1019</v>
      </c>
      <c r="I602" s="80" t="s">
        <v>1019</v>
      </c>
      <c r="J602" s="78" t="s">
        <v>1019</v>
      </c>
      <c r="K602" s="81" t="s">
        <v>1019</v>
      </c>
      <c r="L602" s="81" t="s">
        <v>1019</v>
      </c>
      <c r="M602" s="78" t="s">
        <v>1019</v>
      </c>
      <c r="N602" s="78" t="e">
        <v>#N/A</v>
      </c>
      <c r="O602" s="82" t="s">
        <v>1019</v>
      </c>
      <c r="P602" s="82" t="s">
        <v>1019</v>
      </c>
      <c r="Q602" s="78" t="s">
        <v>1019</v>
      </c>
      <c r="R602" s="78" t="s">
        <v>1019</v>
      </c>
      <c r="S602" s="78" t="s">
        <v>1019</v>
      </c>
      <c r="T602" s="77" t="s">
        <v>1019</v>
      </c>
      <c r="U602" s="77" t="s">
        <v>1019</v>
      </c>
      <c r="V602" s="77" t="s">
        <v>1019</v>
      </c>
      <c r="W602" s="77" t="s">
        <v>1019</v>
      </c>
      <c r="X602" s="77" t="s">
        <v>1019</v>
      </c>
      <c r="Y602" s="83" t="s">
        <v>1019</v>
      </c>
      <c r="Z602" s="84" t="s">
        <v>1019</v>
      </c>
      <c r="AA602" s="84" t="s">
        <v>1019</v>
      </c>
      <c r="AB602" s="85">
        <v>0</v>
      </c>
      <c r="AC602" s="85">
        <v>0</v>
      </c>
      <c r="AD602" s="99"/>
      <c r="AE602" s="100"/>
      <c r="AF602" s="100"/>
      <c r="AG602" s="100"/>
      <c r="AH602" s="100"/>
      <c r="AI602" s="100"/>
      <c r="AJ602" s="100"/>
      <c r="AK602" s="100"/>
      <c r="AL602" s="100"/>
      <c r="AM602" s="100"/>
      <c r="AN602" s="100"/>
      <c r="AO602" s="100"/>
      <c r="AP602" s="100"/>
      <c r="AQ602" s="100"/>
      <c r="AR602" s="100"/>
      <c r="AS602" s="100"/>
      <c r="AT602" s="100"/>
      <c r="AU602" s="100"/>
      <c r="AV602" s="100"/>
      <c r="AW602" s="100"/>
      <c r="AX602" s="100"/>
      <c r="AY602" s="100"/>
      <c r="AZ602" s="100"/>
      <c r="BA602" s="100"/>
      <c r="BB602" s="100"/>
      <c r="BC602" s="100"/>
    </row>
    <row r="603" spans="1:55" ht="30" customHeight="1" x14ac:dyDescent="0.25">
      <c r="A603" s="77">
        <v>0</v>
      </c>
      <c r="B603" s="77" t="s">
        <v>1019</v>
      </c>
      <c r="C603" s="77" t="s">
        <v>1265</v>
      </c>
      <c r="D603" s="78" t="e">
        <v>#N/A</v>
      </c>
      <c r="E603" s="79" t="s">
        <v>1019</v>
      </c>
      <c r="F603" s="78" t="s">
        <v>1019</v>
      </c>
      <c r="G603" s="78" t="s">
        <v>1019</v>
      </c>
      <c r="H603" s="78" t="s">
        <v>1019</v>
      </c>
      <c r="I603" s="80" t="s">
        <v>1019</v>
      </c>
      <c r="J603" s="78" t="s">
        <v>1019</v>
      </c>
      <c r="K603" s="81" t="s">
        <v>1019</v>
      </c>
      <c r="L603" s="81" t="s">
        <v>1019</v>
      </c>
      <c r="M603" s="78" t="s">
        <v>1019</v>
      </c>
      <c r="N603" s="78" t="e">
        <v>#N/A</v>
      </c>
      <c r="O603" s="82" t="s">
        <v>1019</v>
      </c>
      <c r="P603" s="82" t="s">
        <v>1019</v>
      </c>
      <c r="Q603" s="78" t="s">
        <v>1019</v>
      </c>
      <c r="R603" s="78" t="s">
        <v>1019</v>
      </c>
      <c r="S603" s="78" t="s">
        <v>1019</v>
      </c>
      <c r="T603" s="77" t="s">
        <v>1019</v>
      </c>
      <c r="U603" s="77" t="s">
        <v>1019</v>
      </c>
      <c r="V603" s="77" t="s">
        <v>1019</v>
      </c>
      <c r="W603" s="77" t="s">
        <v>1019</v>
      </c>
      <c r="X603" s="77" t="s">
        <v>1019</v>
      </c>
      <c r="Y603" s="83" t="s">
        <v>1019</v>
      </c>
      <c r="Z603" s="84" t="s">
        <v>1019</v>
      </c>
      <c r="AA603" s="84" t="s">
        <v>1019</v>
      </c>
      <c r="AB603" s="85">
        <v>0</v>
      </c>
      <c r="AC603" s="85">
        <v>0</v>
      </c>
      <c r="AD603" s="99"/>
      <c r="AE603" s="100"/>
      <c r="AF603" s="100"/>
      <c r="AG603" s="100"/>
      <c r="AH603" s="100"/>
      <c r="AI603" s="100"/>
      <c r="AJ603" s="100"/>
      <c r="AK603" s="100"/>
      <c r="AL603" s="100"/>
      <c r="AM603" s="100"/>
      <c r="AN603" s="100"/>
      <c r="AO603" s="100"/>
      <c r="AP603" s="100"/>
      <c r="AQ603" s="100"/>
      <c r="AR603" s="100"/>
      <c r="AS603" s="100"/>
      <c r="AT603" s="100"/>
      <c r="AU603" s="100"/>
      <c r="AV603" s="100"/>
      <c r="AW603" s="100"/>
      <c r="AX603" s="100"/>
      <c r="AY603" s="100"/>
      <c r="AZ603" s="100"/>
      <c r="BA603" s="100"/>
      <c r="BB603" s="100"/>
      <c r="BC603" s="100"/>
    </row>
    <row r="604" spans="1:55" ht="30" customHeight="1" x14ac:dyDescent="0.25">
      <c r="A604" s="77">
        <v>0</v>
      </c>
      <c r="B604" s="77" t="s">
        <v>1019</v>
      </c>
      <c r="C604" s="77" t="s">
        <v>1265</v>
      </c>
      <c r="D604" s="78" t="e">
        <v>#N/A</v>
      </c>
      <c r="E604" s="79" t="s">
        <v>1019</v>
      </c>
      <c r="F604" s="78" t="s">
        <v>1019</v>
      </c>
      <c r="G604" s="78" t="s">
        <v>1019</v>
      </c>
      <c r="H604" s="78" t="s">
        <v>1019</v>
      </c>
      <c r="I604" s="80" t="s">
        <v>1019</v>
      </c>
      <c r="J604" s="78" t="s">
        <v>1019</v>
      </c>
      <c r="K604" s="81" t="s">
        <v>1019</v>
      </c>
      <c r="L604" s="81" t="s">
        <v>1019</v>
      </c>
      <c r="M604" s="78" t="s">
        <v>1019</v>
      </c>
      <c r="N604" s="78" t="e">
        <v>#N/A</v>
      </c>
      <c r="O604" s="82" t="s">
        <v>1019</v>
      </c>
      <c r="P604" s="82" t="s">
        <v>1019</v>
      </c>
      <c r="Q604" s="78" t="s">
        <v>1019</v>
      </c>
      <c r="R604" s="78" t="s">
        <v>1019</v>
      </c>
      <c r="S604" s="78" t="s">
        <v>1019</v>
      </c>
      <c r="T604" s="77" t="s">
        <v>1019</v>
      </c>
      <c r="U604" s="77" t="s">
        <v>1019</v>
      </c>
      <c r="V604" s="77" t="s">
        <v>1019</v>
      </c>
      <c r="W604" s="77" t="s">
        <v>1019</v>
      </c>
      <c r="X604" s="77" t="s">
        <v>1019</v>
      </c>
      <c r="Y604" s="83" t="s">
        <v>1019</v>
      </c>
      <c r="Z604" s="84" t="s">
        <v>1019</v>
      </c>
      <c r="AA604" s="84" t="s">
        <v>1019</v>
      </c>
      <c r="AB604" s="85">
        <v>0</v>
      </c>
      <c r="AC604" s="85">
        <v>0</v>
      </c>
      <c r="AD604" s="99"/>
      <c r="AE604" s="100"/>
      <c r="AF604" s="100"/>
      <c r="AG604" s="100"/>
      <c r="AH604" s="100"/>
      <c r="AI604" s="100"/>
      <c r="AJ604" s="100"/>
      <c r="AK604" s="100"/>
      <c r="AL604" s="100"/>
      <c r="AM604" s="100"/>
      <c r="AN604" s="100"/>
      <c r="AO604" s="100"/>
      <c r="AP604" s="100"/>
      <c r="AQ604" s="100"/>
      <c r="AR604" s="100"/>
      <c r="AS604" s="100"/>
      <c r="AT604" s="100"/>
      <c r="AU604" s="100"/>
      <c r="AV604" s="100"/>
      <c r="AW604" s="100"/>
      <c r="AX604" s="100"/>
      <c r="AY604" s="100"/>
      <c r="AZ604" s="100"/>
      <c r="BA604" s="100"/>
      <c r="BB604" s="100"/>
      <c r="BC604" s="100"/>
    </row>
    <row r="605" spans="1:55" ht="30" customHeight="1" x14ac:dyDescent="0.25">
      <c r="A605" s="77">
        <v>0</v>
      </c>
      <c r="B605" s="77" t="s">
        <v>1019</v>
      </c>
      <c r="C605" s="77" t="s">
        <v>1265</v>
      </c>
      <c r="D605" s="78" t="e">
        <v>#N/A</v>
      </c>
      <c r="E605" s="79" t="s">
        <v>1019</v>
      </c>
      <c r="F605" s="78" t="s">
        <v>1019</v>
      </c>
      <c r="G605" s="78" t="s">
        <v>1019</v>
      </c>
      <c r="H605" s="78" t="s">
        <v>1019</v>
      </c>
      <c r="I605" s="80" t="s">
        <v>1019</v>
      </c>
      <c r="J605" s="78" t="s">
        <v>1019</v>
      </c>
      <c r="K605" s="81" t="s">
        <v>1019</v>
      </c>
      <c r="L605" s="81" t="s">
        <v>1019</v>
      </c>
      <c r="M605" s="78" t="s">
        <v>1019</v>
      </c>
      <c r="N605" s="78" t="e">
        <v>#N/A</v>
      </c>
      <c r="O605" s="82" t="s">
        <v>1019</v>
      </c>
      <c r="P605" s="82" t="s">
        <v>1019</v>
      </c>
      <c r="Q605" s="78" t="s">
        <v>1019</v>
      </c>
      <c r="R605" s="78" t="s">
        <v>1019</v>
      </c>
      <c r="S605" s="78" t="s">
        <v>1019</v>
      </c>
      <c r="T605" s="77" t="s">
        <v>1019</v>
      </c>
      <c r="U605" s="77" t="s">
        <v>1019</v>
      </c>
      <c r="V605" s="77" t="s">
        <v>1019</v>
      </c>
      <c r="W605" s="77" t="s">
        <v>1019</v>
      </c>
      <c r="X605" s="77" t="s">
        <v>1019</v>
      </c>
      <c r="Y605" s="83" t="s">
        <v>1019</v>
      </c>
      <c r="Z605" s="84" t="s">
        <v>1019</v>
      </c>
      <c r="AA605" s="84" t="s">
        <v>1019</v>
      </c>
      <c r="AB605" s="85">
        <v>0</v>
      </c>
      <c r="AC605" s="85">
        <v>0</v>
      </c>
      <c r="AD605" s="99"/>
      <c r="AE605" s="100"/>
      <c r="AF605" s="100"/>
      <c r="AG605" s="100"/>
      <c r="AH605" s="100"/>
      <c r="AI605" s="100"/>
      <c r="AJ605" s="100"/>
      <c r="AK605" s="100"/>
      <c r="AL605" s="100"/>
      <c r="AM605" s="100"/>
      <c r="AN605" s="100"/>
      <c r="AO605" s="100"/>
      <c r="AP605" s="100"/>
      <c r="AQ605" s="100"/>
      <c r="AR605" s="100"/>
      <c r="AS605" s="100"/>
      <c r="AT605" s="100"/>
      <c r="AU605" s="100"/>
      <c r="AV605" s="100"/>
      <c r="AW605" s="100"/>
      <c r="AX605" s="100"/>
      <c r="AY605" s="100"/>
      <c r="AZ605" s="100"/>
      <c r="BA605" s="100"/>
      <c r="BB605" s="100"/>
      <c r="BC605" s="100"/>
    </row>
    <row r="606" spans="1:55" ht="30" customHeight="1" x14ac:dyDescent="0.25">
      <c r="A606" s="77">
        <v>0</v>
      </c>
      <c r="B606" s="77" t="s">
        <v>1019</v>
      </c>
      <c r="C606" s="77" t="s">
        <v>1265</v>
      </c>
      <c r="D606" s="78" t="e">
        <v>#N/A</v>
      </c>
      <c r="E606" s="79" t="s">
        <v>1019</v>
      </c>
      <c r="F606" s="78" t="s">
        <v>1019</v>
      </c>
      <c r="G606" s="78" t="s">
        <v>1019</v>
      </c>
      <c r="H606" s="78" t="s">
        <v>1019</v>
      </c>
      <c r="I606" s="80" t="s">
        <v>1019</v>
      </c>
      <c r="J606" s="78" t="s">
        <v>1019</v>
      </c>
      <c r="K606" s="81" t="s">
        <v>1019</v>
      </c>
      <c r="L606" s="81" t="s">
        <v>1019</v>
      </c>
      <c r="M606" s="78" t="s">
        <v>1019</v>
      </c>
      <c r="N606" s="78" t="e">
        <v>#N/A</v>
      </c>
      <c r="O606" s="82" t="s">
        <v>1019</v>
      </c>
      <c r="P606" s="82" t="s">
        <v>1019</v>
      </c>
      <c r="Q606" s="78" t="s">
        <v>1019</v>
      </c>
      <c r="R606" s="78" t="s">
        <v>1019</v>
      </c>
      <c r="S606" s="78" t="s">
        <v>1019</v>
      </c>
      <c r="T606" s="77" t="s">
        <v>1019</v>
      </c>
      <c r="U606" s="77" t="s">
        <v>1019</v>
      </c>
      <c r="V606" s="77" t="s">
        <v>1019</v>
      </c>
      <c r="W606" s="77" t="s">
        <v>1019</v>
      </c>
      <c r="X606" s="77" t="s">
        <v>1019</v>
      </c>
      <c r="Y606" s="83" t="s">
        <v>1019</v>
      </c>
      <c r="Z606" s="84" t="s">
        <v>1019</v>
      </c>
      <c r="AA606" s="84" t="s">
        <v>1019</v>
      </c>
      <c r="AB606" s="85">
        <v>0</v>
      </c>
      <c r="AC606" s="85">
        <v>0</v>
      </c>
      <c r="AD606" s="99"/>
      <c r="AE606" s="100"/>
      <c r="AF606" s="100"/>
      <c r="AG606" s="100"/>
      <c r="AH606" s="100"/>
      <c r="AI606" s="100"/>
      <c r="AJ606" s="100"/>
      <c r="AK606" s="100"/>
      <c r="AL606" s="100"/>
      <c r="AM606" s="100"/>
      <c r="AN606" s="100"/>
      <c r="AO606" s="100"/>
      <c r="AP606" s="100"/>
      <c r="AQ606" s="100"/>
      <c r="AR606" s="100"/>
      <c r="AS606" s="100"/>
      <c r="AT606" s="100"/>
      <c r="AU606" s="100"/>
      <c r="AV606" s="100"/>
      <c r="AW606" s="100"/>
      <c r="AX606" s="100"/>
      <c r="AY606" s="100"/>
      <c r="AZ606" s="100"/>
      <c r="BA606" s="100"/>
      <c r="BB606" s="100"/>
      <c r="BC606" s="100"/>
    </row>
    <row r="607" spans="1:55" ht="30" customHeight="1" x14ac:dyDescent="0.25">
      <c r="A607" s="77">
        <v>0</v>
      </c>
      <c r="B607" s="77" t="s">
        <v>1019</v>
      </c>
      <c r="C607" s="77" t="s">
        <v>1265</v>
      </c>
      <c r="D607" s="78" t="e">
        <v>#N/A</v>
      </c>
      <c r="E607" s="79" t="s">
        <v>1019</v>
      </c>
      <c r="F607" s="78" t="s">
        <v>1019</v>
      </c>
      <c r="G607" s="78" t="s">
        <v>1019</v>
      </c>
      <c r="H607" s="78" t="s">
        <v>1019</v>
      </c>
      <c r="I607" s="80" t="s">
        <v>1019</v>
      </c>
      <c r="J607" s="78" t="s">
        <v>1019</v>
      </c>
      <c r="K607" s="81" t="s">
        <v>1019</v>
      </c>
      <c r="L607" s="81" t="s">
        <v>1019</v>
      </c>
      <c r="M607" s="78" t="s">
        <v>1019</v>
      </c>
      <c r="N607" s="78" t="e">
        <v>#N/A</v>
      </c>
      <c r="O607" s="82" t="s">
        <v>1019</v>
      </c>
      <c r="P607" s="82" t="s">
        <v>1019</v>
      </c>
      <c r="Q607" s="78" t="s">
        <v>1019</v>
      </c>
      <c r="R607" s="78" t="s">
        <v>1019</v>
      </c>
      <c r="S607" s="78" t="s">
        <v>1019</v>
      </c>
      <c r="T607" s="77" t="s">
        <v>1019</v>
      </c>
      <c r="U607" s="77" t="s">
        <v>1019</v>
      </c>
      <c r="V607" s="77" t="s">
        <v>1019</v>
      </c>
      <c r="W607" s="77" t="s">
        <v>1019</v>
      </c>
      <c r="X607" s="77" t="s">
        <v>1019</v>
      </c>
      <c r="Y607" s="83" t="s">
        <v>1019</v>
      </c>
      <c r="Z607" s="84" t="s">
        <v>1019</v>
      </c>
      <c r="AA607" s="84" t="s">
        <v>1019</v>
      </c>
      <c r="AB607" s="85">
        <v>0</v>
      </c>
      <c r="AC607" s="85">
        <v>0</v>
      </c>
      <c r="AD607" s="99"/>
      <c r="AE607" s="100"/>
      <c r="AF607" s="100"/>
      <c r="AG607" s="100"/>
      <c r="AH607" s="100"/>
      <c r="AI607" s="100"/>
      <c r="AJ607" s="100"/>
      <c r="AK607" s="100"/>
      <c r="AL607" s="100"/>
      <c r="AM607" s="100"/>
      <c r="AN607" s="100"/>
      <c r="AO607" s="100"/>
      <c r="AP607" s="100"/>
      <c r="AQ607" s="100"/>
      <c r="AR607" s="100"/>
      <c r="AS607" s="100"/>
      <c r="AT607" s="100"/>
      <c r="AU607" s="100"/>
      <c r="AV607" s="100"/>
      <c r="AW607" s="100"/>
      <c r="AX607" s="100"/>
      <c r="AY607" s="100"/>
      <c r="AZ607" s="100"/>
      <c r="BA607" s="100"/>
      <c r="BB607" s="100"/>
      <c r="BC607" s="100"/>
    </row>
    <row r="608" spans="1:55" ht="30" customHeight="1" x14ac:dyDescent="0.25">
      <c r="A608" s="77">
        <v>0</v>
      </c>
      <c r="B608" s="77" t="s">
        <v>1019</v>
      </c>
      <c r="C608" s="77" t="s">
        <v>1265</v>
      </c>
      <c r="D608" s="78" t="e">
        <v>#N/A</v>
      </c>
      <c r="E608" s="79" t="s">
        <v>1019</v>
      </c>
      <c r="F608" s="78" t="s">
        <v>1019</v>
      </c>
      <c r="G608" s="78" t="s">
        <v>1019</v>
      </c>
      <c r="H608" s="78" t="s">
        <v>1019</v>
      </c>
      <c r="I608" s="80" t="s">
        <v>1019</v>
      </c>
      <c r="J608" s="78" t="s">
        <v>1019</v>
      </c>
      <c r="K608" s="81" t="s">
        <v>1019</v>
      </c>
      <c r="L608" s="81" t="s">
        <v>1019</v>
      </c>
      <c r="M608" s="78" t="s">
        <v>1019</v>
      </c>
      <c r="N608" s="78" t="e">
        <v>#N/A</v>
      </c>
      <c r="O608" s="82" t="s">
        <v>1019</v>
      </c>
      <c r="P608" s="82" t="s">
        <v>1019</v>
      </c>
      <c r="Q608" s="78" t="s">
        <v>1019</v>
      </c>
      <c r="R608" s="78" t="s">
        <v>1019</v>
      </c>
      <c r="S608" s="78" t="s">
        <v>1019</v>
      </c>
      <c r="T608" s="77" t="s">
        <v>1019</v>
      </c>
      <c r="U608" s="77" t="s">
        <v>1019</v>
      </c>
      <c r="V608" s="77" t="s">
        <v>1019</v>
      </c>
      <c r="W608" s="77" t="s">
        <v>1019</v>
      </c>
      <c r="X608" s="77" t="s">
        <v>1019</v>
      </c>
      <c r="Y608" s="83" t="s">
        <v>1019</v>
      </c>
      <c r="Z608" s="84" t="s">
        <v>1019</v>
      </c>
      <c r="AA608" s="84" t="s">
        <v>1019</v>
      </c>
      <c r="AB608" s="85">
        <v>0</v>
      </c>
      <c r="AC608" s="85">
        <v>0</v>
      </c>
      <c r="AD608" s="99"/>
      <c r="AE608" s="100"/>
      <c r="AF608" s="100"/>
      <c r="AG608" s="100"/>
      <c r="AH608" s="100"/>
      <c r="AI608" s="100"/>
      <c r="AJ608" s="100"/>
      <c r="AK608" s="100"/>
      <c r="AL608" s="100"/>
      <c r="AM608" s="100"/>
      <c r="AN608" s="100"/>
      <c r="AO608" s="100"/>
      <c r="AP608" s="100"/>
      <c r="AQ608" s="100"/>
      <c r="AR608" s="100"/>
      <c r="AS608" s="100"/>
      <c r="AT608" s="100"/>
      <c r="AU608" s="100"/>
      <c r="AV608" s="100"/>
      <c r="AW608" s="100"/>
      <c r="AX608" s="100"/>
      <c r="AY608" s="100"/>
      <c r="AZ608" s="100"/>
      <c r="BA608" s="100"/>
      <c r="BB608" s="100"/>
      <c r="BC608" s="100"/>
    </row>
    <row r="609" spans="1:55" ht="30" customHeight="1" x14ac:dyDescent="0.25">
      <c r="A609" s="77">
        <v>0</v>
      </c>
      <c r="B609" s="77" t="s">
        <v>1019</v>
      </c>
      <c r="C609" s="77" t="s">
        <v>1265</v>
      </c>
      <c r="D609" s="78" t="e">
        <v>#N/A</v>
      </c>
      <c r="E609" s="79" t="s">
        <v>1019</v>
      </c>
      <c r="F609" s="78" t="s">
        <v>1019</v>
      </c>
      <c r="G609" s="78" t="s">
        <v>1019</v>
      </c>
      <c r="H609" s="78" t="s">
        <v>1019</v>
      </c>
      <c r="I609" s="80" t="s">
        <v>1019</v>
      </c>
      <c r="J609" s="78" t="s">
        <v>1019</v>
      </c>
      <c r="K609" s="81" t="s">
        <v>1019</v>
      </c>
      <c r="L609" s="81" t="s">
        <v>1019</v>
      </c>
      <c r="M609" s="78" t="s">
        <v>1019</v>
      </c>
      <c r="N609" s="78" t="e">
        <v>#N/A</v>
      </c>
      <c r="O609" s="82" t="s">
        <v>1019</v>
      </c>
      <c r="P609" s="82" t="s">
        <v>1019</v>
      </c>
      <c r="Q609" s="78" t="s">
        <v>1019</v>
      </c>
      <c r="R609" s="78" t="s">
        <v>1019</v>
      </c>
      <c r="S609" s="78" t="s">
        <v>1019</v>
      </c>
      <c r="T609" s="77" t="s">
        <v>1019</v>
      </c>
      <c r="U609" s="77" t="s">
        <v>1019</v>
      </c>
      <c r="V609" s="77" t="s">
        <v>1019</v>
      </c>
      <c r="W609" s="77" t="s">
        <v>1019</v>
      </c>
      <c r="X609" s="77" t="s">
        <v>1019</v>
      </c>
      <c r="Y609" s="83" t="s">
        <v>1019</v>
      </c>
      <c r="Z609" s="84" t="s">
        <v>1019</v>
      </c>
      <c r="AA609" s="84" t="s">
        <v>1019</v>
      </c>
      <c r="AB609" s="85">
        <v>0</v>
      </c>
      <c r="AC609" s="85">
        <v>0</v>
      </c>
      <c r="AD609" s="99"/>
      <c r="AE609" s="100"/>
      <c r="AF609" s="100"/>
      <c r="AG609" s="100"/>
      <c r="AH609" s="100"/>
      <c r="AI609" s="100"/>
      <c r="AJ609" s="100"/>
      <c r="AK609" s="100"/>
      <c r="AL609" s="100"/>
      <c r="AM609" s="100"/>
      <c r="AN609" s="100"/>
      <c r="AO609" s="100"/>
      <c r="AP609" s="100"/>
      <c r="AQ609" s="100"/>
      <c r="AR609" s="100"/>
      <c r="AS609" s="100"/>
      <c r="AT609" s="100"/>
      <c r="AU609" s="100"/>
      <c r="AV609" s="100"/>
      <c r="AW609" s="100"/>
      <c r="AX609" s="100"/>
      <c r="AY609" s="100"/>
      <c r="AZ609" s="100"/>
      <c r="BA609" s="100"/>
      <c r="BB609" s="100"/>
      <c r="BC609" s="100"/>
    </row>
    <row r="610" spans="1:55" ht="30" customHeight="1" x14ac:dyDescent="0.25">
      <c r="A610" s="77">
        <v>0</v>
      </c>
      <c r="B610" s="77" t="s">
        <v>1019</v>
      </c>
      <c r="C610" s="77" t="s">
        <v>1265</v>
      </c>
      <c r="D610" s="78" t="e">
        <v>#N/A</v>
      </c>
      <c r="E610" s="79" t="s">
        <v>1019</v>
      </c>
      <c r="F610" s="78" t="s">
        <v>1019</v>
      </c>
      <c r="G610" s="78" t="s">
        <v>1019</v>
      </c>
      <c r="H610" s="78" t="s">
        <v>1019</v>
      </c>
      <c r="I610" s="80" t="s">
        <v>1019</v>
      </c>
      <c r="J610" s="78" t="s">
        <v>1019</v>
      </c>
      <c r="K610" s="81" t="s">
        <v>1019</v>
      </c>
      <c r="L610" s="81" t="s">
        <v>1019</v>
      </c>
      <c r="M610" s="78" t="s">
        <v>1019</v>
      </c>
      <c r="N610" s="78" t="e">
        <v>#N/A</v>
      </c>
      <c r="O610" s="82" t="s">
        <v>1019</v>
      </c>
      <c r="P610" s="82" t="s">
        <v>1019</v>
      </c>
      <c r="Q610" s="78" t="s">
        <v>1019</v>
      </c>
      <c r="R610" s="78" t="s">
        <v>1019</v>
      </c>
      <c r="S610" s="78" t="s">
        <v>1019</v>
      </c>
      <c r="T610" s="77" t="s">
        <v>1019</v>
      </c>
      <c r="U610" s="77" t="s">
        <v>1019</v>
      </c>
      <c r="V610" s="77" t="s">
        <v>1019</v>
      </c>
      <c r="W610" s="77" t="s">
        <v>1019</v>
      </c>
      <c r="X610" s="77" t="s">
        <v>1019</v>
      </c>
      <c r="Y610" s="83" t="s">
        <v>1019</v>
      </c>
      <c r="Z610" s="84" t="s">
        <v>1019</v>
      </c>
      <c r="AA610" s="84" t="s">
        <v>1019</v>
      </c>
      <c r="AB610" s="85">
        <v>0</v>
      </c>
      <c r="AC610" s="85">
        <v>0</v>
      </c>
      <c r="AD610" s="99"/>
      <c r="AE610" s="100"/>
      <c r="AF610" s="100"/>
      <c r="AG610" s="100"/>
      <c r="AH610" s="100"/>
      <c r="AI610" s="100"/>
      <c r="AJ610" s="100"/>
      <c r="AK610" s="100"/>
      <c r="AL610" s="100"/>
      <c r="AM610" s="100"/>
      <c r="AN610" s="100"/>
      <c r="AO610" s="100"/>
      <c r="AP610" s="100"/>
      <c r="AQ610" s="100"/>
      <c r="AR610" s="100"/>
      <c r="AS610" s="100"/>
      <c r="AT610" s="100"/>
      <c r="AU610" s="100"/>
      <c r="AV610" s="100"/>
      <c r="AW610" s="100"/>
      <c r="AX610" s="100"/>
      <c r="AY610" s="100"/>
      <c r="AZ610" s="100"/>
      <c r="BA610" s="100"/>
      <c r="BB610" s="100"/>
      <c r="BC610" s="100"/>
    </row>
    <row r="611" spans="1:55" ht="30" customHeight="1" x14ac:dyDescent="0.25">
      <c r="A611" s="77">
        <v>0</v>
      </c>
      <c r="B611" s="77" t="s">
        <v>1019</v>
      </c>
      <c r="C611" s="77" t="s">
        <v>1265</v>
      </c>
      <c r="D611" s="78" t="e">
        <v>#N/A</v>
      </c>
      <c r="E611" s="79" t="s">
        <v>1019</v>
      </c>
      <c r="F611" s="78" t="s">
        <v>1019</v>
      </c>
      <c r="G611" s="78" t="s">
        <v>1019</v>
      </c>
      <c r="H611" s="78" t="s">
        <v>1019</v>
      </c>
      <c r="I611" s="80" t="s">
        <v>1019</v>
      </c>
      <c r="J611" s="78" t="s">
        <v>1019</v>
      </c>
      <c r="K611" s="81" t="s">
        <v>1019</v>
      </c>
      <c r="L611" s="81" t="s">
        <v>1019</v>
      </c>
      <c r="M611" s="78" t="s">
        <v>1019</v>
      </c>
      <c r="N611" s="78" t="e">
        <v>#N/A</v>
      </c>
      <c r="O611" s="82" t="s">
        <v>1019</v>
      </c>
      <c r="P611" s="82" t="s">
        <v>1019</v>
      </c>
      <c r="Q611" s="78" t="s">
        <v>1019</v>
      </c>
      <c r="R611" s="78" t="s">
        <v>1019</v>
      </c>
      <c r="S611" s="78" t="s">
        <v>1019</v>
      </c>
      <c r="T611" s="77" t="s">
        <v>1019</v>
      </c>
      <c r="U611" s="77" t="s">
        <v>1019</v>
      </c>
      <c r="V611" s="77" t="s">
        <v>1019</v>
      </c>
      <c r="W611" s="77" t="s">
        <v>1019</v>
      </c>
      <c r="X611" s="77" t="s">
        <v>1019</v>
      </c>
      <c r="Y611" s="83" t="s">
        <v>1019</v>
      </c>
      <c r="Z611" s="84" t="s">
        <v>1019</v>
      </c>
      <c r="AA611" s="84" t="s">
        <v>1019</v>
      </c>
      <c r="AB611" s="85">
        <v>0</v>
      </c>
      <c r="AC611" s="85">
        <v>0</v>
      </c>
      <c r="AD611" s="99"/>
      <c r="AE611" s="100"/>
      <c r="AF611" s="100"/>
      <c r="AG611" s="100"/>
      <c r="AH611" s="100"/>
      <c r="AI611" s="100"/>
      <c r="AJ611" s="100"/>
      <c r="AK611" s="100"/>
      <c r="AL611" s="100"/>
      <c r="AM611" s="100"/>
      <c r="AN611" s="100"/>
      <c r="AO611" s="100"/>
      <c r="AP611" s="100"/>
      <c r="AQ611" s="100"/>
      <c r="AR611" s="100"/>
      <c r="AS611" s="100"/>
      <c r="AT611" s="100"/>
      <c r="AU611" s="100"/>
      <c r="AV611" s="100"/>
      <c r="AW611" s="100"/>
      <c r="AX611" s="100"/>
      <c r="AY611" s="100"/>
      <c r="AZ611" s="100"/>
      <c r="BA611" s="100"/>
      <c r="BB611" s="100"/>
      <c r="BC611" s="100"/>
    </row>
    <row r="612" spans="1:55" ht="30" customHeight="1" x14ac:dyDescent="0.25">
      <c r="A612" s="77">
        <v>0</v>
      </c>
      <c r="B612" s="77" t="s">
        <v>1019</v>
      </c>
      <c r="C612" s="77" t="s">
        <v>1265</v>
      </c>
      <c r="D612" s="78" t="e">
        <v>#N/A</v>
      </c>
      <c r="E612" s="79" t="s">
        <v>1019</v>
      </c>
      <c r="F612" s="78" t="s">
        <v>1019</v>
      </c>
      <c r="G612" s="78" t="s">
        <v>1019</v>
      </c>
      <c r="H612" s="78" t="s">
        <v>1019</v>
      </c>
      <c r="I612" s="80" t="s">
        <v>1019</v>
      </c>
      <c r="J612" s="78" t="s">
        <v>1019</v>
      </c>
      <c r="K612" s="81" t="s">
        <v>1019</v>
      </c>
      <c r="L612" s="81" t="s">
        <v>1019</v>
      </c>
      <c r="M612" s="78" t="s">
        <v>1019</v>
      </c>
      <c r="N612" s="78" t="e">
        <v>#N/A</v>
      </c>
      <c r="O612" s="82" t="s">
        <v>1019</v>
      </c>
      <c r="P612" s="82" t="s">
        <v>1019</v>
      </c>
      <c r="Q612" s="78" t="s">
        <v>1019</v>
      </c>
      <c r="R612" s="78" t="s">
        <v>1019</v>
      </c>
      <c r="S612" s="78" t="s">
        <v>1019</v>
      </c>
      <c r="T612" s="77" t="s">
        <v>1019</v>
      </c>
      <c r="U612" s="77" t="s">
        <v>1019</v>
      </c>
      <c r="V612" s="77" t="s">
        <v>1019</v>
      </c>
      <c r="W612" s="77" t="s">
        <v>1019</v>
      </c>
      <c r="X612" s="77" t="s">
        <v>1019</v>
      </c>
      <c r="Y612" s="83" t="s">
        <v>1019</v>
      </c>
      <c r="Z612" s="84" t="s">
        <v>1019</v>
      </c>
      <c r="AA612" s="84" t="s">
        <v>1019</v>
      </c>
      <c r="AB612" s="85">
        <v>0</v>
      </c>
      <c r="AC612" s="85">
        <v>0</v>
      </c>
      <c r="AD612" s="99"/>
      <c r="AE612" s="100"/>
      <c r="AF612" s="100"/>
      <c r="AG612" s="100"/>
      <c r="AH612" s="100"/>
      <c r="AI612" s="100"/>
      <c r="AJ612" s="100"/>
      <c r="AK612" s="100"/>
      <c r="AL612" s="100"/>
      <c r="AM612" s="100"/>
      <c r="AN612" s="100"/>
      <c r="AO612" s="100"/>
      <c r="AP612" s="100"/>
      <c r="AQ612" s="100"/>
      <c r="AR612" s="100"/>
      <c r="AS612" s="100"/>
      <c r="AT612" s="100"/>
      <c r="AU612" s="100"/>
      <c r="AV612" s="100"/>
      <c r="AW612" s="100"/>
      <c r="AX612" s="100"/>
      <c r="AY612" s="100"/>
      <c r="AZ612" s="100"/>
      <c r="BA612" s="100"/>
      <c r="BB612" s="100"/>
      <c r="BC612" s="100"/>
    </row>
    <row r="613" spans="1:55" ht="30" customHeight="1" x14ac:dyDescent="0.25">
      <c r="A613" s="77">
        <v>0</v>
      </c>
      <c r="B613" s="77" t="s">
        <v>1019</v>
      </c>
      <c r="C613" s="77" t="s">
        <v>1265</v>
      </c>
      <c r="D613" s="78" t="e">
        <v>#N/A</v>
      </c>
      <c r="E613" s="79" t="s">
        <v>1019</v>
      </c>
      <c r="F613" s="78" t="s">
        <v>1019</v>
      </c>
      <c r="G613" s="78" t="s">
        <v>1019</v>
      </c>
      <c r="H613" s="78" t="s">
        <v>1019</v>
      </c>
      <c r="I613" s="80" t="s">
        <v>1019</v>
      </c>
      <c r="J613" s="78" t="s">
        <v>1019</v>
      </c>
      <c r="K613" s="81" t="s">
        <v>1019</v>
      </c>
      <c r="L613" s="81" t="s">
        <v>1019</v>
      </c>
      <c r="M613" s="78" t="s">
        <v>1019</v>
      </c>
      <c r="N613" s="78" t="e">
        <v>#N/A</v>
      </c>
      <c r="O613" s="82" t="s">
        <v>1019</v>
      </c>
      <c r="P613" s="82" t="s">
        <v>1019</v>
      </c>
      <c r="Q613" s="78" t="s">
        <v>1019</v>
      </c>
      <c r="R613" s="78" t="s">
        <v>1019</v>
      </c>
      <c r="S613" s="78" t="s">
        <v>1019</v>
      </c>
      <c r="T613" s="77" t="s">
        <v>1019</v>
      </c>
      <c r="U613" s="77" t="s">
        <v>1019</v>
      </c>
      <c r="V613" s="77" t="s">
        <v>1019</v>
      </c>
      <c r="W613" s="77" t="s">
        <v>1019</v>
      </c>
      <c r="X613" s="77" t="s">
        <v>1019</v>
      </c>
      <c r="Y613" s="83" t="s">
        <v>1019</v>
      </c>
      <c r="Z613" s="84" t="s">
        <v>1019</v>
      </c>
      <c r="AA613" s="84" t="s">
        <v>1019</v>
      </c>
      <c r="AB613" s="85">
        <v>0</v>
      </c>
      <c r="AC613" s="85">
        <v>0</v>
      </c>
      <c r="AD613" s="99"/>
      <c r="AE613" s="100"/>
      <c r="AF613" s="100"/>
      <c r="AG613" s="100"/>
      <c r="AH613" s="100"/>
      <c r="AI613" s="100"/>
      <c r="AJ613" s="100"/>
      <c r="AK613" s="100"/>
      <c r="AL613" s="100"/>
      <c r="AM613" s="100"/>
      <c r="AN613" s="100"/>
      <c r="AO613" s="100"/>
      <c r="AP613" s="100"/>
      <c r="AQ613" s="100"/>
      <c r="AR613" s="100"/>
      <c r="AS613" s="100"/>
      <c r="AT613" s="100"/>
      <c r="AU613" s="100"/>
      <c r="AV613" s="100"/>
      <c r="AW613" s="100"/>
      <c r="AX613" s="100"/>
      <c r="AY613" s="100"/>
      <c r="AZ613" s="100"/>
      <c r="BA613" s="100"/>
      <c r="BB613" s="100"/>
      <c r="BC613" s="100"/>
    </row>
    <row r="614" spans="1:55" ht="30" customHeight="1" x14ac:dyDescent="0.25">
      <c r="A614" s="77">
        <v>0</v>
      </c>
      <c r="B614" s="77" t="s">
        <v>1019</v>
      </c>
      <c r="C614" s="77" t="s">
        <v>1265</v>
      </c>
      <c r="D614" s="78" t="e">
        <v>#N/A</v>
      </c>
      <c r="E614" s="79" t="s">
        <v>1019</v>
      </c>
      <c r="F614" s="78" t="s">
        <v>1019</v>
      </c>
      <c r="G614" s="78" t="s">
        <v>1019</v>
      </c>
      <c r="H614" s="78" t="s">
        <v>1019</v>
      </c>
      <c r="I614" s="80" t="s">
        <v>1019</v>
      </c>
      <c r="J614" s="78" t="s">
        <v>1019</v>
      </c>
      <c r="K614" s="81" t="s">
        <v>1019</v>
      </c>
      <c r="L614" s="81" t="s">
        <v>1019</v>
      </c>
      <c r="M614" s="78" t="s">
        <v>1019</v>
      </c>
      <c r="N614" s="78" t="e">
        <v>#N/A</v>
      </c>
      <c r="O614" s="82" t="s">
        <v>1019</v>
      </c>
      <c r="P614" s="82" t="s">
        <v>1019</v>
      </c>
      <c r="Q614" s="78" t="s">
        <v>1019</v>
      </c>
      <c r="R614" s="78" t="s">
        <v>1019</v>
      </c>
      <c r="S614" s="78" t="s">
        <v>1019</v>
      </c>
      <c r="T614" s="77" t="s">
        <v>1019</v>
      </c>
      <c r="U614" s="77" t="s">
        <v>1019</v>
      </c>
      <c r="V614" s="77" t="s">
        <v>1019</v>
      </c>
      <c r="W614" s="77" t="s">
        <v>1019</v>
      </c>
      <c r="X614" s="77" t="s">
        <v>1019</v>
      </c>
      <c r="Y614" s="83" t="s">
        <v>1019</v>
      </c>
      <c r="Z614" s="84" t="s">
        <v>1019</v>
      </c>
      <c r="AA614" s="84" t="s">
        <v>1019</v>
      </c>
      <c r="AB614" s="85">
        <v>0</v>
      </c>
      <c r="AC614" s="85">
        <v>0</v>
      </c>
      <c r="AD614" s="99"/>
      <c r="AE614" s="100"/>
      <c r="AF614" s="100"/>
      <c r="AG614" s="100"/>
      <c r="AH614" s="100"/>
      <c r="AI614" s="100"/>
      <c r="AJ614" s="100"/>
      <c r="AK614" s="100"/>
      <c r="AL614" s="100"/>
      <c r="AM614" s="100"/>
      <c r="AN614" s="100"/>
      <c r="AO614" s="100"/>
      <c r="AP614" s="100"/>
      <c r="AQ614" s="100"/>
      <c r="AR614" s="100"/>
      <c r="AS614" s="100"/>
      <c r="AT614" s="100"/>
      <c r="AU614" s="100"/>
      <c r="AV614" s="100"/>
      <c r="AW614" s="100"/>
      <c r="AX614" s="100"/>
      <c r="AY614" s="100"/>
      <c r="AZ614" s="100"/>
      <c r="BA614" s="100"/>
      <c r="BB614" s="100"/>
      <c r="BC614" s="100"/>
    </row>
    <row r="615" spans="1:55" ht="30" customHeight="1" x14ac:dyDescent="0.25">
      <c r="A615" s="77">
        <v>0</v>
      </c>
      <c r="B615" s="77" t="s">
        <v>1019</v>
      </c>
      <c r="C615" s="77" t="s">
        <v>1265</v>
      </c>
      <c r="D615" s="78" t="e">
        <v>#N/A</v>
      </c>
      <c r="E615" s="79" t="s">
        <v>1019</v>
      </c>
      <c r="F615" s="78" t="s">
        <v>1019</v>
      </c>
      <c r="G615" s="78" t="s">
        <v>1019</v>
      </c>
      <c r="H615" s="78" t="s">
        <v>1019</v>
      </c>
      <c r="I615" s="80" t="s">
        <v>1019</v>
      </c>
      <c r="J615" s="78" t="s">
        <v>1019</v>
      </c>
      <c r="K615" s="81" t="s">
        <v>1019</v>
      </c>
      <c r="L615" s="81" t="s">
        <v>1019</v>
      </c>
      <c r="M615" s="78" t="s">
        <v>1019</v>
      </c>
      <c r="N615" s="78" t="e">
        <v>#N/A</v>
      </c>
      <c r="O615" s="82" t="s">
        <v>1019</v>
      </c>
      <c r="P615" s="82" t="s">
        <v>1019</v>
      </c>
      <c r="Q615" s="78" t="s">
        <v>1019</v>
      </c>
      <c r="R615" s="78" t="s">
        <v>1019</v>
      </c>
      <c r="S615" s="78" t="s">
        <v>1019</v>
      </c>
      <c r="T615" s="77" t="s">
        <v>1019</v>
      </c>
      <c r="U615" s="77" t="s">
        <v>1019</v>
      </c>
      <c r="V615" s="77" t="s">
        <v>1019</v>
      </c>
      <c r="W615" s="77" t="s">
        <v>1019</v>
      </c>
      <c r="X615" s="77" t="s">
        <v>1019</v>
      </c>
      <c r="Y615" s="83" t="s">
        <v>1019</v>
      </c>
      <c r="Z615" s="84" t="s">
        <v>1019</v>
      </c>
      <c r="AA615" s="84" t="s">
        <v>1019</v>
      </c>
      <c r="AB615" s="85">
        <v>0</v>
      </c>
      <c r="AC615" s="85">
        <v>0</v>
      </c>
      <c r="AD615" s="99"/>
      <c r="AE615" s="100"/>
      <c r="AF615" s="100"/>
      <c r="AG615" s="100"/>
      <c r="AH615" s="100"/>
      <c r="AI615" s="100"/>
      <c r="AJ615" s="100"/>
      <c r="AK615" s="100"/>
      <c r="AL615" s="100"/>
      <c r="AM615" s="100"/>
      <c r="AN615" s="100"/>
      <c r="AO615" s="100"/>
      <c r="AP615" s="100"/>
      <c r="AQ615" s="100"/>
      <c r="AR615" s="100"/>
      <c r="AS615" s="100"/>
      <c r="AT615" s="100"/>
      <c r="AU615" s="100"/>
      <c r="AV615" s="100"/>
      <c r="AW615" s="100"/>
      <c r="AX615" s="100"/>
      <c r="AY615" s="100"/>
      <c r="AZ615" s="100"/>
      <c r="BA615" s="100"/>
      <c r="BB615" s="100"/>
      <c r="BC615" s="100"/>
    </row>
    <row r="616" spans="1:55" ht="30" customHeight="1" x14ac:dyDescent="0.25">
      <c r="A616" s="77">
        <v>0</v>
      </c>
      <c r="B616" s="77" t="s">
        <v>1019</v>
      </c>
      <c r="C616" s="77" t="s">
        <v>1265</v>
      </c>
      <c r="D616" s="78" t="e">
        <v>#N/A</v>
      </c>
      <c r="E616" s="79" t="s">
        <v>1019</v>
      </c>
      <c r="F616" s="78" t="s">
        <v>1019</v>
      </c>
      <c r="G616" s="78" t="s">
        <v>1019</v>
      </c>
      <c r="H616" s="78" t="s">
        <v>1019</v>
      </c>
      <c r="I616" s="80" t="s">
        <v>1019</v>
      </c>
      <c r="J616" s="78" t="s">
        <v>1019</v>
      </c>
      <c r="K616" s="81" t="s">
        <v>1019</v>
      </c>
      <c r="L616" s="81" t="s">
        <v>1019</v>
      </c>
      <c r="M616" s="78" t="s">
        <v>1019</v>
      </c>
      <c r="N616" s="78" t="e">
        <v>#N/A</v>
      </c>
      <c r="O616" s="82" t="s">
        <v>1019</v>
      </c>
      <c r="P616" s="82" t="s">
        <v>1019</v>
      </c>
      <c r="Q616" s="78" t="s">
        <v>1019</v>
      </c>
      <c r="R616" s="78" t="s">
        <v>1019</v>
      </c>
      <c r="S616" s="78" t="s">
        <v>1019</v>
      </c>
      <c r="T616" s="77" t="s">
        <v>1019</v>
      </c>
      <c r="U616" s="77" t="s">
        <v>1019</v>
      </c>
      <c r="V616" s="77" t="s">
        <v>1019</v>
      </c>
      <c r="W616" s="77" t="s">
        <v>1019</v>
      </c>
      <c r="X616" s="77" t="s">
        <v>1019</v>
      </c>
      <c r="Y616" s="83" t="s">
        <v>1019</v>
      </c>
      <c r="Z616" s="84" t="s">
        <v>1019</v>
      </c>
      <c r="AA616" s="84" t="s">
        <v>1019</v>
      </c>
      <c r="AB616" s="85">
        <v>0</v>
      </c>
      <c r="AC616" s="85">
        <v>0</v>
      </c>
      <c r="AD616" s="99"/>
      <c r="AE616" s="100"/>
      <c r="AF616" s="100"/>
      <c r="AG616" s="100"/>
      <c r="AH616" s="100"/>
      <c r="AI616" s="100"/>
      <c r="AJ616" s="100"/>
      <c r="AK616" s="100"/>
      <c r="AL616" s="100"/>
      <c r="AM616" s="100"/>
      <c r="AN616" s="100"/>
      <c r="AO616" s="100"/>
      <c r="AP616" s="100"/>
      <c r="AQ616" s="100"/>
      <c r="AR616" s="100"/>
      <c r="AS616" s="100"/>
      <c r="AT616" s="100"/>
      <c r="AU616" s="100"/>
      <c r="AV616" s="100"/>
      <c r="AW616" s="100"/>
      <c r="AX616" s="100"/>
      <c r="AY616" s="100"/>
      <c r="AZ616" s="100"/>
      <c r="BA616" s="100"/>
      <c r="BB616" s="100"/>
      <c r="BC616" s="100"/>
    </row>
    <row r="617" spans="1:55" ht="30" customHeight="1" x14ac:dyDescent="0.25">
      <c r="A617" s="77">
        <v>0</v>
      </c>
      <c r="B617" s="77" t="s">
        <v>1019</v>
      </c>
      <c r="C617" s="77" t="s">
        <v>1265</v>
      </c>
      <c r="D617" s="78" t="e">
        <v>#N/A</v>
      </c>
      <c r="E617" s="79" t="s">
        <v>1019</v>
      </c>
      <c r="F617" s="78" t="s">
        <v>1019</v>
      </c>
      <c r="G617" s="78" t="s">
        <v>1019</v>
      </c>
      <c r="H617" s="78" t="s">
        <v>1019</v>
      </c>
      <c r="I617" s="80" t="s">
        <v>1019</v>
      </c>
      <c r="J617" s="78" t="s">
        <v>1019</v>
      </c>
      <c r="K617" s="81" t="s">
        <v>1019</v>
      </c>
      <c r="L617" s="81" t="s">
        <v>1019</v>
      </c>
      <c r="M617" s="78" t="s">
        <v>1019</v>
      </c>
      <c r="N617" s="78" t="e">
        <v>#N/A</v>
      </c>
      <c r="O617" s="82" t="s">
        <v>1019</v>
      </c>
      <c r="P617" s="82" t="s">
        <v>1019</v>
      </c>
      <c r="Q617" s="78" t="s">
        <v>1019</v>
      </c>
      <c r="R617" s="78" t="s">
        <v>1019</v>
      </c>
      <c r="S617" s="78" t="s">
        <v>1019</v>
      </c>
      <c r="T617" s="77" t="s">
        <v>1019</v>
      </c>
      <c r="U617" s="77" t="s">
        <v>1019</v>
      </c>
      <c r="V617" s="77" t="s">
        <v>1019</v>
      </c>
      <c r="W617" s="77" t="s">
        <v>1019</v>
      </c>
      <c r="X617" s="77" t="s">
        <v>1019</v>
      </c>
      <c r="Y617" s="83" t="s">
        <v>1019</v>
      </c>
      <c r="Z617" s="84" t="s">
        <v>1019</v>
      </c>
      <c r="AA617" s="84" t="s">
        <v>1019</v>
      </c>
      <c r="AB617" s="85">
        <v>0</v>
      </c>
      <c r="AC617" s="85">
        <v>0</v>
      </c>
      <c r="AD617" s="99"/>
      <c r="AE617" s="100"/>
      <c r="AF617" s="100"/>
      <c r="AG617" s="100"/>
      <c r="AH617" s="100"/>
      <c r="AI617" s="100"/>
      <c r="AJ617" s="100"/>
      <c r="AK617" s="100"/>
      <c r="AL617" s="100"/>
      <c r="AM617" s="100"/>
      <c r="AN617" s="100"/>
      <c r="AO617" s="100"/>
      <c r="AP617" s="100"/>
      <c r="AQ617" s="100"/>
      <c r="AR617" s="100"/>
      <c r="AS617" s="100"/>
      <c r="AT617" s="100"/>
      <c r="AU617" s="100"/>
      <c r="AV617" s="100"/>
      <c r="AW617" s="100"/>
      <c r="AX617" s="100"/>
      <c r="AY617" s="100"/>
      <c r="AZ617" s="100"/>
      <c r="BA617" s="100"/>
      <c r="BB617" s="100"/>
      <c r="BC617" s="100"/>
    </row>
    <row r="618" spans="1:55" ht="30" customHeight="1" x14ac:dyDescent="0.25">
      <c r="A618" s="77">
        <v>0</v>
      </c>
      <c r="B618" s="77" t="s">
        <v>1019</v>
      </c>
      <c r="C618" s="77" t="s">
        <v>1265</v>
      </c>
      <c r="D618" s="78" t="e">
        <v>#N/A</v>
      </c>
      <c r="E618" s="79" t="s">
        <v>1019</v>
      </c>
      <c r="F618" s="78" t="s">
        <v>1019</v>
      </c>
      <c r="G618" s="78" t="s">
        <v>1019</v>
      </c>
      <c r="H618" s="78" t="s">
        <v>1019</v>
      </c>
      <c r="I618" s="80" t="s">
        <v>1019</v>
      </c>
      <c r="J618" s="78" t="s">
        <v>1019</v>
      </c>
      <c r="K618" s="81" t="s">
        <v>1019</v>
      </c>
      <c r="L618" s="81" t="s">
        <v>1019</v>
      </c>
      <c r="M618" s="78" t="s">
        <v>1019</v>
      </c>
      <c r="N618" s="78" t="e">
        <v>#N/A</v>
      </c>
      <c r="O618" s="82" t="s">
        <v>1019</v>
      </c>
      <c r="P618" s="82" t="s">
        <v>1019</v>
      </c>
      <c r="Q618" s="78" t="s">
        <v>1019</v>
      </c>
      <c r="R618" s="78" t="s">
        <v>1019</v>
      </c>
      <c r="S618" s="78" t="s">
        <v>1019</v>
      </c>
      <c r="T618" s="77" t="s">
        <v>1019</v>
      </c>
      <c r="U618" s="77" t="s">
        <v>1019</v>
      </c>
      <c r="V618" s="77" t="s">
        <v>1019</v>
      </c>
      <c r="W618" s="77" t="s">
        <v>1019</v>
      </c>
      <c r="X618" s="77" t="s">
        <v>1019</v>
      </c>
      <c r="Y618" s="83" t="s">
        <v>1019</v>
      </c>
      <c r="Z618" s="84" t="s">
        <v>1019</v>
      </c>
      <c r="AA618" s="84" t="s">
        <v>1019</v>
      </c>
      <c r="AB618" s="85">
        <v>0</v>
      </c>
      <c r="AC618" s="85">
        <v>0</v>
      </c>
      <c r="AD618" s="99"/>
      <c r="AE618" s="100"/>
      <c r="AF618" s="100"/>
      <c r="AG618" s="100"/>
      <c r="AH618" s="100"/>
      <c r="AI618" s="100"/>
      <c r="AJ618" s="100"/>
      <c r="AK618" s="100"/>
      <c r="AL618" s="100"/>
      <c r="AM618" s="100"/>
      <c r="AN618" s="100"/>
      <c r="AO618" s="100"/>
      <c r="AP618" s="100"/>
      <c r="AQ618" s="100"/>
      <c r="AR618" s="100"/>
      <c r="AS618" s="100"/>
      <c r="AT618" s="100"/>
      <c r="AU618" s="100"/>
      <c r="AV618" s="100"/>
      <c r="AW618" s="100"/>
      <c r="AX618" s="100"/>
      <c r="AY618" s="100"/>
      <c r="AZ618" s="100"/>
      <c r="BA618" s="100"/>
      <c r="BB618" s="100"/>
      <c r="BC618" s="100"/>
    </row>
    <row r="619" spans="1:55" ht="30" customHeight="1" x14ac:dyDescent="0.25">
      <c r="A619" s="77">
        <v>0</v>
      </c>
      <c r="B619" s="77" t="s">
        <v>1019</v>
      </c>
      <c r="C619" s="77" t="s">
        <v>1265</v>
      </c>
      <c r="D619" s="78" t="e">
        <v>#N/A</v>
      </c>
      <c r="E619" s="79" t="s">
        <v>1019</v>
      </c>
      <c r="F619" s="78" t="s">
        <v>1019</v>
      </c>
      <c r="G619" s="78" t="s">
        <v>1019</v>
      </c>
      <c r="H619" s="78" t="s">
        <v>1019</v>
      </c>
      <c r="I619" s="80" t="s">
        <v>1019</v>
      </c>
      <c r="J619" s="78" t="s">
        <v>1019</v>
      </c>
      <c r="K619" s="81" t="s">
        <v>1019</v>
      </c>
      <c r="L619" s="81" t="s">
        <v>1019</v>
      </c>
      <c r="M619" s="78" t="s">
        <v>1019</v>
      </c>
      <c r="N619" s="78" t="e">
        <v>#N/A</v>
      </c>
      <c r="O619" s="82" t="s">
        <v>1019</v>
      </c>
      <c r="P619" s="82" t="s">
        <v>1019</v>
      </c>
      <c r="Q619" s="78" t="s">
        <v>1019</v>
      </c>
      <c r="R619" s="78" t="s">
        <v>1019</v>
      </c>
      <c r="S619" s="78" t="s">
        <v>1019</v>
      </c>
      <c r="T619" s="77" t="s">
        <v>1019</v>
      </c>
      <c r="U619" s="77" t="s">
        <v>1019</v>
      </c>
      <c r="V619" s="77" t="s">
        <v>1019</v>
      </c>
      <c r="W619" s="77" t="s">
        <v>1019</v>
      </c>
      <c r="X619" s="77" t="s">
        <v>1019</v>
      </c>
      <c r="Y619" s="83" t="s">
        <v>1019</v>
      </c>
      <c r="Z619" s="84" t="s">
        <v>1019</v>
      </c>
      <c r="AA619" s="84" t="s">
        <v>1019</v>
      </c>
      <c r="AB619" s="85">
        <v>0</v>
      </c>
      <c r="AC619" s="85">
        <v>0</v>
      </c>
      <c r="AD619" s="99"/>
      <c r="AE619" s="100"/>
      <c r="AF619" s="100"/>
      <c r="AG619" s="100"/>
      <c r="AH619" s="100"/>
      <c r="AI619" s="100"/>
      <c r="AJ619" s="100"/>
      <c r="AK619" s="100"/>
      <c r="AL619" s="100"/>
      <c r="AM619" s="100"/>
      <c r="AN619" s="100"/>
      <c r="AO619" s="100"/>
      <c r="AP619" s="100"/>
      <c r="AQ619" s="100"/>
      <c r="AR619" s="100"/>
      <c r="AS619" s="100"/>
      <c r="AT619" s="100"/>
      <c r="AU619" s="100"/>
      <c r="AV619" s="100"/>
      <c r="AW619" s="100"/>
      <c r="AX619" s="100"/>
      <c r="AY619" s="100"/>
      <c r="AZ619" s="100"/>
      <c r="BA619" s="100"/>
      <c r="BB619" s="100"/>
      <c r="BC619" s="100"/>
    </row>
    <row r="620" spans="1:55" ht="30" customHeight="1" x14ac:dyDescent="0.25">
      <c r="A620" s="77">
        <v>0</v>
      </c>
      <c r="B620" s="77" t="s">
        <v>1019</v>
      </c>
      <c r="C620" s="77" t="s">
        <v>1265</v>
      </c>
      <c r="D620" s="78" t="e">
        <v>#N/A</v>
      </c>
      <c r="E620" s="79" t="s">
        <v>1019</v>
      </c>
      <c r="F620" s="78" t="s">
        <v>1019</v>
      </c>
      <c r="G620" s="78" t="s">
        <v>1019</v>
      </c>
      <c r="H620" s="78" t="s">
        <v>1019</v>
      </c>
      <c r="I620" s="80" t="s">
        <v>1019</v>
      </c>
      <c r="J620" s="78" t="s">
        <v>1019</v>
      </c>
      <c r="K620" s="81" t="s">
        <v>1019</v>
      </c>
      <c r="L620" s="81" t="s">
        <v>1019</v>
      </c>
      <c r="M620" s="78" t="s">
        <v>1019</v>
      </c>
      <c r="N620" s="78" t="e">
        <v>#N/A</v>
      </c>
      <c r="O620" s="82" t="s">
        <v>1019</v>
      </c>
      <c r="P620" s="82" t="s">
        <v>1019</v>
      </c>
      <c r="Q620" s="78" t="s">
        <v>1019</v>
      </c>
      <c r="R620" s="78" t="s">
        <v>1019</v>
      </c>
      <c r="S620" s="78" t="s">
        <v>1019</v>
      </c>
      <c r="T620" s="77" t="s">
        <v>1019</v>
      </c>
      <c r="U620" s="77" t="s">
        <v>1019</v>
      </c>
      <c r="V620" s="77" t="s">
        <v>1019</v>
      </c>
      <c r="W620" s="77" t="s">
        <v>1019</v>
      </c>
      <c r="X620" s="77" t="s">
        <v>1019</v>
      </c>
      <c r="Y620" s="83" t="s">
        <v>1019</v>
      </c>
      <c r="Z620" s="84" t="s">
        <v>1019</v>
      </c>
      <c r="AA620" s="84" t="s">
        <v>1019</v>
      </c>
      <c r="AB620" s="85">
        <v>0</v>
      </c>
      <c r="AC620" s="85">
        <v>0</v>
      </c>
      <c r="AD620" s="99"/>
      <c r="AE620" s="100"/>
      <c r="AF620" s="100"/>
      <c r="AG620" s="100"/>
      <c r="AH620" s="100"/>
      <c r="AI620" s="100"/>
      <c r="AJ620" s="100"/>
      <c r="AK620" s="100"/>
      <c r="AL620" s="100"/>
      <c r="AM620" s="100"/>
      <c r="AN620" s="100"/>
      <c r="AO620" s="100"/>
      <c r="AP620" s="100"/>
      <c r="AQ620" s="100"/>
      <c r="AR620" s="100"/>
      <c r="AS620" s="100"/>
      <c r="AT620" s="100"/>
      <c r="AU620" s="100"/>
      <c r="AV620" s="100"/>
      <c r="AW620" s="100"/>
      <c r="AX620" s="100"/>
      <c r="AY620" s="100"/>
      <c r="AZ620" s="100"/>
      <c r="BA620" s="100"/>
      <c r="BB620" s="100"/>
      <c r="BC620" s="100"/>
    </row>
    <row r="621" spans="1:55" ht="30" customHeight="1" x14ac:dyDescent="0.25">
      <c r="A621" s="77">
        <v>0</v>
      </c>
      <c r="B621" s="77" t="s">
        <v>1019</v>
      </c>
      <c r="C621" s="77" t="s">
        <v>1265</v>
      </c>
      <c r="D621" s="78" t="e">
        <v>#N/A</v>
      </c>
      <c r="E621" s="79" t="s">
        <v>1019</v>
      </c>
      <c r="F621" s="78" t="s">
        <v>1019</v>
      </c>
      <c r="G621" s="78" t="s">
        <v>1019</v>
      </c>
      <c r="H621" s="78" t="s">
        <v>1019</v>
      </c>
      <c r="I621" s="80" t="s">
        <v>1019</v>
      </c>
      <c r="J621" s="78" t="s">
        <v>1019</v>
      </c>
      <c r="K621" s="81" t="s">
        <v>1019</v>
      </c>
      <c r="L621" s="81" t="s">
        <v>1019</v>
      </c>
      <c r="M621" s="78" t="s">
        <v>1019</v>
      </c>
      <c r="N621" s="78" t="e">
        <v>#N/A</v>
      </c>
      <c r="O621" s="82" t="s">
        <v>1019</v>
      </c>
      <c r="P621" s="82" t="s">
        <v>1019</v>
      </c>
      <c r="Q621" s="78" t="s">
        <v>1019</v>
      </c>
      <c r="R621" s="78" t="s">
        <v>1019</v>
      </c>
      <c r="S621" s="78" t="s">
        <v>1019</v>
      </c>
      <c r="T621" s="77" t="s">
        <v>1019</v>
      </c>
      <c r="U621" s="77" t="s">
        <v>1019</v>
      </c>
      <c r="V621" s="77" t="s">
        <v>1019</v>
      </c>
      <c r="W621" s="77" t="s">
        <v>1019</v>
      </c>
      <c r="X621" s="77" t="s">
        <v>1019</v>
      </c>
      <c r="Y621" s="83" t="s">
        <v>1019</v>
      </c>
      <c r="Z621" s="84" t="s">
        <v>1019</v>
      </c>
      <c r="AA621" s="84" t="s">
        <v>1019</v>
      </c>
      <c r="AB621" s="85">
        <v>0</v>
      </c>
      <c r="AC621" s="85">
        <v>0</v>
      </c>
      <c r="AD621" s="99"/>
      <c r="AE621" s="100"/>
      <c r="AF621" s="100"/>
      <c r="AG621" s="100"/>
      <c r="AH621" s="100"/>
      <c r="AI621" s="100"/>
      <c r="AJ621" s="100"/>
      <c r="AK621" s="100"/>
      <c r="AL621" s="100"/>
      <c r="AM621" s="100"/>
      <c r="AN621" s="100"/>
      <c r="AO621" s="100"/>
      <c r="AP621" s="100"/>
      <c r="AQ621" s="100"/>
      <c r="AR621" s="100"/>
      <c r="AS621" s="100"/>
      <c r="AT621" s="100"/>
      <c r="AU621" s="100"/>
      <c r="AV621" s="100"/>
      <c r="AW621" s="100"/>
      <c r="AX621" s="100"/>
      <c r="AY621" s="100"/>
      <c r="AZ621" s="100"/>
      <c r="BA621" s="100"/>
      <c r="BB621" s="100"/>
      <c r="BC621" s="100"/>
    </row>
    <row r="622" spans="1:55" ht="30" customHeight="1" x14ac:dyDescent="0.25">
      <c r="A622" s="77">
        <v>0</v>
      </c>
      <c r="B622" s="77" t="s">
        <v>1019</v>
      </c>
      <c r="C622" s="77" t="s">
        <v>1265</v>
      </c>
      <c r="D622" s="78" t="e">
        <v>#N/A</v>
      </c>
      <c r="E622" s="79" t="s">
        <v>1019</v>
      </c>
      <c r="F622" s="78" t="s">
        <v>1019</v>
      </c>
      <c r="G622" s="78" t="s">
        <v>1019</v>
      </c>
      <c r="H622" s="78" t="s">
        <v>1019</v>
      </c>
      <c r="I622" s="80" t="s">
        <v>1019</v>
      </c>
      <c r="J622" s="78" t="s">
        <v>1019</v>
      </c>
      <c r="K622" s="81" t="s">
        <v>1019</v>
      </c>
      <c r="L622" s="81" t="s">
        <v>1019</v>
      </c>
      <c r="M622" s="78" t="s">
        <v>1019</v>
      </c>
      <c r="N622" s="78" t="e">
        <v>#N/A</v>
      </c>
      <c r="O622" s="82" t="s">
        <v>1019</v>
      </c>
      <c r="P622" s="82" t="s">
        <v>1019</v>
      </c>
      <c r="Q622" s="78" t="s">
        <v>1019</v>
      </c>
      <c r="R622" s="78" t="s">
        <v>1019</v>
      </c>
      <c r="S622" s="78" t="s">
        <v>1019</v>
      </c>
      <c r="T622" s="77" t="s">
        <v>1019</v>
      </c>
      <c r="U622" s="77" t="s">
        <v>1019</v>
      </c>
      <c r="V622" s="77" t="s">
        <v>1019</v>
      </c>
      <c r="W622" s="77" t="s">
        <v>1019</v>
      </c>
      <c r="X622" s="77" t="s">
        <v>1019</v>
      </c>
      <c r="Y622" s="83" t="s">
        <v>1019</v>
      </c>
      <c r="Z622" s="84" t="s">
        <v>1019</v>
      </c>
      <c r="AA622" s="84" t="s">
        <v>1019</v>
      </c>
      <c r="AB622" s="85">
        <v>0</v>
      </c>
      <c r="AC622" s="85">
        <v>0</v>
      </c>
      <c r="AD622" s="99"/>
      <c r="AE622" s="100"/>
      <c r="AF622" s="100"/>
      <c r="AG622" s="100"/>
      <c r="AH622" s="100"/>
      <c r="AI622" s="100"/>
      <c r="AJ622" s="100"/>
      <c r="AK622" s="100"/>
      <c r="AL622" s="100"/>
      <c r="AM622" s="100"/>
      <c r="AN622" s="100"/>
      <c r="AO622" s="100"/>
      <c r="AP622" s="100"/>
      <c r="AQ622" s="100"/>
      <c r="AR622" s="100"/>
      <c r="AS622" s="100"/>
      <c r="AT622" s="100"/>
      <c r="AU622" s="100"/>
      <c r="AV622" s="100"/>
      <c r="AW622" s="100"/>
      <c r="AX622" s="100"/>
      <c r="AY622" s="100"/>
      <c r="AZ622" s="100"/>
      <c r="BA622" s="100"/>
      <c r="BB622" s="100"/>
      <c r="BC622" s="100"/>
    </row>
    <row r="623" spans="1:55" ht="30" customHeight="1" x14ac:dyDescent="0.25">
      <c r="A623" s="77">
        <v>0</v>
      </c>
      <c r="B623" s="77" t="s">
        <v>1019</v>
      </c>
      <c r="C623" s="77" t="s">
        <v>1265</v>
      </c>
      <c r="D623" s="78" t="e">
        <v>#N/A</v>
      </c>
      <c r="E623" s="79" t="s">
        <v>1019</v>
      </c>
      <c r="F623" s="78" t="s">
        <v>1019</v>
      </c>
      <c r="G623" s="78" t="s">
        <v>1019</v>
      </c>
      <c r="H623" s="78" t="s">
        <v>1019</v>
      </c>
      <c r="I623" s="80" t="s">
        <v>1019</v>
      </c>
      <c r="J623" s="78" t="s">
        <v>1019</v>
      </c>
      <c r="K623" s="81" t="s">
        <v>1019</v>
      </c>
      <c r="L623" s="81" t="s">
        <v>1019</v>
      </c>
      <c r="M623" s="78" t="s">
        <v>1019</v>
      </c>
      <c r="N623" s="78" t="e">
        <v>#N/A</v>
      </c>
      <c r="O623" s="82" t="s">
        <v>1019</v>
      </c>
      <c r="P623" s="82" t="s">
        <v>1019</v>
      </c>
      <c r="Q623" s="78" t="s">
        <v>1019</v>
      </c>
      <c r="R623" s="78" t="s">
        <v>1019</v>
      </c>
      <c r="S623" s="78" t="s">
        <v>1019</v>
      </c>
      <c r="T623" s="77" t="s">
        <v>1019</v>
      </c>
      <c r="U623" s="77" t="s">
        <v>1019</v>
      </c>
      <c r="V623" s="77" t="s">
        <v>1019</v>
      </c>
      <c r="W623" s="77" t="s">
        <v>1019</v>
      </c>
      <c r="X623" s="77" t="s">
        <v>1019</v>
      </c>
      <c r="Y623" s="83" t="s">
        <v>1019</v>
      </c>
      <c r="Z623" s="84" t="s">
        <v>1019</v>
      </c>
      <c r="AA623" s="84" t="s">
        <v>1019</v>
      </c>
      <c r="AB623" s="85">
        <v>0</v>
      </c>
      <c r="AC623" s="85">
        <v>0</v>
      </c>
      <c r="AD623" s="99"/>
      <c r="AE623" s="100"/>
      <c r="AF623" s="100"/>
      <c r="AG623" s="100"/>
      <c r="AH623" s="100"/>
      <c r="AI623" s="100"/>
      <c r="AJ623" s="100"/>
      <c r="AK623" s="100"/>
      <c r="AL623" s="100"/>
      <c r="AM623" s="100"/>
      <c r="AN623" s="100"/>
      <c r="AO623" s="100"/>
      <c r="AP623" s="100"/>
      <c r="AQ623" s="100"/>
      <c r="AR623" s="100"/>
      <c r="AS623" s="100"/>
      <c r="AT623" s="100"/>
      <c r="AU623" s="100"/>
      <c r="AV623" s="100"/>
      <c r="AW623" s="100"/>
      <c r="AX623" s="100"/>
      <c r="AY623" s="100"/>
      <c r="AZ623" s="100"/>
      <c r="BA623" s="100"/>
      <c r="BB623" s="100"/>
      <c r="BC623" s="100"/>
    </row>
    <row r="624" spans="1:55" ht="30" customHeight="1" x14ac:dyDescent="0.25">
      <c r="A624" s="77">
        <v>0</v>
      </c>
      <c r="B624" s="77" t="s">
        <v>1019</v>
      </c>
      <c r="C624" s="77" t="s">
        <v>1265</v>
      </c>
      <c r="D624" s="78" t="e">
        <v>#N/A</v>
      </c>
      <c r="E624" s="79" t="s">
        <v>1019</v>
      </c>
      <c r="F624" s="78" t="s">
        <v>1019</v>
      </c>
      <c r="G624" s="78" t="s">
        <v>1019</v>
      </c>
      <c r="H624" s="78" t="s">
        <v>1019</v>
      </c>
      <c r="I624" s="80" t="s">
        <v>1019</v>
      </c>
      <c r="J624" s="78" t="s">
        <v>1019</v>
      </c>
      <c r="K624" s="81" t="s">
        <v>1019</v>
      </c>
      <c r="L624" s="81" t="s">
        <v>1019</v>
      </c>
      <c r="M624" s="78" t="s">
        <v>1019</v>
      </c>
      <c r="N624" s="78" t="e">
        <v>#N/A</v>
      </c>
      <c r="O624" s="82" t="s">
        <v>1019</v>
      </c>
      <c r="P624" s="82" t="s">
        <v>1019</v>
      </c>
      <c r="Q624" s="78" t="s">
        <v>1019</v>
      </c>
      <c r="R624" s="78" t="s">
        <v>1019</v>
      </c>
      <c r="S624" s="78" t="s">
        <v>1019</v>
      </c>
      <c r="T624" s="77" t="s">
        <v>1019</v>
      </c>
      <c r="U624" s="77" t="s">
        <v>1019</v>
      </c>
      <c r="V624" s="77" t="s">
        <v>1019</v>
      </c>
      <c r="W624" s="77" t="s">
        <v>1019</v>
      </c>
      <c r="X624" s="77" t="s">
        <v>1019</v>
      </c>
      <c r="Y624" s="83" t="s">
        <v>1019</v>
      </c>
      <c r="Z624" s="84" t="s">
        <v>1019</v>
      </c>
      <c r="AA624" s="84" t="s">
        <v>1019</v>
      </c>
      <c r="AB624" s="85">
        <v>0</v>
      </c>
      <c r="AC624" s="85">
        <v>0</v>
      </c>
      <c r="AD624" s="99"/>
      <c r="AE624" s="100"/>
      <c r="AF624" s="100"/>
      <c r="AG624" s="100"/>
      <c r="AH624" s="100"/>
      <c r="AI624" s="100"/>
      <c r="AJ624" s="100"/>
      <c r="AK624" s="100"/>
      <c r="AL624" s="100"/>
      <c r="AM624" s="100"/>
      <c r="AN624" s="100"/>
      <c r="AO624" s="100"/>
      <c r="AP624" s="100"/>
      <c r="AQ624" s="100"/>
      <c r="AR624" s="100"/>
      <c r="AS624" s="100"/>
      <c r="AT624" s="100"/>
      <c r="AU624" s="100"/>
      <c r="AV624" s="100"/>
      <c r="AW624" s="100"/>
      <c r="AX624" s="100"/>
      <c r="AY624" s="100"/>
      <c r="AZ624" s="100"/>
      <c r="BA624" s="100"/>
      <c r="BB624" s="100"/>
      <c r="BC624" s="100"/>
    </row>
    <row r="625" spans="1:55" ht="30" customHeight="1" x14ac:dyDescent="0.25">
      <c r="A625" s="77">
        <v>0</v>
      </c>
      <c r="B625" s="77" t="s">
        <v>1019</v>
      </c>
      <c r="C625" s="77" t="s">
        <v>1265</v>
      </c>
      <c r="D625" s="78" t="e">
        <v>#N/A</v>
      </c>
      <c r="E625" s="79" t="s">
        <v>1019</v>
      </c>
      <c r="F625" s="78" t="s">
        <v>1019</v>
      </c>
      <c r="G625" s="78" t="s">
        <v>1019</v>
      </c>
      <c r="H625" s="78" t="s">
        <v>1019</v>
      </c>
      <c r="I625" s="80" t="s">
        <v>1019</v>
      </c>
      <c r="J625" s="78" t="s">
        <v>1019</v>
      </c>
      <c r="K625" s="81" t="s">
        <v>1019</v>
      </c>
      <c r="L625" s="81" t="s">
        <v>1019</v>
      </c>
      <c r="M625" s="78" t="s">
        <v>1019</v>
      </c>
      <c r="N625" s="78" t="e">
        <v>#N/A</v>
      </c>
      <c r="O625" s="82" t="s">
        <v>1019</v>
      </c>
      <c r="P625" s="82" t="s">
        <v>1019</v>
      </c>
      <c r="Q625" s="78" t="s">
        <v>1019</v>
      </c>
      <c r="R625" s="78" t="s">
        <v>1019</v>
      </c>
      <c r="S625" s="78" t="s">
        <v>1019</v>
      </c>
      <c r="T625" s="77" t="s">
        <v>1019</v>
      </c>
      <c r="U625" s="77" t="s">
        <v>1019</v>
      </c>
      <c r="V625" s="77" t="s">
        <v>1019</v>
      </c>
      <c r="W625" s="77" t="s">
        <v>1019</v>
      </c>
      <c r="X625" s="77" t="s">
        <v>1019</v>
      </c>
      <c r="Y625" s="83" t="s">
        <v>1019</v>
      </c>
      <c r="Z625" s="84" t="s">
        <v>1019</v>
      </c>
      <c r="AA625" s="84" t="s">
        <v>1019</v>
      </c>
      <c r="AB625" s="85">
        <v>0</v>
      </c>
      <c r="AC625" s="85">
        <v>0</v>
      </c>
      <c r="AD625" s="99"/>
      <c r="AE625" s="100"/>
      <c r="AF625" s="100"/>
      <c r="AG625" s="100"/>
      <c r="AH625" s="100"/>
      <c r="AI625" s="100"/>
      <c r="AJ625" s="100"/>
      <c r="AK625" s="100"/>
      <c r="AL625" s="100"/>
      <c r="AM625" s="100"/>
      <c r="AN625" s="100"/>
      <c r="AO625" s="100"/>
      <c r="AP625" s="100"/>
      <c r="AQ625" s="100"/>
      <c r="AR625" s="100"/>
      <c r="AS625" s="100"/>
      <c r="AT625" s="100"/>
      <c r="AU625" s="100"/>
      <c r="AV625" s="100"/>
      <c r="AW625" s="100"/>
      <c r="AX625" s="100"/>
      <c r="AY625" s="100"/>
      <c r="AZ625" s="100"/>
      <c r="BA625" s="100"/>
      <c r="BB625" s="100"/>
      <c r="BC625" s="100"/>
    </row>
    <row r="626" spans="1:55" ht="30" customHeight="1" x14ac:dyDescent="0.25">
      <c r="A626" s="77">
        <v>0</v>
      </c>
      <c r="B626" s="77" t="s">
        <v>1019</v>
      </c>
      <c r="C626" s="77" t="s">
        <v>1265</v>
      </c>
      <c r="D626" s="78" t="e">
        <v>#N/A</v>
      </c>
      <c r="E626" s="79" t="s">
        <v>1019</v>
      </c>
      <c r="F626" s="78" t="s">
        <v>1019</v>
      </c>
      <c r="G626" s="78" t="s">
        <v>1019</v>
      </c>
      <c r="H626" s="78" t="s">
        <v>1019</v>
      </c>
      <c r="I626" s="80" t="s">
        <v>1019</v>
      </c>
      <c r="J626" s="78" t="s">
        <v>1019</v>
      </c>
      <c r="K626" s="81" t="s">
        <v>1019</v>
      </c>
      <c r="L626" s="81" t="s">
        <v>1019</v>
      </c>
      <c r="M626" s="78" t="s">
        <v>1019</v>
      </c>
      <c r="N626" s="78" t="e">
        <v>#N/A</v>
      </c>
      <c r="O626" s="82" t="s">
        <v>1019</v>
      </c>
      <c r="P626" s="82" t="s">
        <v>1019</v>
      </c>
      <c r="Q626" s="78" t="s">
        <v>1019</v>
      </c>
      <c r="R626" s="78" t="s">
        <v>1019</v>
      </c>
      <c r="S626" s="78" t="s">
        <v>1019</v>
      </c>
      <c r="T626" s="77" t="s">
        <v>1019</v>
      </c>
      <c r="U626" s="77" t="s">
        <v>1019</v>
      </c>
      <c r="V626" s="77" t="s">
        <v>1019</v>
      </c>
      <c r="W626" s="77" t="s">
        <v>1019</v>
      </c>
      <c r="X626" s="77" t="s">
        <v>1019</v>
      </c>
      <c r="Y626" s="83" t="s">
        <v>1019</v>
      </c>
      <c r="Z626" s="84" t="s">
        <v>1019</v>
      </c>
      <c r="AA626" s="84" t="s">
        <v>1019</v>
      </c>
      <c r="AB626" s="85">
        <v>0</v>
      </c>
      <c r="AC626" s="85">
        <v>0</v>
      </c>
      <c r="AD626" s="99"/>
      <c r="AE626" s="100"/>
      <c r="AF626" s="100"/>
      <c r="AG626" s="100"/>
      <c r="AH626" s="100"/>
      <c r="AI626" s="100"/>
      <c r="AJ626" s="100"/>
      <c r="AK626" s="100"/>
      <c r="AL626" s="100"/>
      <c r="AM626" s="100"/>
      <c r="AN626" s="100"/>
      <c r="AO626" s="100"/>
      <c r="AP626" s="100"/>
      <c r="AQ626" s="100"/>
      <c r="AR626" s="100"/>
      <c r="AS626" s="100"/>
      <c r="AT626" s="100"/>
      <c r="AU626" s="100"/>
      <c r="AV626" s="100"/>
      <c r="AW626" s="100"/>
      <c r="AX626" s="100"/>
      <c r="AY626" s="100"/>
      <c r="AZ626" s="100"/>
      <c r="BA626" s="100"/>
      <c r="BB626" s="100"/>
      <c r="BC626" s="100"/>
    </row>
    <row r="627" spans="1:55" ht="30" customHeight="1" x14ac:dyDescent="0.25">
      <c r="A627" s="77">
        <v>0</v>
      </c>
      <c r="B627" s="77" t="s">
        <v>1019</v>
      </c>
      <c r="C627" s="77" t="s">
        <v>1265</v>
      </c>
      <c r="D627" s="78" t="e">
        <v>#N/A</v>
      </c>
      <c r="E627" s="79" t="s">
        <v>1019</v>
      </c>
      <c r="F627" s="78" t="s">
        <v>1019</v>
      </c>
      <c r="G627" s="78" t="s">
        <v>1019</v>
      </c>
      <c r="H627" s="78" t="s">
        <v>1019</v>
      </c>
      <c r="I627" s="80" t="s">
        <v>1019</v>
      </c>
      <c r="J627" s="78" t="s">
        <v>1019</v>
      </c>
      <c r="K627" s="81" t="s">
        <v>1019</v>
      </c>
      <c r="L627" s="81" t="s">
        <v>1019</v>
      </c>
      <c r="M627" s="78" t="s">
        <v>1019</v>
      </c>
      <c r="N627" s="78" t="e">
        <v>#N/A</v>
      </c>
      <c r="O627" s="82" t="s">
        <v>1019</v>
      </c>
      <c r="P627" s="82" t="s">
        <v>1019</v>
      </c>
      <c r="Q627" s="78" t="s">
        <v>1019</v>
      </c>
      <c r="R627" s="78" t="s">
        <v>1019</v>
      </c>
      <c r="S627" s="78" t="s">
        <v>1019</v>
      </c>
      <c r="T627" s="77" t="s">
        <v>1019</v>
      </c>
      <c r="U627" s="77" t="s">
        <v>1019</v>
      </c>
      <c r="V627" s="77" t="s">
        <v>1019</v>
      </c>
      <c r="W627" s="77" t="s">
        <v>1019</v>
      </c>
      <c r="X627" s="77" t="s">
        <v>1019</v>
      </c>
      <c r="Y627" s="83" t="s">
        <v>1019</v>
      </c>
      <c r="Z627" s="84" t="s">
        <v>1019</v>
      </c>
      <c r="AA627" s="84" t="s">
        <v>1019</v>
      </c>
      <c r="AB627" s="85">
        <v>0</v>
      </c>
      <c r="AC627" s="85">
        <v>0</v>
      </c>
      <c r="AD627" s="99"/>
      <c r="AE627" s="100"/>
      <c r="AF627" s="100"/>
      <c r="AG627" s="100"/>
      <c r="AH627" s="100"/>
      <c r="AI627" s="100"/>
      <c r="AJ627" s="100"/>
      <c r="AK627" s="100"/>
      <c r="AL627" s="100"/>
      <c r="AM627" s="100"/>
      <c r="AN627" s="100"/>
      <c r="AO627" s="100"/>
      <c r="AP627" s="100"/>
      <c r="AQ627" s="100"/>
      <c r="AR627" s="100"/>
      <c r="AS627" s="100"/>
      <c r="AT627" s="100"/>
      <c r="AU627" s="100"/>
      <c r="AV627" s="100"/>
      <c r="AW627" s="100"/>
      <c r="AX627" s="100"/>
      <c r="AY627" s="100"/>
      <c r="AZ627" s="100"/>
      <c r="BA627" s="100"/>
      <c r="BB627" s="100"/>
      <c r="BC627" s="100"/>
    </row>
    <row r="628" spans="1:55" ht="30" customHeight="1" x14ac:dyDescent="0.25">
      <c r="A628" s="77">
        <v>0</v>
      </c>
      <c r="B628" s="77" t="s">
        <v>1019</v>
      </c>
      <c r="C628" s="77" t="s">
        <v>1265</v>
      </c>
      <c r="D628" s="78" t="e">
        <v>#N/A</v>
      </c>
      <c r="E628" s="79" t="s">
        <v>1019</v>
      </c>
      <c r="F628" s="78" t="s">
        <v>1019</v>
      </c>
      <c r="G628" s="78" t="s">
        <v>1019</v>
      </c>
      <c r="H628" s="78" t="s">
        <v>1019</v>
      </c>
      <c r="I628" s="80" t="s">
        <v>1019</v>
      </c>
      <c r="J628" s="78" t="s">
        <v>1019</v>
      </c>
      <c r="K628" s="81" t="s">
        <v>1019</v>
      </c>
      <c r="L628" s="81" t="s">
        <v>1019</v>
      </c>
      <c r="M628" s="78" t="s">
        <v>1019</v>
      </c>
      <c r="N628" s="78" t="e">
        <v>#N/A</v>
      </c>
      <c r="O628" s="82" t="s">
        <v>1019</v>
      </c>
      <c r="P628" s="82" t="s">
        <v>1019</v>
      </c>
      <c r="Q628" s="78" t="s">
        <v>1019</v>
      </c>
      <c r="R628" s="78" t="s">
        <v>1019</v>
      </c>
      <c r="S628" s="78" t="s">
        <v>1019</v>
      </c>
      <c r="T628" s="77" t="s">
        <v>1019</v>
      </c>
      <c r="U628" s="77" t="s">
        <v>1019</v>
      </c>
      <c r="V628" s="77" t="s">
        <v>1019</v>
      </c>
      <c r="W628" s="77" t="s">
        <v>1019</v>
      </c>
      <c r="X628" s="77" t="s">
        <v>1019</v>
      </c>
      <c r="Y628" s="83" t="s">
        <v>1019</v>
      </c>
      <c r="Z628" s="84" t="s">
        <v>1019</v>
      </c>
      <c r="AA628" s="84" t="s">
        <v>1019</v>
      </c>
      <c r="AB628" s="85">
        <v>0</v>
      </c>
      <c r="AC628" s="85">
        <v>0</v>
      </c>
      <c r="AD628" s="99"/>
      <c r="AE628" s="100"/>
      <c r="AF628" s="100"/>
      <c r="AG628" s="100"/>
      <c r="AH628" s="100"/>
      <c r="AI628" s="100"/>
      <c r="AJ628" s="100"/>
      <c r="AK628" s="100"/>
      <c r="AL628" s="100"/>
      <c r="AM628" s="100"/>
      <c r="AN628" s="100"/>
      <c r="AO628" s="100"/>
      <c r="AP628" s="100"/>
      <c r="AQ628" s="100"/>
      <c r="AR628" s="100"/>
      <c r="AS628" s="100"/>
      <c r="AT628" s="100"/>
      <c r="AU628" s="100"/>
      <c r="AV628" s="100"/>
      <c r="AW628" s="100"/>
      <c r="AX628" s="100"/>
      <c r="AY628" s="100"/>
      <c r="AZ628" s="100"/>
      <c r="BA628" s="100"/>
      <c r="BB628" s="100"/>
      <c r="BC628" s="100"/>
    </row>
    <row r="629" spans="1:55" ht="30" customHeight="1" x14ac:dyDescent="0.25">
      <c r="A629" s="77">
        <v>0</v>
      </c>
      <c r="B629" s="77" t="s">
        <v>1019</v>
      </c>
      <c r="C629" s="77" t="s">
        <v>1265</v>
      </c>
      <c r="D629" s="78" t="e">
        <v>#N/A</v>
      </c>
      <c r="E629" s="79" t="s">
        <v>1019</v>
      </c>
      <c r="F629" s="78" t="s">
        <v>1019</v>
      </c>
      <c r="G629" s="78" t="s">
        <v>1019</v>
      </c>
      <c r="H629" s="78" t="s">
        <v>1019</v>
      </c>
      <c r="I629" s="80" t="s">
        <v>1019</v>
      </c>
      <c r="J629" s="78" t="s">
        <v>1019</v>
      </c>
      <c r="K629" s="81" t="s">
        <v>1019</v>
      </c>
      <c r="L629" s="81" t="s">
        <v>1019</v>
      </c>
      <c r="M629" s="78" t="s">
        <v>1019</v>
      </c>
      <c r="N629" s="78" t="e">
        <v>#N/A</v>
      </c>
      <c r="O629" s="82" t="s">
        <v>1019</v>
      </c>
      <c r="P629" s="82" t="s">
        <v>1019</v>
      </c>
      <c r="Q629" s="78" t="s">
        <v>1019</v>
      </c>
      <c r="R629" s="78" t="s">
        <v>1019</v>
      </c>
      <c r="S629" s="78" t="s">
        <v>1019</v>
      </c>
      <c r="T629" s="77" t="s">
        <v>1019</v>
      </c>
      <c r="U629" s="77" t="s">
        <v>1019</v>
      </c>
      <c r="V629" s="77" t="s">
        <v>1019</v>
      </c>
      <c r="W629" s="77" t="s">
        <v>1019</v>
      </c>
      <c r="X629" s="77" t="s">
        <v>1019</v>
      </c>
      <c r="Y629" s="83" t="s">
        <v>1019</v>
      </c>
      <c r="Z629" s="84" t="s">
        <v>1019</v>
      </c>
      <c r="AA629" s="84" t="s">
        <v>1019</v>
      </c>
      <c r="AB629" s="85">
        <v>0</v>
      </c>
      <c r="AC629" s="85">
        <v>0</v>
      </c>
      <c r="AD629" s="99"/>
      <c r="AE629" s="100"/>
      <c r="AF629" s="100"/>
      <c r="AG629" s="100"/>
      <c r="AH629" s="100"/>
      <c r="AI629" s="100"/>
      <c r="AJ629" s="100"/>
      <c r="AK629" s="100"/>
      <c r="AL629" s="100"/>
      <c r="AM629" s="100"/>
      <c r="AN629" s="100"/>
      <c r="AO629" s="100"/>
      <c r="AP629" s="100"/>
      <c r="AQ629" s="100"/>
      <c r="AR629" s="100"/>
      <c r="AS629" s="100"/>
      <c r="AT629" s="100"/>
      <c r="AU629" s="100"/>
      <c r="AV629" s="100"/>
      <c r="AW629" s="100"/>
      <c r="AX629" s="100"/>
      <c r="AY629" s="100"/>
      <c r="AZ629" s="100"/>
      <c r="BA629" s="100"/>
      <c r="BB629" s="100"/>
      <c r="BC629" s="100"/>
    </row>
    <row r="630" spans="1:55" ht="30" customHeight="1" x14ac:dyDescent="0.25">
      <c r="A630" s="77">
        <v>0</v>
      </c>
      <c r="B630" s="77" t="s">
        <v>1019</v>
      </c>
      <c r="C630" s="77" t="s">
        <v>1265</v>
      </c>
      <c r="D630" s="78" t="e">
        <v>#N/A</v>
      </c>
      <c r="E630" s="79" t="s">
        <v>1019</v>
      </c>
      <c r="F630" s="78" t="s">
        <v>1019</v>
      </c>
      <c r="G630" s="78" t="s">
        <v>1019</v>
      </c>
      <c r="H630" s="78" t="s">
        <v>1019</v>
      </c>
      <c r="I630" s="80" t="s">
        <v>1019</v>
      </c>
      <c r="J630" s="78" t="s">
        <v>1019</v>
      </c>
      <c r="K630" s="81" t="s">
        <v>1019</v>
      </c>
      <c r="L630" s="81" t="s">
        <v>1019</v>
      </c>
      <c r="M630" s="78" t="s">
        <v>1019</v>
      </c>
      <c r="N630" s="78" t="e">
        <v>#N/A</v>
      </c>
      <c r="O630" s="82" t="s">
        <v>1019</v>
      </c>
      <c r="P630" s="82" t="s">
        <v>1019</v>
      </c>
      <c r="Q630" s="78" t="s">
        <v>1019</v>
      </c>
      <c r="R630" s="78" t="s">
        <v>1019</v>
      </c>
      <c r="S630" s="78" t="s">
        <v>1019</v>
      </c>
      <c r="T630" s="77" t="s">
        <v>1019</v>
      </c>
      <c r="U630" s="77" t="s">
        <v>1019</v>
      </c>
      <c r="V630" s="77" t="s">
        <v>1019</v>
      </c>
      <c r="W630" s="77" t="s">
        <v>1019</v>
      </c>
      <c r="X630" s="77" t="s">
        <v>1019</v>
      </c>
      <c r="Y630" s="83" t="s">
        <v>1019</v>
      </c>
      <c r="Z630" s="84" t="s">
        <v>1019</v>
      </c>
      <c r="AA630" s="84" t="s">
        <v>1019</v>
      </c>
      <c r="AB630" s="85">
        <v>0</v>
      </c>
      <c r="AC630" s="85">
        <v>0</v>
      </c>
      <c r="AD630" s="99"/>
      <c r="AE630" s="100"/>
      <c r="AF630" s="100"/>
      <c r="AG630" s="100"/>
      <c r="AH630" s="100"/>
      <c r="AI630" s="100"/>
      <c r="AJ630" s="100"/>
      <c r="AK630" s="100"/>
      <c r="AL630" s="100"/>
      <c r="AM630" s="100"/>
      <c r="AN630" s="100"/>
      <c r="AO630" s="100"/>
      <c r="AP630" s="100"/>
      <c r="AQ630" s="100"/>
      <c r="AR630" s="100"/>
      <c r="AS630" s="100"/>
      <c r="AT630" s="100"/>
      <c r="AU630" s="100"/>
      <c r="AV630" s="100"/>
      <c r="AW630" s="100"/>
      <c r="AX630" s="100"/>
      <c r="AY630" s="100"/>
      <c r="AZ630" s="100"/>
      <c r="BA630" s="100"/>
      <c r="BB630" s="100"/>
      <c r="BC630" s="100"/>
    </row>
    <row r="631" spans="1:55" ht="30" customHeight="1" x14ac:dyDescent="0.25">
      <c r="A631" s="77">
        <v>0</v>
      </c>
      <c r="B631" s="77" t="s">
        <v>1019</v>
      </c>
      <c r="C631" s="77" t="s">
        <v>1265</v>
      </c>
      <c r="D631" s="78" t="e">
        <v>#N/A</v>
      </c>
      <c r="E631" s="79" t="s">
        <v>1019</v>
      </c>
      <c r="F631" s="78" t="s">
        <v>1019</v>
      </c>
      <c r="G631" s="78" t="s">
        <v>1019</v>
      </c>
      <c r="H631" s="78" t="s">
        <v>1019</v>
      </c>
      <c r="I631" s="80" t="s">
        <v>1019</v>
      </c>
      <c r="J631" s="78" t="s">
        <v>1019</v>
      </c>
      <c r="K631" s="81" t="s">
        <v>1019</v>
      </c>
      <c r="L631" s="81" t="s">
        <v>1019</v>
      </c>
      <c r="M631" s="78" t="s">
        <v>1019</v>
      </c>
      <c r="N631" s="78" t="e">
        <v>#N/A</v>
      </c>
      <c r="O631" s="82" t="s">
        <v>1019</v>
      </c>
      <c r="P631" s="82" t="s">
        <v>1019</v>
      </c>
      <c r="Q631" s="78" t="s">
        <v>1019</v>
      </c>
      <c r="R631" s="78" t="s">
        <v>1019</v>
      </c>
      <c r="S631" s="78" t="s">
        <v>1019</v>
      </c>
      <c r="T631" s="77" t="s">
        <v>1019</v>
      </c>
      <c r="U631" s="77" t="s">
        <v>1019</v>
      </c>
      <c r="V631" s="77" t="s">
        <v>1019</v>
      </c>
      <c r="W631" s="77" t="s">
        <v>1019</v>
      </c>
      <c r="X631" s="77" t="s">
        <v>1019</v>
      </c>
      <c r="Y631" s="83" t="s">
        <v>1019</v>
      </c>
      <c r="Z631" s="84" t="s">
        <v>1019</v>
      </c>
      <c r="AA631" s="84" t="s">
        <v>1019</v>
      </c>
      <c r="AB631" s="85">
        <v>0</v>
      </c>
      <c r="AC631" s="85">
        <v>0</v>
      </c>
      <c r="AD631" s="99"/>
      <c r="AE631" s="100"/>
      <c r="AF631" s="100"/>
      <c r="AG631" s="100"/>
      <c r="AH631" s="100"/>
      <c r="AI631" s="100"/>
      <c r="AJ631" s="100"/>
      <c r="AK631" s="100"/>
      <c r="AL631" s="100"/>
      <c r="AM631" s="100"/>
      <c r="AN631" s="100"/>
      <c r="AO631" s="100"/>
      <c r="AP631" s="100"/>
      <c r="AQ631" s="100"/>
      <c r="AR631" s="100"/>
      <c r="AS631" s="100"/>
      <c r="AT631" s="100"/>
      <c r="AU631" s="100"/>
      <c r="AV631" s="100"/>
      <c r="AW631" s="100"/>
      <c r="AX631" s="100"/>
      <c r="AY631" s="100"/>
      <c r="AZ631" s="100"/>
      <c r="BA631" s="100"/>
      <c r="BB631" s="100"/>
      <c r="BC631" s="100"/>
    </row>
    <row r="632" spans="1:55" ht="30" customHeight="1" x14ac:dyDescent="0.25">
      <c r="A632" s="77">
        <v>0</v>
      </c>
      <c r="B632" s="77" t="s">
        <v>1019</v>
      </c>
      <c r="C632" s="77" t="s">
        <v>1265</v>
      </c>
      <c r="D632" s="78" t="e">
        <v>#N/A</v>
      </c>
      <c r="E632" s="79" t="s">
        <v>1019</v>
      </c>
      <c r="F632" s="78" t="s">
        <v>1019</v>
      </c>
      <c r="G632" s="78" t="s">
        <v>1019</v>
      </c>
      <c r="H632" s="78" t="s">
        <v>1019</v>
      </c>
      <c r="I632" s="80" t="s">
        <v>1019</v>
      </c>
      <c r="J632" s="78" t="s">
        <v>1019</v>
      </c>
      <c r="K632" s="81" t="s">
        <v>1019</v>
      </c>
      <c r="L632" s="81" t="s">
        <v>1019</v>
      </c>
      <c r="M632" s="78" t="s">
        <v>1019</v>
      </c>
      <c r="N632" s="78" t="e">
        <v>#N/A</v>
      </c>
      <c r="O632" s="82" t="s">
        <v>1019</v>
      </c>
      <c r="P632" s="82" t="s">
        <v>1019</v>
      </c>
      <c r="Q632" s="78" t="s">
        <v>1019</v>
      </c>
      <c r="R632" s="78" t="s">
        <v>1019</v>
      </c>
      <c r="S632" s="78" t="s">
        <v>1019</v>
      </c>
      <c r="T632" s="77" t="s">
        <v>1019</v>
      </c>
      <c r="U632" s="77" t="s">
        <v>1019</v>
      </c>
      <c r="V632" s="77" t="s">
        <v>1019</v>
      </c>
      <c r="W632" s="77" t="s">
        <v>1019</v>
      </c>
      <c r="X632" s="77" t="s">
        <v>1019</v>
      </c>
      <c r="Y632" s="83" t="s">
        <v>1019</v>
      </c>
      <c r="Z632" s="84" t="s">
        <v>1019</v>
      </c>
      <c r="AA632" s="84" t="s">
        <v>1019</v>
      </c>
      <c r="AB632" s="85">
        <v>0</v>
      </c>
      <c r="AC632" s="85">
        <v>0</v>
      </c>
      <c r="AD632" s="99"/>
      <c r="AE632" s="100"/>
      <c r="AF632" s="100"/>
      <c r="AG632" s="100"/>
      <c r="AH632" s="100"/>
      <c r="AI632" s="100"/>
      <c r="AJ632" s="100"/>
      <c r="AK632" s="100"/>
      <c r="AL632" s="100"/>
      <c r="AM632" s="100"/>
      <c r="AN632" s="100"/>
      <c r="AO632" s="100"/>
      <c r="AP632" s="100"/>
      <c r="AQ632" s="100"/>
      <c r="AR632" s="100"/>
      <c r="AS632" s="100"/>
      <c r="AT632" s="100"/>
      <c r="AU632" s="100"/>
      <c r="AV632" s="100"/>
      <c r="AW632" s="100"/>
      <c r="AX632" s="100"/>
      <c r="AY632" s="100"/>
      <c r="AZ632" s="100"/>
      <c r="BA632" s="100"/>
      <c r="BB632" s="100"/>
      <c r="BC632" s="100"/>
    </row>
    <row r="633" spans="1:55" ht="30" customHeight="1" x14ac:dyDescent="0.25">
      <c r="A633" s="77">
        <v>0</v>
      </c>
      <c r="B633" s="77" t="s">
        <v>1019</v>
      </c>
      <c r="C633" s="77" t="s">
        <v>1265</v>
      </c>
      <c r="D633" s="78" t="e">
        <v>#N/A</v>
      </c>
      <c r="E633" s="79" t="s">
        <v>1019</v>
      </c>
      <c r="F633" s="78" t="s">
        <v>1019</v>
      </c>
      <c r="G633" s="78" t="s">
        <v>1019</v>
      </c>
      <c r="H633" s="78" t="s">
        <v>1019</v>
      </c>
      <c r="I633" s="80" t="s">
        <v>1019</v>
      </c>
      <c r="J633" s="78" t="s">
        <v>1019</v>
      </c>
      <c r="K633" s="81" t="s">
        <v>1019</v>
      </c>
      <c r="L633" s="81" t="s">
        <v>1019</v>
      </c>
      <c r="M633" s="78" t="s">
        <v>1019</v>
      </c>
      <c r="N633" s="78" t="e">
        <v>#N/A</v>
      </c>
      <c r="O633" s="82" t="s">
        <v>1019</v>
      </c>
      <c r="P633" s="82" t="s">
        <v>1019</v>
      </c>
      <c r="Q633" s="78" t="s">
        <v>1019</v>
      </c>
      <c r="R633" s="78" t="s">
        <v>1019</v>
      </c>
      <c r="S633" s="78" t="s">
        <v>1019</v>
      </c>
      <c r="T633" s="77" t="s">
        <v>1019</v>
      </c>
      <c r="U633" s="77" t="s">
        <v>1019</v>
      </c>
      <c r="V633" s="77" t="s">
        <v>1019</v>
      </c>
      <c r="W633" s="77" t="s">
        <v>1019</v>
      </c>
      <c r="X633" s="77" t="s">
        <v>1019</v>
      </c>
      <c r="Y633" s="83" t="s">
        <v>1019</v>
      </c>
      <c r="Z633" s="84" t="s">
        <v>1019</v>
      </c>
      <c r="AA633" s="84" t="s">
        <v>1019</v>
      </c>
      <c r="AB633" s="85">
        <v>0</v>
      </c>
      <c r="AC633" s="85">
        <v>0</v>
      </c>
      <c r="AD633" s="99"/>
      <c r="AE633" s="100"/>
      <c r="AF633" s="100"/>
      <c r="AG633" s="100"/>
      <c r="AH633" s="100"/>
      <c r="AI633" s="100"/>
      <c r="AJ633" s="100"/>
      <c r="AK633" s="100"/>
      <c r="AL633" s="100"/>
      <c r="AM633" s="100"/>
      <c r="AN633" s="100"/>
      <c r="AO633" s="100"/>
      <c r="AP633" s="100"/>
      <c r="AQ633" s="100"/>
      <c r="AR633" s="100"/>
      <c r="AS633" s="100"/>
      <c r="AT633" s="100"/>
      <c r="AU633" s="100"/>
      <c r="AV633" s="100"/>
      <c r="AW633" s="100"/>
      <c r="AX633" s="100"/>
      <c r="AY633" s="100"/>
      <c r="AZ633" s="100"/>
      <c r="BA633" s="100"/>
      <c r="BB633" s="100"/>
      <c r="BC633" s="100"/>
    </row>
    <row r="634" spans="1:55" ht="30" customHeight="1" x14ac:dyDescent="0.25">
      <c r="A634" s="77">
        <v>0</v>
      </c>
      <c r="B634" s="77" t="s">
        <v>1019</v>
      </c>
      <c r="C634" s="77" t="s">
        <v>1265</v>
      </c>
      <c r="D634" s="78" t="e">
        <v>#N/A</v>
      </c>
      <c r="E634" s="79" t="s">
        <v>1019</v>
      </c>
      <c r="F634" s="78" t="s">
        <v>1019</v>
      </c>
      <c r="G634" s="78" t="s">
        <v>1019</v>
      </c>
      <c r="H634" s="78" t="s">
        <v>1019</v>
      </c>
      <c r="I634" s="80" t="s">
        <v>1019</v>
      </c>
      <c r="J634" s="78" t="s">
        <v>1019</v>
      </c>
      <c r="K634" s="81" t="s">
        <v>1019</v>
      </c>
      <c r="L634" s="81" t="s">
        <v>1019</v>
      </c>
      <c r="M634" s="78" t="s">
        <v>1019</v>
      </c>
      <c r="N634" s="78" t="e">
        <v>#N/A</v>
      </c>
      <c r="O634" s="82" t="s">
        <v>1019</v>
      </c>
      <c r="P634" s="82" t="s">
        <v>1019</v>
      </c>
      <c r="Q634" s="78" t="s">
        <v>1019</v>
      </c>
      <c r="R634" s="78" t="s">
        <v>1019</v>
      </c>
      <c r="S634" s="78" t="s">
        <v>1019</v>
      </c>
      <c r="T634" s="77" t="s">
        <v>1019</v>
      </c>
      <c r="U634" s="77" t="s">
        <v>1019</v>
      </c>
      <c r="V634" s="77" t="s">
        <v>1019</v>
      </c>
      <c r="W634" s="77" t="s">
        <v>1019</v>
      </c>
      <c r="X634" s="77" t="s">
        <v>1019</v>
      </c>
      <c r="Y634" s="83" t="s">
        <v>1019</v>
      </c>
      <c r="Z634" s="84" t="s">
        <v>1019</v>
      </c>
      <c r="AA634" s="84" t="s">
        <v>1019</v>
      </c>
      <c r="AB634" s="85">
        <v>0</v>
      </c>
      <c r="AC634" s="85">
        <v>0</v>
      </c>
      <c r="AD634" s="99"/>
      <c r="AE634" s="100"/>
      <c r="AF634" s="100"/>
      <c r="AG634" s="100"/>
      <c r="AH634" s="100"/>
      <c r="AI634" s="100"/>
      <c r="AJ634" s="100"/>
      <c r="AK634" s="100"/>
      <c r="AL634" s="100"/>
      <c r="AM634" s="100"/>
      <c r="AN634" s="100"/>
      <c r="AO634" s="100"/>
      <c r="AP634" s="100"/>
      <c r="AQ634" s="100"/>
      <c r="AR634" s="100"/>
      <c r="AS634" s="100"/>
      <c r="AT634" s="100"/>
      <c r="AU634" s="100"/>
      <c r="AV634" s="100"/>
      <c r="AW634" s="100"/>
      <c r="AX634" s="100"/>
      <c r="AY634" s="100"/>
      <c r="AZ634" s="100"/>
      <c r="BA634" s="100"/>
      <c r="BB634" s="100"/>
      <c r="BC634" s="100"/>
    </row>
    <row r="635" spans="1:55" ht="30" customHeight="1" x14ac:dyDescent="0.25">
      <c r="A635" s="77">
        <v>0</v>
      </c>
      <c r="B635" s="77" t="s">
        <v>1019</v>
      </c>
      <c r="C635" s="77" t="s">
        <v>1265</v>
      </c>
      <c r="D635" s="78" t="e">
        <v>#N/A</v>
      </c>
      <c r="E635" s="79" t="s">
        <v>1019</v>
      </c>
      <c r="F635" s="78" t="s">
        <v>1019</v>
      </c>
      <c r="G635" s="78" t="s">
        <v>1019</v>
      </c>
      <c r="H635" s="78" t="s">
        <v>1019</v>
      </c>
      <c r="I635" s="80" t="s">
        <v>1019</v>
      </c>
      <c r="J635" s="78" t="s">
        <v>1019</v>
      </c>
      <c r="K635" s="81" t="s">
        <v>1019</v>
      </c>
      <c r="L635" s="81" t="s">
        <v>1019</v>
      </c>
      <c r="M635" s="78" t="s">
        <v>1019</v>
      </c>
      <c r="N635" s="78" t="e">
        <v>#N/A</v>
      </c>
      <c r="O635" s="82" t="s">
        <v>1019</v>
      </c>
      <c r="P635" s="82" t="s">
        <v>1019</v>
      </c>
      <c r="Q635" s="78" t="s">
        <v>1019</v>
      </c>
      <c r="R635" s="78" t="s">
        <v>1019</v>
      </c>
      <c r="S635" s="78" t="s">
        <v>1019</v>
      </c>
      <c r="T635" s="77" t="s">
        <v>1019</v>
      </c>
      <c r="U635" s="77" t="s">
        <v>1019</v>
      </c>
      <c r="V635" s="77" t="s">
        <v>1019</v>
      </c>
      <c r="W635" s="77" t="s">
        <v>1019</v>
      </c>
      <c r="X635" s="77" t="s">
        <v>1019</v>
      </c>
      <c r="Y635" s="83" t="s">
        <v>1019</v>
      </c>
      <c r="Z635" s="84" t="s">
        <v>1019</v>
      </c>
      <c r="AA635" s="84" t="s">
        <v>1019</v>
      </c>
      <c r="AB635" s="85">
        <v>0</v>
      </c>
      <c r="AC635" s="85">
        <v>0</v>
      </c>
      <c r="AD635" s="99"/>
      <c r="AE635" s="100"/>
      <c r="AF635" s="100"/>
      <c r="AG635" s="100"/>
      <c r="AH635" s="100"/>
      <c r="AI635" s="100"/>
      <c r="AJ635" s="100"/>
      <c r="AK635" s="100"/>
      <c r="AL635" s="100"/>
      <c r="AM635" s="100"/>
      <c r="AN635" s="100"/>
      <c r="AO635" s="100"/>
      <c r="AP635" s="100"/>
      <c r="AQ635" s="100"/>
      <c r="AR635" s="100"/>
      <c r="AS635" s="100"/>
      <c r="AT635" s="100"/>
      <c r="AU635" s="100"/>
      <c r="AV635" s="100"/>
      <c r="AW635" s="100"/>
      <c r="AX635" s="100"/>
      <c r="AY635" s="100"/>
      <c r="AZ635" s="100"/>
      <c r="BA635" s="100"/>
      <c r="BB635" s="100"/>
      <c r="BC635" s="100"/>
    </row>
    <row r="636" spans="1:55" ht="30" customHeight="1" x14ac:dyDescent="0.25">
      <c r="A636" s="77">
        <v>0</v>
      </c>
      <c r="B636" s="77" t="s">
        <v>1019</v>
      </c>
      <c r="C636" s="77" t="s">
        <v>1265</v>
      </c>
      <c r="D636" s="78" t="e">
        <v>#N/A</v>
      </c>
      <c r="E636" s="79" t="s">
        <v>1019</v>
      </c>
      <c r="F636" s="78" t="s">
        <v>1019</v>
      </c>
      <c r="G636" s="78" t="s">
        <v>1019</v>
      </c>
      <c r="H636" s="78" t="s">
        <v>1019</v>
      </c>
      <c r="I636" s="80" t="s">
        <v>1019</v>
      </c>
      <c r="J636" s="78" t="s">
        <v>1019</v>
      </c>
      <c r="K636" s="81" t="s">
        <v>1019</v>
      </c>
      <c r="L636" s="81" t="s">
        <v>1019</v>
      </c>
      <c r="M636" s="78" t="s">
        <v>1019</v>
      </c>
      <c r="N636" s="78" t="e">
        <v>#N/A</v>
      </c>
      <c r="O636" s="82" t="s">
        <v>1019</v>
      </c>
      <c r="P636" s="82" t="s">
        <v>1019</v>
      </c>
      <c r="Q636" s="78" t="s">
        <v>1019</v>
      </c>
      <c r="R636" s="78" t="s">
        <v>1019</v>
      </c>
      <c r="S636" s="78" t="s">
        <v>1019</v>
      </c>
      <c r="T636" s="77" t="s">
        <v>1019</v>
      </c>
      <c r="U636" s="77" t="s">
        <v>1019</v>
      </c>
      <c r="V636" s="77" t="s">
        <v>1019</v>
      </c>
      <c r="W636" s="77" t="s">
        <v>1019</v>
      </c>
      <c r="X636" s="77" t="s">
        <v>1019</v>
      </c>
      <c r="Y636" s="83" t="s">
        <v>1019</v>
      </c>
      <c r="Z636" s="84" t="s">
        <v>1019</v>
      </c>
      <c r="AA636" s="84" t="s">
        <v>1019</v>
      </c>
      <c r="AB636" s="85">
        <v>0</v>
      </c>
      <c r="AC636" s="85">
        <v>0</v>
      </c>
      <c r="AD636" s="99"/>
      <c r="AE636" s="100"/>
      <c r="AF636" s="100"/>
      <c r="AG636" s="100"/>
      <c r="AH636" s="100"/>
      <c r="AI636" s="100"/>
      <c r="AJ636" s="100"/>
      <c r="AK636" s="100"/>
      <c r="AL636" s="100"/>
      <c r="AM636" s="100"/>
      <c r="AN636" s="100"/>
      <c r="AO636" s="100"/>
      <c r="AP636" s="100"/>
      <c r="AQ636" s="100"/>
      <c r="AR636" s="100"/>
      <c r="AS636" s="100"/>
      <c r="AT636" s="100"/>
      <c r="AU636" s="100"/>
      <c r="AV636" s="100"/>
      <c r="AW636" s="100"/>
      <c r="AX636" s="100"/>
      <c r="AY636" s="100"/>
      <c r="AZ636" s="100"/>
      <c r="BA636" s="100"/>
      <c r="BB636" s="100"/>
      <c r="BC636" s="100"/>
    </row>
    <row r="637" spans="1:55" ht="30" customHeight="1" x14ac:dyDescent="0.25">
      <c r="A637" s="77">
        <v>0</v>
      </c>
      <c r="B637" s="77" t="s">
        <v>1019</v>
      </c>
      <c r="C637" s="77" t="s">
        <v>1265</v>
      </c>
      <c r="D637" s="78" t="e">
        <v>#N/A</v>
      </c>
      <c r="E637" s="79" t="s">
        <v>1019</v>
      </c>
      <c r="F637" s="78" t="s">
        <v>1019</v>
      </c>
      <c r="G637" s="78" t="s">
        <v>1019</v>
      </c>
      <c r="H637" s="78" t="s">
        <v>1019</v>
      </c>
      <c r="I637" s="80" t="s">
        <v>1019</v>
      </c>
      <c r="J637" s="78" t="s">
        <v>1019</v>
      </c>
      <c r="K637" s="81" t="s">
        <v>1019</v>
      </c>
      <c r="L637" s="81" t="s">
        <v>1019</v>
      </c>
      <c r="M637" s="78" t="s">
        <v>1019</v>
      </c>
      <c r="N637" s="78" t="e">
        <v>#N/A</v>
      </c>
      <c r="O637" s="82" t="s">
        <v>1019</v>
      </c>
      <c r="P637" s="82" t="s">
        <v>1019</v>
      </c>
      <c r="Q637" s="78" t="s">
        <v>1019</v>
      </c>
      <c r="R637" s="78" t="s">
        <v>1019</v>
      </c>
      <c r="S637" s="78" t="s">
        <v>1019</v>
      </c>
      <c r="T637" s="77" t="s">
        <v>1019</v>
      </c>
      <c r="U637" s="77" t="s">
        <v>1019</v>
      </c>
      <c r="V637" s="77" t="s">
        <v>1019</v>
      </c>
      <c r="W637" s="77" t="s">
        <v>1019</v>
      </c>
      <c r="X637" s="77" t="s">
        <v>1019</v>
      </c>
      <c r="Y637" s="83" t="s">
        <v>1019</v>
      </c>
      <c r="Z637" s="84" t="s">
        <v>1019</v>
      </c>
      <c r="AA637" s="84" t="s">
        <v>1019</v>
      </c>
      <c r="AB637" s="85">
        <v>0</v>
      </c>
      <c r="AC637" s="85">
        <v>0</v>
      </c>
      <c r="AD637" s="99"/>
      <c r="AE637" s="100"/>
      <c r="AF637" s="100"/>
      <c r="AG637" s="100"/>
      <c r="AH637" s="100"/>
      <c r="AI637" s="100"/>
      <c r="AJ637" s="100"/>
      <c r="AK637" s="100"/>
      <c r="AL637" s="100"/>
      <c r="AM637" s="100"/>
      <c r="AN637" s="100"/>
      <c r="AO637" s="100"/>
      <c r="AP637" s="100"/>
      <c r="AQ637" s="100"/>
      <c r="AR637" s="100"/>
      <c r="AS637" s="100"/>
      <c r="AT637" s="100"/>
      <c r="AU637" s="100"/>
      <c r="AV637" s="100"/>
      <c r="AW637" s="100"/>
      <c r="AX637" s="100"/>
      <c r="AY637" s="100"/>
      <c r="AZ637" s="100"/>
      <c r="BA637" s="100"/>
      <c r="BB637" s="100"/>
      <c r="BC637" s="100"/>
    </row>
    <row r="638" spans="1:55" ht="30" customHeight="1" x14ac:dyDescent="0.25">
      <c r="A638" s="77">
        <v>0</v>
      </c>
      <c r="B638" s="77" t="s">
        <v>1019</v>
      </c>
      <c r="C638" s="77" t="s">
        <v>1265</v>
      </c>
      <c r="D638" s="78" t="e">
        <v>#N/A</v>
      </c>
      <c r="E638" s="79" t="s">
        <v>1019</v>
      </c>
      <c r="F638" s="78" t="s">
        <v>1019</v>
      </c>
      <c r="G638" s="78" t="s">
        <v>1019</v>
      </c>
      <c r="H638" s="78" t="s">
        <v>1019</v>
      </c>
      <c r="I638" s="80" t="s">
        <v>1019</v>
      </c>
      <c r="J638" s="78" t="s">
        <v>1019</v>
      </c>
      <c r="K638" s="81" t="s">
        <v>1019</v>
      </c>
      <c r="L638" s="81" t="s">
        <v>1019</v>
      </c>
      <c r="M638" s="78" t="s">
        <v>1019</v>
      </c>
      <c r="N638" s="78" t="e">
        <v>#N/A</v>
      </c>
      <c r="O638" s="82" t="s">
        <v>1019</v>
      </c>
      <c r="P638" s="82" t="s">
        <v>1019</v>
      </c>
      <c r="Q638" s="78" t="s">
        <v>1019</v>
      </c>
      <c r="R638" s="78" t="s">
        <v>1019</v>
      </c>
      <c r="S638" s="78" t="s">
        <v>1019</v>
      </c>
      <c r="T638" s="77" t="s">
        <v>1019</v>
      </c>
      <c r="U638" s="77" t="s">
        <v>1019</v>
      </c>
      <c r="V638" s="77" t="s">
        <v>1019</v>
      </c>
      <c r="W638" s="77" t="s">
        <v>1019</v>
      </c>
      <c r="X638" s="77" t="s">
        <v>1019</v>
      </c>
      <c r="Y638" s="83" t="s">
        <v>1019</v>
      </c>
      <c r="Z638" s="84" t="s">
        <v>1019</v>
      </c>
      <c r="AA638" s="84" t="s">
        <v>1019</v>
      </c>
      <c r="AB638" s="85">
        <v>0</v>
      </c>
      <c r="AC638" s="85">
        <v>0</v>
      </c>
      <c r="AD638" s="99"/>
      <c r="AE638" s="100"/>
      <c r="AF638" s="100"/>
      <c r="AG638" s="100"/>
      <c r="AH638" s="100"/>
      <c r="AI638" s="100"/>
      <c r="AJ638" s="100"/>
      <c r="AK638" s="100"/>
      <c r="AL638" s="100"/>
      <c r="AM638" s="100"/>
      <c r="AN638" s="100"/>
      <c r="AO638" s="100"/>
      <c r="AP638" s="100"/>
      <c r="AQ638" s="100"/>
      <c r="AR638" s="100"/>
      <c r="AS638" s="100"/>
      <c r="AT638" s="100"/>
      <c r="AU638" s="100"/>
      <c r="AV638" s="100"/>
      <c r="AW638" s="100"/>
      <c r="AX638" s="100"/>
      <c r="AY638" s="100"/>
      <c r="AZ638" s="100"/>
      <c r="BA638" s="100"/>
      <c r="BB638" s="100"/>
      <c r="BC638" s="100"/>
    </row>
    <row r="639" spans="1:55" ht="30" customHeight="1" x14ac:dyDescent="0.25">
      <c r="A639" s="77">
        <v>0</v>
      </c>
      <c r="B639" s="77" t="s">
        <v>1019</v>
      </c>
      <c r="C639" s="77" t="s">
        <v>1265</v>
      </c>
      <c r="D639" s="78" t="e">
        <v>#N/A</v>
      </c>
      <c r="E639" s="79" t="s">
        <v>1019</v>
      </c>
      <c r="F639" s="78" t="s">
        <v>1019</v>
      </c>
      <c r="G639" s="78" t="s">
        <v>1019</v>
      </c>
      <c r="H639" s="78" t="s">
        <v>1019</v>
      </c>
      <c r="I639" s="80" t="s">
        <v>1019</v>
      </c>
      <c r="J639" s="78" t="s">
        <v>1019</v>
      </c>
      <c r="K639" s="81" t="s">
        <v>1019</v>
      </c>
      <c r="L639" s="81" t="s">
        <v>1019</v>
      </c>
      <c r="M639" s="78" t="s">
        <v>1019</v>
      </c>
      <c r="N639" s="78" t="e">
        <v>#N/A</v>
      </c>
      <c r="O639" s="82" t="s">
        <v>1019</v>
      </c>
      <c r="P639" s="82" t="s">
        <v>1019</v>
      </c>
      <c r="Q639" s="78" t="s">
        <v>1019</v>
      </c>
      <c r="R639" s="78" t="s">
        <v>1019</v>
      </c>
      <c r="S639" s="78" t="s">
        <v>1019</v>
      </c>
      <c r="T639" s="77" t="s">
        <v>1019</v>
      </c>
      <c r="U639" s="77" t="s">
        <v>1019</v>
      </c>
      <c r="V639" s="77" t="s">
        <v>1019</v>
      </c>
      <c r="W639" s="77" t="s">
        <v>1019</v>
      </c>
      <c r="X639" s="77" t="s">
        <v>1019</v>
      </c>
      <c r="Y639" s="83" t="s">
        <v>1019</v>
      </c>
      <c r="Z639" s="84" t="s">
        <v>1019</v>
      </c>
      <c r="AA639" s="84" t="s">
        <v>1019</v>
      </c>
      <c r="AB639" s="85">
        <v>0</v>
      </c>
      <c r="AC639" s="85">
        <v>0</v>
      </c>
      <c r="AD639" s="99"/>
      <c r="AE639" s="100"/>
      <c r="AF639" s="100"/>
      <c r="AG639" s="100"/>
      <c r="AH639" s="100"/>
      <c r="AI639" s="100"/>
      <c r="AJ639" s="100"/>
      <c r="AK639" s="100"/>
      <c r="AL639" s="100"/>
      <c r="AM639" s="100"/>
      <c r="AN639" s="100"/>
      <c r="AO639" s="100"/>
      <c r="AP639" s="100"/>
      <c r="AQ639" s="100"/>
      <c r="AR639" s="100"/>
      <c r="AS639" s="100"/>
      <c r="AT639" s="100"/>
      <c r="AU639" s="100"/>
      <c r="AV639" s="100"/>
      <c r="AW639" s="100"/>
      <c r="AX639" s="100"/>
      <c r="AY639" s="100"/>
      <c r="AZ639" s="100"/>
      <c r="BA639" s="100"/>
      <c r="BB639" s="100"/>
      <c r="BC639" s="100"/>
    </row>
    <row r="640" spans="1:55" ht="30" customHeight="1" x14ac:dyDescent="0.25">
      <c r="A640" s="77">
        <v>0</v>
      </c>
      <c r="B640" s="77" t="s">
        <v>1019</v>
      </c>
      <c r="C640" s="77" t="s">
        <v>1265</v>
      </c>
      <c r="D640" s="78" t="e">
        <v>#N/A</v>
      </c>
      <c r="E640" s="79" t="s">
        <v>1019</v>
      </c>
      <c r="F640" s="78" t="s">
        <v>1019</v>
      </c>
      <c r="G640" s="78" t="s">
        <v>1019</v>
      </c>
      <c r="H640" s="78" t="s">
        <v>1019</v>
      </c>
      <c r="I640" s="80" t="s">
        <v>1019</v>
      </c>
      <c r="J640" s="78" t="s">
        <v>1019</v>
      </c>
      <c r="K640" s="81" t="s">
        <v>1019</v>
      </c>
      <c r="L640" s="81" t="s">
        <v>1019</v>
      </c>
      <c r="M640" s="78" t="s">
        <v>1019</v>
      </c>
      <c r="N640" s="78" t="e">
        <v>#N/A</v>
      </c>
      <c r="O640" s="82" t="s">
        <v>1019</v>
      </c>
      <c r="P640" s="82" t="s">
        <v>1019</v>
      </c>
      <c r="Q640" s="78" t="s">
        <v>1019</v>
      </c>
      <c r="R640" s="78" t="s">
        <v>1019</v>
      </c>
      <c r="S640" s="78" t="s">
        <v>1019</v>
      </c>
      <c r="T640" s="77" t="s">
        <v>1019</v>
      </c>
      <c r="U640" s="77" t="s">
        <v>1019</v>
      </c>
      <c r="V640" s="77" t="s">
        <v>1019</v>
      </c>
      <c r="W640" s="77" t="s">
        <v>1019</v>
      </c>
      <c r="X640" s="77" t="s">
        <v>1019</v>
      </c>
      <c r="Y640" s="83" t="s">
        <v>1019</v>
      </c>
      <c r="Z640" s="84" t="s">
        <v>1019</v>
      </c>
      <c r="AA640" s="84" t="s">
        <v>1019</v>
      </c>
      <c r="AB640" s="85">
        <v>0</v>
      </c>
      <c r="AC640" s="85">
        <v>0</v>
      </c>
      <c r="AD640" s="99"/>
      <c r="AE640" s="100"/>
      <c r="AF640" s="100"/>
      <c r="AG640" s="100"/>
      <c r="AH640" s="100"/>
      <c r="AI640" s="100"/>
      <c r="AJ640" s="100"/>
      <c r="AK640" s="100"/>
      <c r="AL640" s="100"/>
      <c r="AM640" s="100"/>
      <c r="AN640" s="100"/>
      <c r="AO640" s="100"/>
      <c r="AP640" s="100"/>
      <c r="AQ640" s="100"/>
      <c r="AR640" s="100"/>
      <c r="AS640" s="100"/>
      <c r="AT640" s="100"/>
      <c r="AU640" s="100"/>
      <c r="AV640" s="100"/>
      <c r="AW640" s="100"/>
      <c r="AX640" s="100"/>
      <c r="AY640" s="100"/>
      <c r="AZ640" s="100"/>
      <c r="BA640" s="100"/>
      <c r="BB640" s="100"/>
      <c r="BC640" s="100"/>
    </row>
    <row r="641" spans="1:55" ht="30" customHeight="1" x14ac:dyDescent="0.25">
      <c r="A641" s="77">
        <v>0</v>
      </c>
      <c r="B641" s="77" t="s">
        <v>1019</v>
      </c>
      <c r="C641" s="77" t="s">
        <v>1265</v>
      </c>
      <c r="D641" s="78" t="e">
        <v>#N/A</v>
      </c>
      <c r="E641" s="79" t="s">
        <v>1019</v>
      </c>
      <c r="F641" s="78" t="s">
        <v>1019</v>
      </c>
      <c r="G641" s="78" t="s">
        <v>1019</v>
      </c>
      <c r="H641" s="78" t="s">
        <v>1019</v>
      </c>
      <c r="I641" s="80" t="s">
        <v>1019</v>
      </c>
      <c r="J641" s="78" t="s">
        <v>1019</v>
      </c>
      <c r="K641" s="81" t="s">
        <v>1019</v>
      </c>
      <c r="L641" s="81" t="s">
        <v>1019</v>
      </c>
      <c r="M641" s="78" t="s">
        <v>1019</v>
      </c>
      <c r="N641" s="78" t="e">
        <v>#N/A</v>
      </c>
      <c r="O641" s="82" t="s">
        <v>1019</v>
      </c>
      <c r="P641" s="82" t="s">
        <v>1019</v>
      </c>
      <c r="Q641" s="78" t="s">
        <v>1019</v>
      </c>
      <c r="R641" s="78" t="s">
        <v>1019</v>
      </c>
      <c r="S641" s="78" t="s">
        <v>1019</v>
      </c>
      <c r="T641" s="77" t="s">
        <v>1019</v>
      </c>
      <c r="U641" s="77" t="s">
        <v>1019</v>
      </c>
      <c r="V641" s="77" t="s">
        <v>1019</v>
      </c>
      <c r="W641" s="77" t="s">
        <v>1019</v>
      </c>
      <c r="X641" s="77" t="s">
        <v>1019</v>
      </c>
      <c r="Y641" s="83" t="s">
        <v>1019</v>
      </c>
      <c r="Z641" s="84" t="s">
        <v>1019</v>
      </c>
      <c r="AA641" s="84" t="s">
        <v>1019</v>
      </c>
      <c r="AB641" s="85">
        <v>0</v>
      </c>
      <c r="AC641" s="85">
        <v>0</v>
      </c>
      <c r="AD641" s="99"/>
      <c r="AE641" s="100"/>
      <c r="AF641" s="100"/>
      <c r="AG641" s="100"/>
      <c r="AH641" s="100"/>
      <c r="AI641" s="100"/>
      <c r="AJ641" s="100"/>
      <c r="AK641" s="100"/>
      <c r="AL641" s="100"/>
      <c r="AM641" s="100"/>
      <c r="AN641" s="100"/>
      <c r="AO641" s="100"/>
      <c r="AP641" s="100"/>
      <c r="AQ641" s="100"/>
      <c r="AR641" s="100"/>
      <c r="AS641" s="100"/>
      <c r="AT641" s="100"/>
      <c r="AU641" s="100"/>
      <c r="AV641" s="100"/>
      <c r="AW641" s="100"/>
      <c r="AX641" s="100"/>
      <c r="AY641" s="100"/>
      <c r="AZ641" s="100"/>
      <c r="BA641" s="100"/>
      <c r="BB641" s="100"/>
      <c r="BC641" s="100"/>
    </row>
    <row r="642" spans="1:55" ht="30" customHeight="1" x14ac:dyDescent="0.25">
      <c r="A642" s="77">
        <v>0</v>
      </c>
      <c r="B642" s="77" t="s">
        <v>1019</v>
      </c>
      <c r="C642" s="77" t="s">
        <v>1265</v>
      </c>
      <c r="D642" s="78" t="e">
        <v>#N/A</v>
      </c>
      <c r="E642" s="79" t="s">
        <v>1019</v>
      </c>
      <c r="F642" s="78" t="s">
        <v>1019</v>
      </c>
      <c r="G642" s="78" t="s">
        <v>1019</v>
      </c>
      <c r="H642" s="78" t="s">
        <v>1019</v>
      </c>
      <c r="I642" s="80" t="s">
        <v>1019</v>
      </c>
      <c r="J642" s="78" t="s">
        <v>1019</v>
      </c>
      <c r="K642" s="81" t="s">
        <v>1019</v>
      </c>
      <c r="L642" s="81" t="s">
        <v>1019</v>
      </c>
      <c r="M642" s="78" t="s">
        <v>1019</v>
      </c>
      <c r="N642" s="78" t="e">
        <v>#N/A</v>
      </c>
      <c r="O642" s="82" t="s">
        <v>1019</v>
      </c>
      <c r="P642" s="82" t="s">
        <v>1019</v>
      </c>
      <c r="Q642" s="78" t="s">
        <v>1019</v>
      </c>
      <c r="R642" s="78" t="s">
        <v>1019</v>
      </c>
      <c r="S642" s="78" t="s">
        <v>1019</v>
      </c>
      <c r="T642" s="77" t="s">
        <v>1019</v>
      </c>
      <c r="U642" s="77" t="s">
        <v>1019</v>
      </c>
      <c r="V642" s="77" t="s">
        <v>1019</v>
      </c>
      <c r="W642" s="77" t="s">
        <v>1019</v>
      </c>
      <c r="X642" s="77" t="s">
        <v>1019</v>
      </c>
      <c r="Y642" s="83" t="s">
        <v>1019</v>
      </c>
      <c r="Z642" s="84" t="s">
        <v>1019</v>
      </c>
      <c r="AA642" s="84" t="s">
        <v>1019</v>
      </c>
      <c r="AB642" s="85">
        <v>0</v>
      </c>
      <c r="AC642" s="85">
        <v>0</v>
      </c>
      <c r="AD642" s="99"/>
      <c r="AE642" s="100"/>
      <c r="AF642" s="100"/>
      <c r="AG642" s="100"/>
      <c r="AH642" s="100"/>
      <c r="AI642" s="100"/>
      <c r="AJ642" s="100"/>
      <c r="AK642" s="100"/>
      <c r="AL642" s="100"/>
      <c r="AM642" s="100"/>
      <c r="AN642" s="100"/>
      <c r="AO642" s="100"/>
      <c r="AP642" s="100"/>
      <c r="AQ642" s="100"/>
      <c r="AR642" s="100"/>
      <c r="AS642" s="100"/>
      <c r="AT642" s="100"/>
      <c r="AU642" s="100"/>
      <c r="AV642" s="100"/>
      <c r="AW642" s="100"/>
      <c r="AX642" s="100"/>
      <c r="AY642" s="100"/>
      <c r="AZ642" s="100"/>
      <c r="BA642" s="100"/>
      <c r="BB642" s="100"/>
      <c r="BC642" s="100"/>
    </row>
    <row r="643" spans="1:55" ht="30" customHeight="1" x14ac:dyDescent="0.25">
      <c r="A643" s="77">
        <v>0</v>
      </c>
      <c r="B643" s="77" t="s">
        <v>1019</v>
      </c>
      <c r="C643" s="77" t="s">
        <v>1265</v>
      </c>
      <c r="D643" s="78" t="e">
        <v>#N/A</v>
      </c>
      <c r="E643" s="79" t="s">
        <v>1019</v>
      </c>
      <c r="F643" s="78" t="s">
        <v>1019</v>
      </c>
      <c r="G643" s="78" t="s">
        <v>1019</v>
      </c>
      <c r="H643" s="78" t="s">
        <v>1019</v>
      </c>
      <c r="I643" s="80" t="s">
        <v>1019</v>
      </c>
      <c r="J643" s="78" t="s">
        <v>1019</v>
      </c>
      <c r="K643" s="81" t="s">
        <v>1019</v>
      </c>
      <c r="L643" s="81" t="s">
        <v>1019</v>
      </c>
      <c r="M643" s="78" t="s">
        <v>1019</v>
      </c>
      <c r="N643" s="78" t="e">
        <v>#N/A</v>
      </c>
      <c r="O643" s="82" t="s">
        <v>1019</v>
      </c>
      <c r="P643" s="82" t="s">
        <v>1019</v>
      </c>
      <c r="Q643" s="78" t="s">
        <v>1019</v>
      </c>
      <c r="R643" s="78" t="s">
        <v>1019</v>
      </c>
      <c r="S643" s="78" t="s">
        <v>1019</v>
      </c>
      <c r="T643" s="77" t="s">
        <v>1019</v>
      </c>
      <c r="U643" s="77" t="s">
        <v>1019</v>
      </c>
      <c r="V643" s="77" t="s">
        <v>1019</v>
      </c>
      <c r="W643" s="77" t="s">
        <v>1019</v>
      </c>
      <c r="X643" s="77" t="s">
        <v>1019</v>
      </c>
      <c r="Y643" s="83" t="s">
        <v>1019</v>
      </c>
      <c r="Z643" s="84" t="s">
        <v>1019</v>
      </c>
      <c r="AA643" s="84" t="s">
        <v>1019</v>
      </c>
      <c r="AB643" s="85">
        <v>0</v>
      </c>
      <c r="AC643" s="85">
        <v>0</v>
      </c>
      <c r="AD643" s="99"/>
      <c r="AE643" s="100"/>
      <c r="AF643" s="100"/>
      <c r="AG643" s="100"/>
      <c r="AH643" s="100"/>
      <c r="AI643" s="100"/>
      <c r="AJ643" s="100"/>
      <c r="AK643" s="100"/>
      <c r="AL643" s="100"/>
      <c r="AM643" s="100"/>
      <c r="AN643" s="100"/>
      <c r="AO643" s="100"/>
      <c r="AP643" s="100"/>
      <c r="AQ643" s="100"/>
      <c r="AR643" s="100"/>
      <c r="AS643" s="100"/>
      <c r="AT643" s="100"/>
      <c r="AU643" s="100"/>
      <c r="AV643" s="100"/>
      <c r="AW643" s="100"/>
      <c r="AX643" s="100"/>
      <c r="AY643" s="100"/>
      <c r="AZ643" s="100"/>
      <c r="BA643" s="100"/>
      <c r="BB643" s="100"/>
      <c r="BC643" s="100"/>
    </row>
    <row r="644" spans="1:55" ht="30" customHeight="1" x14ac:dyDescent="0.25">
      <c r="A644" s="77">
        <v>0</v>
      </c>
      <c r="B644" s="77" t="s">
        <v>1019</v>
      </c>
      <c r="C644" s="77" t="s">
        <v>1265</v>
      </c>
      <c r="D644" s="78" t="e">
        <v>#N/A</v>
      </c>
      <c r="E644" s="79" t="s">
        <v>1019</v>
      </c>
      <c r="F644" s="78" t="s">
        <v>1019</v>
      </c>
      <c r="G644" s="78" t="s">
        <v>1019</v>
      </c>
      <c r="H644" s="78" t="s">
        <v>1019</v>
      </c>
      <c r="I644" s="80" t="s">
        <v>1019</v>
      </c>
      <c r="J644" s="78" t="s">
        <v>1019</v>
      </c>
      <c r="K644" s="81" t="s">
        <v>1019</v>
      </c>
      <c r="L644" s="81" t="s">
        <v>1019</v>
      </c>
      <c r="M644" s="78" t="s">
        <v>1019</v>
      </c>
      <c r="N644" s="78" t="e">
        <v>#N/A</v>
      </c>
      <c r="O644" s="82" t="s">
        <v>1019</v>
      </c>
      <c r="P644" s="82" t="s">
        <v>1019</v>
      </c>
      <c r="Q644" s="78" t="s">
        <v>1019</v>
      </c>
      <c r="R644" s="78" t="s">
        <v>1019</v>
      </c>
      <c r="S644" s="78" t="s">
        <v>1019</v>
      </c>
      <c r="T644" s="77" t="s">
        <v>1019</v>
      </c>
      <c r="U644" s="77" t="s">
        <v>1019</v>
      </c>
      <c r="V644" s="77" t="s">
        <v>1019</v>
      </c>
      <c r="W644" s="77" t="s">
        <v>1019</v>
      </c>
      <c r="X644" s="77" t="s">
        <v>1019</v>
      </c>
      <c r="Y644" s="83" t="s">
        <v>1019</v>
      </c>
      <c r="Z644" s="84" t="s">
        <v>1019</v>
      </c>
      <c r="AA644" s="84" t="s">
        <v>1019</v>
      </c>
      <c r="AB644" s="85">
        <v>0</v>
      </c>
      <c r="AC644" s="85">
        <v>0</v>
      </c>
      <c r="AD644" s="99"/>
      <c r="AE644" s="100"/>
      <c r="AF644" s="100"/>
      <c r="AG644" s="100"/>
      <c r="AH644" s="100"/>
      <c r="AI644" s="100"/>
      <c r="AJ644" s="100"/>
      <c r="AK644" s="100"/>
      <c r="AL644" s="100"/>
      <c r="AM644" s="100"/>
      <c r="AN644" s="100"/>
      <c r="AO644" s="100"/>
      <c r="AP644" s="100"/>
      <c r="AQ644" s="100"/>
      <c r="AR644" s="100"/>
      <c r="AS644" s="100"/>
      <c r="AT644" s="100"/>
      <c r="AU644" s="100"/>
      <c r="AV644" s="100"/>
      <c r="AW644" s="100"/>
      <c r="AX644" s="100"/>
      <c r="AY644" s="100"/>
      <c r="AZ644" s="100"/>
      <c r="BA644" s="100"/>
      <c r="BB644" s="100"/>
      <c r="BC644" s="100"/>
    </row>
    <row r="645" spans="1:55" ht="30" customHeight="1" x14ac:dyDescent="0.25">
      <c r="A645" s="77">
        <v>0</v>
      </c>
      <c r="B645" s="77" t="s">
        <v>1019</v>
      </c>
      <c r="C645" s="77" t="s">
        <v>1265</v>
      </c>
      <c r="D645" s="78" t="e">
        <v>#N/A</v>
      </c>
      <c r="E645" s="79" t="s">
        <v>1019</v>
      </c>
      <c r="F645" s="78" t="s">
        <v>1019</v>
      </c>
      <c r="G645" s="78" t="s">
        <v>1019</v>
      </c>
      <c r="H645" s="78" t="s">
        <v>1019</v>
      </c>
      <c r="I645" s="80" t="s">
        <v>1019</v>
      </c>
      <c r="J645" s="78" t="s">
        <v>1019</v>
      </c>
      <c r="K645" s="81" t="s">
        <v>1019</v>
      </c>
      <c r="L645" s="81" t="s">
        <v>1019</v>
      </c>
      <c r="M645" s="78" t="s">
        <v>1019</v>
      </c>
      <c r="N645" s="78" t="e">
        <v>#N/A</v>
      </c>
      <c r="O645" s="82" t="s">
        <v>1019</v>
      </c>
      <c r="P645" s="82" t="s">
        <v>1019</v>
      </c>
      <c r="Q645" s="78" t="s">
        <v>1019</v>
      </c>
      <c r="R645" s="78" t="s">
        <v>1019</v>
      </c>
      <c r="S645" s="78" t="s">
        <v>1019</v>
      </c>
      <c r="T645" s="77" t="s">
        <v>1019</v>
      </c>
      <c r="U645" s="77" t="s">
        <v>1019</v>
      </c>
      <c r="V645" s="77" t="s">
        <v>1019</v>
      </c>
      <c r="W645" s="77" t="s">
        <v>1019</v>
      </c>
      <c r="X645" s="77" t="s">
        <v>1019</v>
      </c>
      <c r="Y645" s="83" t="s">
        <v>1019</v>
      </c>
      <c r="Z645" s="84" t="s">
        <v>1019</v>
      </c>
      <c r="AA645" s="84" t="s">
        <v>1019</v>
      </c>
      <c r="AB645" s="85">
        <v>0</v>
      </c>
      <c r="AC645" s="85">
        <v>0</v>
      </c>
      <c r="AD645" s="99"/>
      <c r="AE645" s="100"/>
      <c r="AF645" s="100"/>
      <c r="AG645" s="100"/>
      <c r="AH645" s="100"/>
      <c r="AI645" s="100"/>
      <c r="AJ645" s="100"/>
      <c r="AK645" s="100"/>
      <c r="AL645" s="100"/>
      <c r="AM645" s="100"/>
      <c r="AN645" s="100"/>
      <c r="AO645" s="100"/>
      <c r="AP645" s="100"/>
      <c r="AQ645" s="100"/>
      <c r="AR645" s="100"/>
      <c r="AS645" s="100"/>
      <c r="AT645" s="100"/>
      <c r="AU645" s="100"/>
      <c r="AV645" s="100"/>
      <c r="AW645" s="100"/>
      <c r="AX645" s="100"/>
      <c r="AY645" s="100"/>
      <c r="AZ645" s="100"/>
      <c r="BA645" s="100"/>
      <c r="BB645" s="100"/>
      <c r="BC645" s="100"/>
    </row>
    <row r="646" spans="1:55" ht="30" customHeight="1" x14ac:dyDescent="0.25">
      <c r="A646" s="77">
        <v>0</v>
      </c>
      <c r="B646" s="77" t="s">
        <v>1019</v>
      </c>
      <c r="C646" s="77" t="s">
        <v>1265</v>
      </c>
      <c r="D646" s="78" t="e">
        <v>#N/A</v>
      </c>
      <c r="E646" s="79" t="s">
        <v>1019</v>
      </c>
      <c r="F646" s="78" t="s">
        <v>1019</v>
      </c>
      <c r="G646" s="78" t="s">
        <v>1019</v>
      </c>
      <c r="H646" s="78" t="s">
        <v>1019</v>
      </c>
      <c r="I646" s="80" t="s">
        <v>1019</v>
      </c>
      <c r="J646" s="78" t="s">
        <v>1019</v>
      </c>
      <c r="K646" s="81" t="s">
        <v>1019</v>
      </c>
      <c r="L646" s="81" t="s">
        <v>1019</v>
      </c>
      <c r="M646" s="78" t="s">
        <v>1019</v>
      </c>
      <c r="N646" s="78" t="e">
        <v>#N/A</v>
      </c>
      <c r="O646" s="82" t="s">
        <v>1019</v>
      </c>
      <c r="P646" s="82" t="s">
        <v>1019</v>
      </c>
      <c r="Q646" s="78" t="s">
        <v>1019</v>
      </c>
      <c r="R646" s="78" t="s">
        <v>1019</v>
      </c>
      <c r="S646" s="78" t="s">
        <v>1019</v>
      </c>
      <c r="T646" s="77" t="s">
        <v>1019</v>
      </c>
      <c r="U646" s="77" t="s">
        <v>1019</v>
      </c>
      <c r="V646" s="77" t="s">
        <v>1019</v>
      </c>
      <c r="W646" s="77" t="s">
        <v>1019</v>
      </c>
      <c r="X646" s="77" t="s">
        <v>1019</v>
      </c>
      <c r="Y646" s="83" t="s">
        <v>1019</v>
      </c>
      <c r="Z646" s="84" t="s">
        <v>1019</v>
      </c>
      <c r="AA646" s="84" t="s">
        <v>1019</v>
      </c>
      <c r="AB646" s="85">
        <v>0</v>
      </c>
      <c r="AC646" s="85">
        <v>0</v>
      </c>
      <c r="AD646" s="99"/>
      <c r="AE646" s="100"/>
      <c r="AF646" s="100"/>
      <c r="AG646" s="100"/>
      <c r="AH646" s="100"/>
      <c r="AI646" s="100"/>
      <c r="AJ646" s="100"/>
      <c r="AK646" s="100"/>
      <c r="AL646" s="100"/>
      <c r="AM646" s="100"/>
      <c r="AN646" s="100"/>
      <c r="AO646" s="100"/>
      <c r="AP646" s="100"/>
      <c r="AQ646" s="100"/>
      <c r="AR646" s="100"/>
      <c r="AS646" s="100"/>
      <c r="AT646" s="100"/>
      <c r="AU646" s="100"/>
      <c r="AV646" s="100"/>
      <c r="AW646" s="100"/>
      <c r="AX646" s="100"/>
      <c r="AY646" s="100"/>
      <c r="AZ646" s="100"/>
      <c r="BA646" s="100"/>
      <c r="BB646" s="100"/>
      <c r="BC646" s="100"/>
    </row>
    <row r="647" spans="1:55" ht="30" customHeight="1" x14ac:dyDescent="0.25">
      <c r="A647" s="77">
        <v>0</v>
      </c>
      <c r="B647" s="77" t="s">
        <v>1019</v>
      </c>
      <c r="C647" s="77" t="s">
        <v>1265</v>
      </c>
      <c r="D647" s="78" t="e">
        <v>#N/A</v>
      </c>
      <c r="E647" s="79" t="s">
        <v>1019</v>
      </c>
      <c r="F647" s="78" t="s">
        <v>1019</v>
      </c>
      <c r="G647" s="78" t="s">
        <v>1019</v>
      </c>
      <c r="H647" s="78" t="s">
        <v>1019</v>
      </c>
      <c r="I647" s="80" t="s">
        <v>1019</v>
      </c>
      <c r="J647" s="78" t="s">
        <v>1019</v>
      </c>
      <c r="K647" s="81" t="s">
        <v>1019</v>
      </c>
      <c r="L647" s="81" t="s">
        <v>1019</v>
      </c>
      <c r="M647" s="78" t="s">
        <v>1019</v>
      </c>
      <c r="N647" s="78" t="e">
        <v>#N/A</v>
      </c>
      <c r="O647" s="82" t="s">
        <v>1019</v>
      </c>
      <c r="P647" s="82" t="s">
        <v>1019</v>
      </c>
      <c r="Q647" s="78" t="s">
        <v>1019</v>
      </c>
      <c r="R647" s="78" t="s">
        <v>1019</v>
      </c>
      <c r="S647" s="78" t="s">
        <v>1019</v>
      </c>
      <c r="T647" s="77" t="s">
        <v>1019</v>
      </c>
      <c r="U647" s="77" t="s">
        <v>1019</v>
      </c>
      <c r="V647" s="77" t="s">
        <v>1019</v>
      </c>
      <c r="W647" s="77" t="s">
        <v>1019</v>
      </c>
      <c r="X647" s="77" t="s">
        <v>1019</v>
      </c>
      <c r="Y647" s="83" t="s">
        <v>1019</v>
      </c>
      <c r="Z647" s="84" t="s">
        <v>1019</v>
      </c>
      <c r="AA647" s="84" t="s">
        <v>1019</v>
      </c>
      <c r="AB647" s="85">
        <v>0</v>
      </c>
      <c r="AC647" s="85">
        <v>0</v>
      </c>
      <c r="AD647" s="99"/>
      <c r="AE647" s="100"/>
      <c r="AF647" s="100"/>
      <c r="AG647" s="100"/>
      <c r="AH647" s="100"/>
      <c r="AI647" s="100"/>
      <c r="AJ647" s="100"/>
      <c r="AK647" s="100"/>
      <c r="AL647" s="100"/>
      <c r="AM647" s="100"/>
      <c r="AN647" s="100"/>
      <c r="AO647" s="100"/>
      <c r="AP647" s="100"/>
      <c r="AQ647" s="100"/>
      <c r="AR647" s="100"/>
      <c r="AS647" s="100"/>
      <c r="AT647" s="100"/>
      <c r="AU647" s="100"/>
      <c r="AV647" s="100"/>
      <c r="AW647" s="100"/>
      <c r="AX647" s="100"/>
      <c r="AY647" s="100"/>
      <c r="AZ647" s="100"/>
      <c r="BA647" s="100"/>
      <c r="BB647" s="100"/>
      <c r="BC647" s="100"/>
    </row>
    <row r="648" spans="1:55" ht="30" customHeight="1" x14ac:dyDescent="0.25">
      <c r="A648" s="77">
        <v>0</v>
      </c>
      <c r="B648" s="77" t="s">
        <v>1019</v>
      </c>
      <c r="C648" s="77" t="s">
        <v>1265</v>
      </c>
      <c r="D648" s="78" t="e">
        <v>#N/A</v>
      </c>
      <c r="E648" s="79" t="s">
        <v>1019</v>
      </c>
      <c r="F648" s="78" t="s">
        <v>1019</v>
      </c>
      <c r="G648" s="78" t="s">
        <v>1019</v>
      </c>
      <c r="H648" s="78" t="s">
        <v>1019</v>
      </c>
      <c r="I648" s="80" t="s">
        <v>1019</v>
      </c>
      <c r="J648" s="78" t="s">
        <v>1019</v>
      </c>
      <c r="K648" s="81" t="s">
        <v>1019</v>
      </c>
      <c r="L648" s="81" t="s">
        <v>1019</v>
      </c>
      <c r="M648" s="78" t="s">
        <v>1019</v>
      </c>
      <c r="N648" s="78" t="e">
        <v>#N/A</v>
      </c>
      <c r="O648" s="82" t="s">
        <v>1019</v>
      </c>
      <c r="P648" s="82" t="s">
        <v>1019</v>
      </c>
      <c r="Q648" s="78" t="s">
        <v>1019</v>
      </c>
      <c r="R648" s="78" t="s">
        <v>1019</v>
      </c>
      <c r="S648" s="78" t="s">
        <v>1019</v>
      </c>
      <c r="T648" s="77" t="s">
        <v>1019</v>
      </c>
      <c r="U648" s="77" t="s">
        <v>1019</v>
      </c>
      <c r="V648" s="77" t="s">
        <v>1019</v>
      </c>
      <c r="W648" s="77" t="s">
        <v>1019</v>
      </c>
      <c r="X648" s="77" t="s">
        <v>1019</v>
      </c>
      <c r="Y648" s="83" t="s">
        <v>1019</v>
      </c>
      <c r="Z648" s="84" t="s">
        <v>1019</v>
      </c>
      <c r="AA648" s="84" t="s">
        <v>1019</v>
      </c>
      <c r="AB648" s="85">
        <v>0</v>
      </c>
      <c r="AC648" s="85">
        <v>0</v>
      </c>
      <c r="AD648" s="99"/>
      <c r="AE648" s="100"/>
      <c r="AF648" s="100"/>
      <c r="AG648" s="100"/>
      <c r="AH648" s="100"/>
      <c r="AI648" s="100"/>
      <c r="AJ648" s="100"/>
      <c r="AK648" s="100"/>
      <c r="AL648" s="100"/>
      <c r="AM648" s="100"/>
      <c r="AN648" s="100"/>
      <c r="AO648" s="100"/>
      <c r="AP648" s="100"/>
      <c r="AQ648" s="100"/>
      <c r="AR648" s="100"/>
      <c r="AS648" s="100"/>
      <c r="AT648" s="100"/>
      <c r="AU648" s="100"/>
      <c r="AV648" s="100"/>
      <c r="AW648" s="100"/>
      <c r="AX648" s="100"/>
      <c r="AY648" s="100"/>
      <c r="AZ648" s="100"/>
      <c r="BA648" s="100"/>
      <c r="BB648" s="100"/>
      <c r="BC648" s="100"/>
    </row>
    <row r="649" spans="1:55" ht="30" customHeight="1" x14ac:dyDescent="0.25">
      <c r="A649" s="77">
        <v>0</v>
      </c>
      <c r="B649" s="77" t="s">
        <v>1019</v>
      </c>
      <c r="C649" s="77" t="s">
        <v>1265</v>
      </c>
      <c r="D649" s="78" t="e">
        <v>#N/A</v>
      </c>
      <c r="E649" s="79" t="s">
        <v>1019</v>
      </c>
      <c r="F649" s="78" t="s">
        <v>1019</v>
      </c>
      <c r="G649" s="78" t="s">
        <v>1019</v>
      </c>
      <c r="H649" s="78" t="s">
        <v>1019</v>
      </c>
      <c r="I649" s="80" t="s">
        <v>1019</v>
      </c>
      <c r="J649" s="78" t="s">
        <v>1019</v>
      </c>
      <c r="K649" s="81" t="s">
        <v>1019</v>
      </c>
      <c r="L649" s="81" t="s">
        <v>1019</v>
      </c>
      <c r="M649" s="78" t="s">
        <v>1019</v>
      </c>
      <c r="N649" s="78" t="e">
        <v>#N/A</v>
      </c>
      <c r="O649" s="82" t="s">
        <v>1019</v>
      </c>
      <c r="P649" s="82" t="s">
        <v>1019</v>
      </c>
      <c r="Q649" s="78" t="s">
        <v>1019</v>
      </c>
      <c r="R649" s="78" t="s">
        <v>1019</v>
      </c>
      <c r="S649" s="78" t="s">
        <v>1019</v>
      </c>
      <c r="T649" s="77" t="s">
        <v>1019</v>
      </c>
      <c r="U649" s="77" t="s">
        <v>1019</v>
      </c>
      <c r="V649" s="77" t="s">
        <v>1019</v>
      </c>
      <c r="W649" s="77" t="s">
        <v>1019</v>
      </c>
      <c r="X649" s="77" t="s">
        <v>1019</v>
      </c>
      <c r="Y649" s="83" t="s">
        <v>1019</v>
      </c>
      <c r="Z649" s="84" t="s">
        <v>1019</v>
      </c>
      <c r="AA649" s="84" t="s">
        <v>1019</v>
      </c>
      <c r="AB649" s="85">
        <v>0</v>
      </c>
      <c r="AC649" s="85">
        <v>0</v>
      </c>
      <c r="AD649" s="99"/>
      <c r="AE649" s="100"/>
      <c r="AF649" s="100"/>
      <c r="AG649" s="100"/>
      <c r="AH649" s="100"/>
      <c r="AI649" s="100"/>
      <c r="AJ649" s="100"/>
      <c r="AK649" s="100"/>
      <c r="AL649" s="100"/>
      <c r="AM649" s="100"/>
      <c r="AN649" s="100"/>
      <c r="AO649" s="100"/>
      <c r="AP649" s="100"/>
      <c r="AQ649" s="100"/>
      <c r="AR649" s="100"/>
      <c r="AS649" s="100"/>
      <c r="AT649" s="100"/>
      <c r="AU649" s="100"/>
      <c r="AV649" s="100"/>
      <c r="AW649" s="100"/>
      <c r="AX649" s="100"/>
      <c r="AY649" s="100"/>
      <c r="AZ649" s="100"/>
      <c r="BA649" s="100"/>
      <c r="BB649" s="100"/>
      <c r="BC649" s="100"/>
    </row>
    <row r="650" spans="1:55" ht="30" customHeight="1" x14ac:dyDescent="0.25">
      <c r="A650" s="77">
        <v>0</v>
      </c>
      <c r="B650" s="77" t="s">
        <v>1019</v>
      </c>
      <c r="C650" s="77" t="s">
        <v>1265</v>
      </c>
      <c r="D650" s="78" t="e">
        <v>#N/A</v>
      </c>
      <c r="E650" s="79" t="s">
        <v>1019</v>
      </c>
      <c r="F650" s="78" t="s">
        <v>1019</v>
      </c>
      <c r="G650" s="78" t="s">
        <v>1019</v>
      </c>
      <c r="H650" s="78" t="s">
        <v>1019</v>
      </c>
      <c r="I650" s="80" t="s">
        <v>1019</v>
      </c>
      <c r="J650" s="78" t="s">
        <v>1019</v>
      </c>
      <c r="K650" s="81" t="s">
        <v>1019</v>
      </c>
      <c r="L650" s="81" t="s">
        <v>1019</v>
      </c>
      <c r="M650" s="78" t="s">
        <v>1019</v>
      </c>
      <c r="N650" s="78" t="e">
        <v>#N/A</v>
      </c>
      <c r="O650" s="82" t="s">
        <v>1019</v>
      </c>
      <c r="P650" s="82" t="s">
        <v>1019</v>
      </c>
      <c r="Q650" s="78" t="s">
        <v>1019</v>
      </c>
      <c r="R650" s="78" t="s">
        <v>1019</v>
      </c>
      <c r="S650" s="78" t="s">
        <v>1019</v>
      </c>
      <c r="T650" s="77" t="s">
        <v>1019</v>
      </c>
      <c r="U650" s="77" t="s">
        <v>1019</v>
      </c>
      <c r="V650" s="77" t="s">
        <v>1019</v>
      </c>
      <c r="W650" s="77" t="s">
        <v>1019</v>
      </c>
      <c r="X650" s="77" t="s">
        <v>1019</v>
      </c>
      <c r="Y650" s="83" t="s">
        <v>1019</v>
      </c>
      <c r="Z650" s="84" t="s">
        <v>1019</v>
      </c>
      <c r="AA650" s="84" t="s">
        <v>1019</v>
      </c>
      <c r="AB650" s="85">
        <v>0</v>
      </c>
      <c r="AC650" s="85">
        <v>0</v>
      </c>
      <c r="AD650" s="99"/>
      <c r="AE650" s="100"/>
      <c r="AF650" s="100"/>
      <c r="AG650" s="100"/>
      <c r="AH650" s="100"/>
      <c r="AI650" s="100"/>
      <c r="AJ650" s="100"/>
      <c r="AK650" s="100"/>
      <c r="AL650" s="100"/>
      <c r="AM650" s="100"/>
      <c r="AN650" s="100"/>
      <c r="AO650" s="100"/>
      <c r="AP650" s="100"/>
      <c r="AQ650" s="100"/>
      <c r="AR650" s="100"/>
      <c r="AS650" s="100"/>
      <c r="AT650" s="100"/>
      <c r="AU650" s="100"/>
      <c r="AV650" s="100"/>
      <c r="AW650" s="100"/>
      <c r="AX650" s="100"/>
      <c r="AY650" s="100"/>
      <c r="AZ650" s="100"/>
      <c r="BA650" s="100"/>
      <c r="BB650" s="100"/>
      <c r="BC650" s="100"/>
    </row>
    <row r="651" spans="1:55" ht="30" customHeight="1" x14ac:dyDescent="0.25">
      <c r="A651" s="77">
        <v>0</v>
      </c>
      <c r="B651" s="77" t="s">
        <v>1019</v>
      </c>
      <c r="C651" s="77" t="s">
        <v>1265</v>
      </c>
      <c r="D651" s="78" t="e">
        <v>#N/A</v>
      </c>
      <c r="E651" s="79" t="s">
        <v>1019</v>
      </c>
      <c r="F651" s="78" t="s">
        <v>1019</v>
      </c>
      <c r="G651" s="78" t="s">
        <v>1019</v>
      </c>
      <c r="H651" s="78" t="s">
        <v>1019</v>
      </c>
      <c r="I651" s="80" t="s">
        <v>1019</v>
      </c>
      <c r="J651" s="78" t="s">
        <v>1019</v>
      </c>
      <c r="K651" s="81" t="s">
        <v>1019</v>
      </c>
      <c r="L651" s="81" t="s">
        <v>1019</v>
      </c>
      <c r="M651" s="78" t="s">
        <v>1019</v>
      </c>
      <c r="N651" s="78" t="e">
        <v>#N/A</v>
      </c>
      <c r="O651" s="82" t="s">
        <v>1019</v>
      </c>
      <c r="P651" s="82" t="s">
        <v>1019</v>
      </c>
      <c r="Q651" s="78" t="s">
        <v>1019</v>
      </c>
      <c r="R651" s="78" t="s">
        <v>1019</v>
      </c>
      <c r="S651" s="78" t="s">
        <v>1019</v>
      </c>
      <c r="T651" s="77" t="s">
        <v>1019</v>
      </c>
      <c r="U651" s="77" t="s">
        <v>1019</v>
      </c>
      <c r="V651" s="77" t="s">
        <v>1019</v>
      </c>
      <c r="W651" s="77" t="s">
        <v>1019</v>
      </c>
      <c r="X651" s="77" t="s">
        <v>1019</v>
      </c>
      <c r="Y651" s="83" t="s">
        <v>1019</v>
      </c>
      <c r="Z651" s="84" t="s">
        <v>1019</v>
      </c>
      <c r="AA651" s="84" t="s">
        <v>1019</v>
      </c>
      <c r="AB651" s="85">
        <v>0</v>
      </c>
      <c r="AC651" s="85">
        <v>0</v>
      </c>
      <c r="AD651" s="99"/>
      <c r="AE651" s="100"/>
      <c r="AF651" s="100"/>
      <c r="AG651" s="100"/>
      <c r="AH651" s="100"/>
      <c r="AI651" s="100"/>
      <c r="AJ651" s="100"/>
      <c r="AK651" s="100"/>
      <c r="AL651" s="100"/>
      <c r="AM651" s="100"/>
      <c r="AN651" s="100"/>
      <c r="AO651" s="100"/>
      <c r="AP651" s="100"/>
      <c r="AQ651" s="100"/>
      <c r="AR651" s="100"/>
      <c r="AS651" s="100"/>
      <c r="AT651" s="100"/>
      <c r="AU651" s="100"/>
      <c r="AV651" s="100"/>
      <c r="AW651" s="100"/>
      <c r="AX651" s="100"/>
      <c r="AY651" s="100"/>
      <c r="AZ651" s="100"/>
      <c r="BA651" s="100"/>
      <c r="BB651" s="100"/>
      <c r="BC651" s="100"/>
    </row>
    <row r="652" spans="1:55" ht="30" customHeight="1" x14ac:dyDescent="0.25">
      <c r="A652" s="77">
        <v>0</v>
      </c>
      <c r="B652" s="77" t="s">
        <v>1019</v>
      </c>
      <c r="C652" s="77" t="s">
        <v>1265</v>
      </c>
      <c r="D652" s="78" t="e">
        <v>#N/A</v>
      </c>
      <c r="E652" s="79" t="s">
        <v>1019</v>
      </c>
      <c r="F652" s="78" t="s">
        <v>1019</v>
      </c>
      <c r="G652" s="78" t="s">
        <v>1019</v>
      </c>
      <c r="H652" s="78" t="s">
        <v>1019</v>
      </c>
      <c r="I652" s="80" t="s">
        <v>1019</v>
      </c>
      <c r="J652" s="78" t="s">
        <v>1019</v>
      </c>
      <c r="K652" s="81" t="s">
        <v>1019</v>
      </c>
      <c r="L652" s="81" t="s">
        <v>1019</v>
      </c>
      <c r="M652" s="78" t="s">
        <v>1019</v>
      </c>
      <c r="N652" s="78" t="e">
        <v>#N/A</v>
      </c>
      <c r="O652" s="82" t="s">
        <v>1019</v>
      </c>
      <c r="P652" s="82" t="s">
        <v>1019</v>
      </c>
      <c r="Q652" s="78" t="s">
        <v>1019</v>
      </c>
      <c r="R652" s="78" t="s">
        <v>1019</v>
      </c>
      <c r="S652" s="78" t="s">
        <v>1019</v>
      </c>
      <c r="T652" s="77" t="s">
        <v>1019</v>
      </c>
      <c r="U652" s="77" t="s">
        <v>1019</v>
      </c>
      <c r="V652" s="77" t="s">
        <v>1019</v>
      </c>
      <c r="W652" s="77" t="s">
        <v>1019</v>
      </c>
      <c r="X652" s="77" t="s">
        <v>1019</v>
      </c>
      <c r="Y652" s="83" t="s">
        <v>1019</v>
      </c>
      <c r="Z652" s="84" t="s">
        <v>1019</v>
      </c>
      <c r="AA652" s="84" t="s">
        <v>1019</v>
      </c>
      <c r="AB652" s="85">
        <v>0</v>
      </c>
      <c r="AC652" s="85">
        <v>0</v>
      </c>
      <c r="AD652" s="99"/>
      <c r="AE652" s="100"/>
      <c r="AF652" s="100"/>
      <c r="AG652" s="100"/>
      <c r="AH652" s="100"/>
      <c r="AI652" s="100"/>
      <c r="AJ652" s="100"/>
      <c r="AK652" s="100"/>
      <c r="AL652" s="100"/>
      <c r="AM652" s="100"/>
      <c r="AN652" s="100"/>
      <c r="AO652" s="100"/>
      <c r="AP652" s="100"/>
      <c r="AQ652" s="100"/>
      <c r="AR652" s="100"/>
      <c r="AS652" s="100"/>
      <c r="AT652" s="100"/>
      <c r="AU652" s="100"/>
      <c r="AV652" s="100"/>
      <c r="AW652" s="100"/>
      <c r="AX652" s="100"/>
      <c r="AY652" s="100"/>
      <c r="AZ652" s="100"/>
      <c r="BA652" s="100"/>
      <c r="BB652" s="100"/>
      <c r="BC652" s="100"/>
    </row>
    <row r="653" spans="1:55" ht="30" customHeight="1" x14ac:dyDescent="0.25">
      <c r="A653" s="77">
        <v>0</v>
      </c>
      <c r="B653" s="77" t="s">
        <v>1019</v>
      </c>
      <c r="C653" s="77" t="s">
        <v>1265</v>
      </c>
      <c r="D653" s="78" t="e">
        <v>#N/A</v>
      </c>
      <c r="E653" s="79" t="s">
        <v>1019</v>
      </c>
      <c r="F653" s="78" t="s">
        <v>1019</v>
      </c>
      <c r="G653" s="78" t="s">
        <v>1019</v>
      </c>
      <c r="H653" s="78" t="s">
        <v>1019</v>
      </c>
      <c r="I653" s="80" t="s">
        <v>1019</v>
      </c>
      <c r="J653" s="78" t="s">
        <v>1019</v>
      </c>
      <c r="K653" s="81" t="s">
        <v>1019</v>
      </c>
      <c r="L653" s="81" t="s">
        <v>1019</v>
      </c>
      <c r="M653" s="78" t="s">
        <v>1019</v>
      </c>
      <c r="N653" s="78" t="e">
        <v>#N/A</v>
      </c>
      <c r="O653" s="82" t="s">
        <v>1019</v>
      </c>
      <c r="P653" s="82" t="s">
        <v>1019</v>
      </c>
      <c r="Q653" s="78" t="s">
        <v>1019</v>
      </c>
      <c r="R653" s="78" t="s">
        <v>1019</v>
      </c>
      <c r="S653" s="78" t="s">
        <v>1019</v>
      </c>
      <c r="T653" s="77" t="s">
        <v>1019</v>
      </c>
      <c r="U653" s="77" t="s">
        <v>1019</v>
      </c>
      <c r="V653" s="77" t="s">
        <v>1019</v>
      </c>
      <c r="W653" s="77" t="s">
        <v>1019</v>
      </c>
      <c r="X653" s="77" t="s">
        <v>1019</v>
      </c>
      <c r="Y653" s="83" t="s">
        <v>1019</v>
      </c>
      <c r="Z653" s="84" t="s">
        <v>1019</v>
      </c>
      <c r="AA653" s="84" t="s">
        <v>1019</v>
      </c>
      <c r="AB653" s="85">
        <v>0</v>
      </c>
      <c r="AC653" s="85">
        <v>0</v>
      </c>
      <c r="AD653" s="99"/>
      <c r="AE653" s="100"/>
      <c r="AF653" s="100"/>
      <c r="AG653" s="100"/>
      <c r="AH653" s="100"/>
      <c r="AI653" s="100"/>
      <c r="AJ653" s="100"/>
      <c r="AK653" s="100"/>
      <c r="AL653" s="100"/>
      <c r="AM653" s="100"/>
      <c r="AN653" s="100"/>
      <c r="AO653" s="100"/>
      <c r="AP653" s="100"/>
      <c r="AQ653" s="100"/>
      <c r="AR653" s="100"/>
      <c r="AS653" s="100"/>
      <c r="AT653" s="100"/>
      <c r="AU653" s="100"/>
      <c r="AV653" s="100"/>
      <c r="AW653" s="100"/>
      <c r="AX653" s="100"/>
      <c r="AY653" s="100"/>
      <c r="AZ653" s="100"/>
      <c r="BA653" s="100"/>
      <c r="BB653" s="100"/>
      <c r="BC653" s="100"/>
    </row>
    <row r="654" spans="1:55" ht="30" customHeight="1" x14ac:dyDescent="0.25">
      <c r="A654" s="77">
        <v>0</v>
      </c>
      <c r="B654" s="77" t="s">
        <v>1019</v>
      </c>
      <c r="C654" s="77" t="s">
        <v>1265</v>
      </c>
      <c r="D654" s="78" t="e">
        <v>#N/A</v>
      </c>
      <c r="E654" s="79" t="s">
        <v>1019</v>
      </c>
      <c r="F654" s="78" t="s">
        <v>1019</v>
      </c>
      <c r="G654" s="78" t="s">
        <v>1019</v>
      </c>
      <c r="H654" s="78" t="s">
        <v>1019</v>
      </c>
      <c r="I654" s="80" t="s">
        <v>1019</v>
      </c>
      <c r="J654" s="78" t="s">
        <v>1019</v>
      </c>
      <c r="K654" s="81" t="s">
        <v>1019</v>
      </c>
      <c r="L654" s="81" t="s">
        <v>1019</v>
      </c>
      <c r="M654" s="78" t="s">
        <v>1019</v>
      </c>
      <c r="N654" s="78" t="e">
        <v>#N/A</v>
      </c>
      <c r="O654" s="82" t="s">
        <v>1019</v>
      </c>
      <c r="P654" s="82" t="s">
        <v>1019</v>
      </c>
      <c r="Q654" s="78" t="s">
        <v>1019</v>
      </c>
      <c r="R654" s="78" t="s">
        <v>1019</v>
      </c>
      <c r="S654" s="78" t="s">
        <v>1019</v>
      </c>
      <c r="T654" s="77" t="s">
        <v>1019</v>
      </c>
      <c r="U654" s="77" t="s">
        <v>1019</v>
      </c>
      <c r="V654" s="77" t="s">
        <v>1019</v>
      </c>
      <c r="W654" s="77" t="s">
        <v>1019</v>
      </c>
      <c r="X654" s="77" t="s">
        <v>1019</v>
      </c>
      <c r="Y654" s="83" t="s">
        <v>1019</v>
      </c>
      <c r="Z654" s="84" t="s">
        <v>1019</v>
      </c>
      <c r="AA654" s="84" t="s">
        <v>1019</v>
      </c>
      <c r="AB654" s="85">
        <v>0</v>
      </c>
      <c r="AC654" s="85">
        <v>0</v>
      </c>
      <c r="AD654" s="99"/>
      <c r="AE654" s="100"/>
      <c r="AF654" s="100"/>
      <c r="AG654" s="100"/>
      <c r="AH654" s="100"/>
      <c r="AI654" s="100"/>
      <c r="AJ654" s="100"/>
      <c r="AK654" s="100"/>
      <c r="AL654" s="100"/>
      <c r="AM654" s="100"/>
      <c r="AN654" s="100"/>
      <c r="AO654" s="100"/>
      <c r="AP654" s="100"/>
      <c r="AQ654" s="100"/>
      <c r="AR654" s="100"/>
      <c r="AS654" s="100"/>
      <c r="AT654" s="100"/>
      <c r="AU654" s="100"/>
      <c r="AV654" s="100"/>
      <c r="AW654" s="100"/>
      <c r="AX654" s="100"/>
      <c r="AY654" s="100"/>
      <c r="AZ654" s="100"/>
      <c r="BA654" s="100"/>
      <c r="BB654" s="100"/>
      <c r="BC654" s="100"/>
    </row>
    <row r="655" spans="1:55" ht="30" customHeight="1" x14ac:dyDescent="0.25">
      <c r="A655" s="77">
        <v>0</v>
      </c>
      <c r="B655" s="77" t="s">
        <v>1019</v>
      </c>
      <c r="C655" s="77" t="s">
        <v>1265</v>
      </c>
      <c r="D655" s="78" t="e">
        <v>#N/A</v>
      </c>
      <c r="E655" s="79" t="s">
        <v>1019</v>
      </c>
      <c r="F655" s="78" t="s">
        <v>1019</v>
      </c>
      <c r="G655" s="78" t="s">
        <v>1019</v>
      </c>
      <c r="H655" s="78" t="s">
        <v>1019</v>
      </c>
      <c r="I655" s="80" t="s">
        <v>1019</v>
      </c>
      <c r="J655" s="78" t="s">
        <v>1019</v>
      </c>
      <c r="K655" s="81" t="s">
        <v>1019</v>
      </c>
      <c r="L655" s="81" t="s">
        <v>1019</v>
      </c>
      <c r="M655" s="78" t="s">
        <v>1019</v>
      </c>
      <c r="N655" s="78" t="e">
        <v>#N/A</v>
      </c>
      <c r="O655" s="82" t="s">
        <v>1019</v>
      </c>
      <c r="P655" s="82" t="s">
        <v>1019</v>
      </c>
      <c r="Q655" s="78" t="s">
        <v>1019</v>
      </c>
      <c r="R655" s="78" t="s">
        <v>1019</v>
      </c>
      <c r="S655" s="78" t="s">
        <v>1019</v>
      </c>
      <c r="T655" s="77" t="s">
        <v>1019</v>
      </c>
      <c r="U655" s="77" t="s">
        <v>1019</v>
      </c>
      <c r="V655" s="77" t="s">
        <v>1019</v>
      </c>
      <c r="W655" s="77" t="s">
        <v>1019</v>
      </c>
      <c r="X655" s="77" t="s">
        <v>1019</v>
      </c>
      <c r="Y655" s="83" t="s">
        <v>1019</v>
      </c>
      <c r="Z655" s="84" t="s">
        <v>1019</v>
      </c>
      <c r="AA655" s="84" t="s">
        <v>1019</v>
      </c>
      <c r="AB655" s="85">
        <v>0</v>
      </c>
      <c r="AC655" s="85">
        <v>0</v>
      </c>
      <c r="AD655" s="99"/>
      <c r="AE655" s="100"/>
      <c r="AF655" s="100"/>
      <c r="AG655" s="100"/>
      <c r="AH655" s="100"/>
      <c r="AI655" s="100"/>
      <c r="AJ655" s="100"/>
      <c r="AK655" s="100"/>
      <c r="AL655" s="100"/>
      <c r="AM655" s="100"/>
      <c r="AN655" s="100"/>
      <c r="AO655" s="100"/>
      <c r="AP655" s="100"/>
      <c r="AQ655" s="100"/>
      <c r="AR655" s="100"/>
      <c r="AS655" s="100"/>
      <c r="AT655" s="100"/>
      <c r="AU655" s="100"/>
      <c r="AV655" s="100"/>
      <c r="AW655" s="100"/>
      <c r="AX655" s="100"/>
      <c r="AY655" s="100"/>
      <c r="AZ655" s="100"/>
      <c r="BA655" s="100"/>
      <c r="BB655" s="100"/>
      <c r="BC655" s="100"/>
    </row>
    <row r="656" spans="1:55" ht="30" customHeight="1" x14ac:dyDescent="0.25">
      <c r="A656" s="77">
        <v>0</v>
      </c>
      <c r="B656" s="77" t="s">
        <v>1019</v>
      </c>
      <c r="C656" s="77" t="s">
        <v>1265</v>
      </c>
      <c r="D656" s="78" t="e">
        <v>#N/A</v>
      </c>
      <c r="E656" s="79" t="s">
        <v>1019</v>
      </c>
      <c r="F656" s="78" t="s">
        <v>1019</v>
      </c>
      <c r="G656" s="78" t="s">
        <v>1019</v>
      </c>
      <c r="H656" s="78" t="s">
        <v>1019</v>
      </c>
      <c r="I656" s="80" t="s">
        <v>1019</v>
      </c>
      <c r="J656" s="78" t="s">
        <v>1019</v>
      </c>
      <c r="K656" s="81" t="s">
        <v>1019</v>
      </c>
      <c r="L656" s="81" t="s">
        <v>1019</v>
      </c>
      <c r="M656" s="78" t="s">
        <v>1019</v>
      </c>
      <c r="N656" s="78" t="e">
        <v>#N/A</v>
      </c>
      <c r="O656" s="82" t="s">
        <v>1019</v>
      </c>
      <c r="P656" s="82" t="s">
        <v>1019</v>
      </c>
      <c r="Q656" s="78" t="s">
        <v>1019</v>
      </c>
      <c r="R656" s="78" t="s">
        <v>1019</v>
      </c>
      <c r="S656" s="78" t="s">
        <v>1019</v>
      </c>
      <c r="T656" s="77" t="s">
        <v>1019</v>
      </c>
      <c r="U656" s="77" t="s">
        <v>1019</v>
      </c>
      <c r="V656" s="77" t="s">
        <v>1019</v>
      </c>
      <c r="W656" s="77" t="s">
        <v>1019</v>
      </c>
      <c r="X656" s="77" t="s">
        <v>1019</v>
      </c>
      <c r="Y656" s="83" t="s">
        <v>1019</v>
      </c>
      <c r="Z656" s="84" t="s">
        <v>1019</v>
      </c>
      <c r="AA656" s="84" t="s">
        <v>1019</v>
      </c>
      <c r="AB656" s="85">
        <v>0</v>
      </c>
      <c r="AC656" s="85">
        <v>0</v>
      </c>
      <c r="AD656" s="99"/>
      <c r="AE656" s="100"/>
      <c r="AF656" s="100"/>
      <c r="AG656" s="100"/>
      <c r="AH656" s="100"/>
      <c r="AI656" s="100"/>
      <c r="AJ656" s="100"/>
      <c r="AK656" s="100"/>
      <c r="AL656" s="100"/>
      <c r="AM656" s="100"/>
      <c r="AN656" s="100"/>
      <c r="AO656" s="100"/>
      <c r="AP656" s="100"/>
      <c r="AQ656" s="100"/>
      <c r="AR656" s="100"/>
      <c r="AS656" s="100"/>
      <c r="AT656" s="100"/>
      <c r="AU656" s="100"/>
      <c r="AV656" s="100"/>
      <c r="AW656" s="100"/>
      <c r="AX656" s="100"/>
      <c r="AY656" s="100"/>
      <c r="AZ656" s="100"/>
      <c r="BA656" s="100"/>
      <c r="BB656" s="100"/>
      <c r="BC656" s="100"/>
    </row>
    <row r="657" spans="1:55" ht="30" customHeight="1" x14ac:dyDescent="0.25">
      <c r="A657" s="77">
        <v>0</v>
      </c>
      <c r="B657" s="77" t="s">
        <v>1019</v>
      </c>
      <c r="C657" s="77" t="s">
        <v>1265</v>
      </c>
      <c r="D657" s="78" t="e">
        <v>#N/A</v>
      </c>
      <c r="E657" s="79" t="s">
        <v>1019</v>
      </c>
      <c r="F657" s="78" t="s">
        <v>1019</v>
      </c>
      <c r="G657" s="78" t="s">
        <v>1019</v>
      </c>
      <c r="H657" s="78" t="s">
        <v>1019</v>
      </c>
      <c r="I657" s="80" t="s">
        <v>1019</v>
      </c>
      <c r="J657" s="78" t="s">
        <v>1019</v>
      </c>
      <c r="K657" s="81" t="s">
        <v>1019</v>
      </c>
      <c r="L657" s="81" t="s">
        <v>1019</v>
      </c>
      <c r="M657" s="78" t="s">
        <v>1019</v>
      </c>
      <c r="N657" s="78" t="e">
        <v>#N/A</v>
      </c>
      <c r="O657" s="82" t="s">
        <v>1019</v>
      </c>
      <c r="P657" s="82" t="s">
        <v>1019</v>
      </c>
      <c r="Q657" s="78" t="s">
        <v>1019</v>
      </c>
      <c r="R657" s="78" t="s">
        <v>1019</v>
      </c>
      <c r="S657" s="78" t="s">
        <v>1019</v>
      </c>
      <c r="T657" s="77" t="s">
        <v>1019</v>
      </c>
      <c r="U657" s="77" t="s">
        <v>1019</v>
      </c>
      <c r="V657" s="77" t="s">
        <v>1019</v>
      </c>
      <c r="W657" s="77" t="s">
        <v>1019</v>
      </c>
      <c r="X657" s="77" t="s">
        <v>1019</v>
      </c>
      <c r="Y657" s="83" t="s">
        <v>1019</v>
      </c>
      <c r="Z657" s="84" t="s">
        <v>1019</v>
      </c>
      <c r="AA657" s="84" t="s">
        <v>1019</v>
      </c>
      <c r="AB657" s="85">
        <v>0</v>
      </c>
      <c r="AC657" s="85">
        <v>0</v>
      </c>
      <c r="AD657" s="99"/>
      <c r="AE657" s="100"/>
      <c r="AF657" s="100"/>
      <c r="AG657" s="100"/>
      <c r="AH657" s="100"/>
      <c r="AI657" s="100"/>
      <c r="AJ657" s="100"/>
      <c r="AK657" s="100"/>
      <c r="AL657" s="100"/>
      <c r="AM657" s="100"/>
      <c r="AN657" s="100"/>
      <c r="AO657" s="100"/>
      <c r="AP657" s="100"/>
      <c r="AQ657" s="100"/>
      <c r="AR657" s="100"/>
      <c r="AS657" s="100"/>
      <c r="AT657" s="100"/>
      <c r="AU657" s="100"/>
      <c r="AV657" s="100"/>
      <c r="AW657" s="100"/>
      <c r="AX657" s="100"/>
      <c r="AY657" s="100"/>
      <c r="AZ657" s="100"/>
      <c r="BA657" s="100"/>
      <c r="BB657" s="100"/>
      <c r="BC657" s="100"/>
    </row>
    <row r="658" spans="1:55" ht="30" customHeight="1" x14ac:dyDescent="0.25">
      <c r="A658" s="77">
        <v>0</v>
      </c>
      <c r="B658" s="77" t="s">
        <v>1019</v>
      </c>
      <c r="C658" s="77" t="s">
        <v>1265</v>
      </c>
      <c r="D658" s="78" t="e">
        <v>#N/A</v>
      </c>
      <c r="E658" s="79" t="s">
        <v>1019</v>
      </c>
      <c r="F658" s="78" t="s">
        <v>1019</v>
      </c>
      <c r="G658" s="78" t="s">
        <v>1019</v>
      </c>
      <c r="H658" s="78" t="s">
        <v>1019</v>
      </c>
      <c r="I658" s="80" t="s">
        <v>1019</v>
      </c>
      <c r="J658" s="78" t="s">
        <v>1019</v>
      </c>
      <c r="K658" s="81" t="s">
        <v>1019</v>
      </c>
      <c r="L658" s="81" t="s">
        <v>1019</v>
      </c>
      <c r="M658" s="78" t="s">
        <v>1019</v>
      </c>
      <c r="N658" s="78" t="e">
        <v>#N/A</v>
      </c>
      <c r="O658" s="82" t="s">
        <v>1019</v>
      </c>
      <c r="P658" s="82" t="s">
        <v>1019</v>
      </c>
      <c r="Q658" s="78" t="s">
        <v>1019</v>
      </c>
      <c r="R658" s="78" t="s">
        <v>1019</v>
      </c>
      <c r="S658" s="78" t="s">
        <v>1019</v>
      </c>
      <c r="T658" s="77" t="s">
        <v>1019</v>
      </c>
      <c r="U658" s="77" t="s">
        <v>1019</v>
      </c>
      <c r="V658" s="77" t="s">
        <v>1019</v>
      </c>
      <c r="W658" s="77" t="s">
        <v>1019</v>
      </c>
      <c r="X658" s="77" t="s">
        <v>1019</v>
      </c>
      <c r="Y658" s="83" t="s">
        <v>1019</v>
      </c>
      <c r="Z658" s="84" t="s">
        <v>1019</v>
      </c>
      <c r="AA658" s="84" t="s">
        <v>1019</v>
      </c>
      <c r="AB658" s="85">
        <v>0</v>
      </c>
      <c r="AC658" s="85">
        <v>0</v>
      </c>
      <c r="AD658" s="99"/>
      <c r="AE658" s="100"/>
      <c r="AF658" s="100"/>
      <c r="AG658" s="100"/>
      <c r="AH658" s="100"/>
      <c r="AI658" s="100"/>
      <c r="AJ658" s="100"/>
      <c r="AK658" s="100"/>
      <c r="AL658" s="100"/>
      <c r="AM658" s="100"/>
      <c r="AN658" s="100"/>
      <c r="AO658" s="100"/>
      <c r="AP658" s="100"/>
      <c r="AQ658" s="100"/>
      <c r="AR658" s="100"/>
      <c r="AS658" s="100"/>
      <c r="AT658" s="100"/>
      <c r="AU658" s="100"/>
      <c r="AV658" s="100"/>
      <c r="AW658" s="100"/>
      <c r="AX658" s="100"/>
      <c r="AY658" s="100"/>
      <c r="AZ658" s="100"/>
      <c r="BA658" s="100"/>
      <c r="BB658" s="100"/>
      <c r="BC658" s="100"/>
    </row>
    <row r="659" spans="1:55" ht="30" customHeight="1" x14ac:dyDescent="0.25">
      <c r="A659" s="77">
        <v>0</v>
      </c>
      <c r="B659" s="77" t="s">
        <v>1019</v>
      </c>
      <c r="C659" s="77" t="s">
        <v>1265</v>
      </c>
      <c r="D659" s="78" t="e">
        <v>#N/A</v>
      </c>
      <c r="E659" s="79" t="s">
        <v>1019</v>
      </c>
      <c r="F659" s="78" t="s">
        <v>1019</v>
      </c>
      <c r="G659" s="78" t="s">
        <v>1019</v>
      </c>
      <c r="H659" s="78" t="s">
        <v>1019</v>
      </c>
      <c r="I659" s="80" t="s">
        <v>1019</v>
      </c>
      <c r="J659" s="78" t="s">
        <v>1019</v>
      </c>
      <c r="K659" s="81" t="s">
        <v>1019</v>
      </c>
      <c r="L659" s="81" t="s">
        <v>1019</v>
      </c>
      <c r="M659" s="78" t="s">
        <v>1019</v>
      </c>
      <c r="N659" s="78" t="e">
        <v>#N/A</v>
      </c>
      <c r="O659" s="82" t="s">
        <v>1019</v>
      </c>
      <c r="P659" s="82" t="s">
        <v>1019</v>
      </c>
      <c r="Q659" s="78" t="s">
        <v>1019</v>
      </c>
      <c r="R659" s="78" t="s">
        <v>1019</v>
      </c>
      <c r="S659" s="78" t="s">
        <v>1019</v>
      </c>
      <c r="T659" s="77" t="s">
        <v>1019</v>
      </c>
      <c r="U659" s="77" t="s">
        <v>1019</v>
      </c>
      <c r="V659" s="77" t="s">
        <v>1019</v>
      </c>
      <c r="W659" s="77" t="s">
        <v>1019</v>
      </c>
      <c r="X659" s="77" t="s">
        <v>1019</v>
      </c>
      <c r="Y659" s="83" t="s">
        <v>1019</v>
      </c>
      <c r="Z659" s="84" t="s">
        <v>1019</v>
      </c>
      <c r="AA659" s="84" t="s">
        <v>1019</v>
      </c>
      <c r="AB659" s="85">
        <v>0</v>
      </c>
      <c r="AC659" s="85">
        <v>0</v>
      </c>
      <c r="AD659" s="99"/>
      <c r="AE659" s="100"/>
      <c r="AF659" s="100"/>
      <c r="AG659" s="100"/>
      <c r="AH659" s="100"/>
      <c r="AI659" s="100"/>
      <c r="AJ659" s="100"/>
      <c r="AK659" s="100"/>
      <c r="AL659" s="100"/>
      <c r="AM659" s="100"/>
      <c r="AN659" s="100"/>
      <c r="AO659" s="100"/>
      <c r="AP659" s="100"/>
      <c r="AQ659" s="100"/>
      <c r="AR659" s="100"/>
      <c r="AS659" s="100"/>
      <c r="AT659" s="100"/>
      <c r="AU659" s="100"/>
      <c r="AV659" s="100"/>
      <c r="AW659" s="100"/>
      <c r="AX659" s="100"/>
      <c r="AY659" s="100"/>
      <c r="AZ659" s="100"/>
      <c r="BA659" s="100"/>
      <c r="BB659" s="100"/>
      <c r="BC659" s="100"/>
    </row>
    <row r="660" spans="1:55" ht="30" customHeight="1" x14ac:dyDescent="0.25">
      <c r="A660" s="77">
        <v>0</v>
      </c>
      <c r="B660" s="77" t="s">
        <v>1019</v>
      </c>
      <c r="C660" s="77" t="s">
        <v>1265</v>
      </c>
      <c r="D660" s="78" t="e">
        <v>#N/A</v>
      </c>
      <c r="E660" s="79" t="s">
        <v>1019</v>
      </c>
      <c r="F660" s="78" t="s">
        <v>1019</v>
      </c>
      <c r="G660" s="78" t="s">
        <v>1019</v>
      </c>
      <c r="H660" s="78" t="s">
        <v>1019</v>
      </c>
      <c r="I660" s="80" t="s">
        <v>1019</v>
      </c>
      <c r="J660" s="78" t="s">
        <v>1019</v>
      </c>
      <c r="K660" s="81" t="s">
        <v>1019</v>
      </c>
      <c r="L660" s="81" t="s">
        <v>1019</v>
      </c>
      <c r="M660" s="78" t="s">
        <v>1019</v>
      </c>
      <c r="N660" s="78" t="e">
        <v>#N/A</v>
      </c>
      <c r="O660" s="82" t="s">
        <v>1019</v>
      </c>
      <c r="P660" s="82" t="s">
        <v>1019</v>
      </c>
      <c r="Q660" s="78" t="s">
        <v>1019</v>
      </c>
      <c r="R660" s="78" t="s">
        <v>1019</v>
      </c>
      <c r="S660" s="78" t="s">
        <v>1019</v>
      </c>
      <c r="T660" s="77" t="s">
        <v>1019</v>
      </c>
      <c r="U660" s="77" t="s">
        <v>1019</v>
      </c>
      <c r="V660" s="77" t="s">
        <v>1019</v>
      </c>
      <c r="W660" s="77" t="s">
        <v>1019</v>
      </c>
      <c r="X660" s="77" t="s">
        <v>1019</v>
      </c>
      <c r="Y660" s="83" t="s">
        <v>1019</v>
      </c>
      <c r="Z660" s="84" t="s">
        <v>1019</v>
      </c>
      <c r="AA660" s="84" t="s">
        <v>1019</v>
      </c>
      <c r="AB660" s="85">
        <v>0</v>
      </c>
      <c r="AC660" s="85">
        <v>0</v>
      </c>
      <c r="AD660" s="99"/>
      <c r="AE660" s="100"/>
      <c r="AF660" s="100"/>
      <c r="AG660" s="100"/>
      <c r="AH660" s="100"/>
      <c r="AI660" s="100"/>
      <c r="AJ660" s="100"/>
      <c r="AK660" s="100"/>
      <c r="AL660" s="100"/>
      <c r="AM660" s="100"/>
      <c r="AN660" s="100"/>
      <c r="AO660" s="100"/>
      <c r="AP660" s="100"/>
      <c r="AQ660" s="100"/>
      <c r="AR660" s="100"/>
      <c r="AS660" s="100"/>
      <c r="AT660" s="100"/>
      <c r="AU660" s="100"/>
      <c r="AV660" s="100"/>
      <c r="AW660" s="100"/>
      <c r="AX660" s="100"/>
      <c r="AY660" s="100"/>
      <c r="AZ660" s="100"/>
      <c r="BA660" s="100"/>
      <c r="BB660" s="100"/>
      <c r="BC660" s="100"/>
    </row>
    <row r="661" spans="1:55" ht="30" customHeight="1" x14ac:dyDescent="0.25">
      <c r="A661" s="77">
        <v>0</v>
      </c>
      <c r="B661" s="77" t="s">
        <v>1019</v>
      </c>
      <c r="C661" s="77" t="s">
        <v>1265</v>
      </c>
      <c r="D661" s="78" t="e">
        <v>#N/A</v>
      </c>
      <c r="E661" s="79" t="s">
        <v>1019</v>
      </c>
      <c r="F661" s="78" t="s">
        <v>1019</v>
      </c>
      <c r="G661" s="78" t="s">
        <v>1019</v>
      </c>
      <c r="H661" s="78" t="s">
        <v>1019</v>
      </c>
      <c r="I661" s="80" t="s">
        <v>1019</v>
      </c>
      <c r="J661" s="78" t="s">
        <v>1019</v>
      </c>
      <c r="K661" s="81" t="s">
        <v>1019</v>
      </c>
      <c r="L661" s="81" t="s">
        <v>1019</v>
      </c>
      <c r="M661" s="78" t="s">
        <v>1019</v>
      </c>
      <c r="N661" s="78" t="e">
        <v>#N/A</v>
      </c>
      <c r="O661" s="82" t="s">
        <v>1019</v>
      </c>
      <c r="P661" s="82" t="s">
        <v>1019</v>
      </c>
      <c r="Q661" s="78" t="s">
        <v>1019</v>
      </c>
      <c r="R661" s="78" t="s">
        <v>1019</v>
      </c>
      <c r="S661" s="78" t="s">
        <v>1019</v>
      </c>
      <c r="T661" s="77" t="s">
        <v>1019</v>
      </c>
      <c r="U661" s="77" t="s">
        <v>1019</v>
      </c>
      <c r="V661" s="77" t="s">
        <v>1019</v>
      </c>
      <c r="W661" s="77" t="s">
        <v>1019</v>
      </c>
      <c r="X661" s="77" t="s">
        <v>1019</v>
      </c>
      <c r="Y661" s="83" t="s">
        <v>1019</v>
      </c>
      <c r="Z661" s="84" t="s">
        <v>1019</v>
      </c>
      <c r="AA661" s="84" t="s">
        <v>1019</v>
      </c>
      <c r="AB661" s="85">
        <v>0</v>
      </c>
      <c r="AC661" s="85">
        <v>0</v>
      </c>
      <c r="AD661" s="99"/>
      <c r="AE661" s="100"/>
      <c r="AF661" s="100"/>
      <c r="AG661" s="100"/>
      <c r="AH661" s="100"/>
      <c r="AI661" s="100"/>
      <c r="AJ661" s="100"/>
      <c r="AK661" s="100"/>
      <c r="AL661" s="100"/>
      <c r="AM661" s="100"/>
      <c r="AN661" s="100"/>
      <c r="AO661" s="100"/>
      <c r="AP661" s="100"/>
      <c r="AQ661" s="100"/>
      <c r="AR661" s="100"/>
      <c r="AS661" s="100"/>
      <c r="AT661" s="100"/>
      <c r="AU661" s="100"/>
      <c r="AV661" s="100"/>
      <c r="AW661" s="100"/>
      <c r="AX661" s="100"/>
      <c r="AY661" s="100"/>
      <c r="AZ661" s="100"/>
      <c r="BA661" s="100"/>
      <c r="BB661" s="100"/>
      <c r="BC661" s="100"/>
    </row>
    <row r="662" spans="1:55" ht="30" customHeight="1" x14ac:dyDescent="0.25">
      <c r="A662" s="77">
        <v>0</v>
      </c>
      <c r="B662" s="77" t="s">
        <v>1019</v>
      </c>
      <c r="C662" s="77" t="s">
        <v>1265</v>
      </c>
      <c r="D662" s="78" t="e">
        <v>#N/A</v>
      </c>
      <c r="E662" s="79" t="s">
        <v>1019</v>
      </c>
      <c r="F662" s="78" t="s">
        <v>1019</v>
      </c>
      <c r="G662" s="78" t="s">
        <v>1019</v>
      </c>
      <c r="H662" s="78" t="s">
        <v>1019</v>
      </c>
      <c r="I662" s="80" t="s">
        <v>1019</v>
      </c>
      <c r="J662" s="78" t="s">
        <v>1019</v>
      </c>
      <c r="K662" s="81" t="s">
        <v>1019</v>
      </c>
      <c r="L662" s="81" t="s">
        <v>1019</v>
      </c>
      <c r="M662" s="78" t="s">
        <v>1019</v>
      </c>
      <c r="N662" s="78" t="e">
        <v>#N/A</v>
      </c>
      <c r="O662" s="82" t="s">
        <v>1019</v>
      </c>
      <c r="P662" s="82" t="s">
        <v>1019</v>
      </c>
      <c r="Q662" s="78" t="s">
        <v>1019</v>
      </c>
      <c r="R662" s="78" t="s">
        <v>1019</v>
      </c>
      <c r="S662" s="78" t="s">
        <v>1019</v>
      </c>
      <c r="T662" s="77" t="s">
        <v>1019</v>
      </c>
      <c r="U662" s="77" t="s">
        <v>1019</v>
      </c>
      <c r="V662" s="77" t="s">
        <v>1019</v>
      </c>
      <c r="W662" s="77" t="s">
        <v>1019</v>
      </c>
      <c r="X662" s="77" t="s">
        <v>1019</v>
      </c>
      <c r="Y662" s="83" t="s">
        <v>1019</v>
      </c>
      <c r="Z662" s="84" t="s">
        <v>1019</v>
      </c>
      <c r="AA662" s="84" t="s">
        <v>1019</v>
      </c>
      <c r="AB662" s="85">
        <v>0</v>
      </c>
      <c r="AC662" s="85">
        <v>0</v>
      </c>
      <c r="AD662" s="99"/>
      <c r="AE662" s="100"/>
      <c r="AF662" s="100"/>
      <c r="AG662" s="100"/>
      <c r="AH662" s="100"/>
      <c r="AI662" s="100"/>
      <c r="AJ662" s="100"/>
      <c r="AK662" s="100"/>
      <c r="AL662" s="100"/>
      <c r="AM662" s="100"/>
      <c r="AN662" s="100"/>
      <c r="AO662" s="100"/>
      <c r="AP662" s="100"/>
      <c r="AQ662" s="100"/>
      <c r="AR662" s="100"/>
      <c r="AS662" s="100"/>
      <c r="AT662" s="100"/>
      <c r="AU662" s="100"/>
      <c r="AV662" s="100"/>
      <c r="AW662" s="100"/>
      <c r="AX662" s="100"/>
      <c r="AY662" s="100"/>
      <c r="AZ662" s="100"/>
      <c r="BA662" s="100"/>
      <c r="BB662" s="100"/>
      <c r="BC662" s="100"/>
    </row>
    <row r="663" spans="1:55" ht="30" customHeight="1" x14ac:dyDescent="0.25">
      <c r="A663" s="77">
        <v>0</v>
      </c>
      <c r="B663" s="77" t="s">
        <v>1019</v>
      </c>
      <c r="C663" s="77" t="s">
        <v>1265</v>
      </c>
      <c r="D663" s="78" t="e">
        <v>#N/A</v>
      </c>
      <c r="E663" s="79" t="s">
        <v>1019</v>
      </c>
      <c r="F663" s="78" t="s">
        <v>1019</v>
      </c>
      <c r="G663" s="78" t="s">
        <v>1019</v>
      </c>
      <c r="H663" s="78" t="s">
        <v>1019</v>
      </c>
      <c r="I663" s="80" t="s">
        <v>1019</v>
      </c>
      <c r="J663" s="78" t="s">
        <v>1019</v>
      </c>
      <c r="K663" s="81" t="s">
        <v>1019</v>
      </c>
      <c r="L663" s="81" t="s">
        <v>1019</v>
      </c>
      <c r="M663" s="78" t="s">
        <v>1019</v>
      </c>
      <c r="N663" s="78" t="e">
        <v>#N/A</v>
      </c>
      <c r="O663" s="82" t="s">
        <v>1019</v>
      </c>
      <c r="P663" s="82" t="s">
        <v>1019</v>
      </c>
      <c r="Q663" s="78" t="s">
        <v>1019</v>
      </c>
      <c r="R663" s="78" t="s">
        <v>1019</v>
      </c>
      <c r="S663" s="78" t="s">
        <v>1019</v>
      </c>
      <c r="T663" s="77" t="s">
        <v>1019</v>
      </c>
      <c r="U663" s="77" t="s">
        <v>1019</v>
      </c>
      <c r="V663" s="77" t="s">
        <v>1019</v>
      </c>
      <c r="W663" s="77" t="s">
        <v>1019</v>
      </c>
      <c r="X663" s="77" t="s">
        <v>1019</v>
      </c>
      <c r="Y663" s="83" t="s">
        <v>1019</v>
      </c>
      <c r="Z663" s="84" t="s">
        <v>1019</v>
      </c>
      <c r="AA663" s="84" t="s">
        <v>1019</v>
      </c>
      <c r="AB663" s="85">
        <v>0</v>
      </c>
      <c r="AC663" s="85">
        <v>0</v>
      </c>
      <c r="AD663" s="99"/>
      <c r="AE663" s="100"/>
      <c r="AF663" s="100"/>
      <c r="AG663" s="100"/>
      <c r="AH663" s="100"/>
      <c r="AI663" s="100"/>
      <c r="AJ663" s="100"/>
      <c r="AK663" s="100"/>
      <c r="AL663" s="100"/>
      <c r="AM663" s="100"/>
      <c r="AN663" s="100"/>
      <c r="AO663" s="100"/>
      <c r="AP663" s="100"/>
      <c r="AQ663" s="100"/>
      <c r="AR663" s="100"/>
      <c r="AS663" s="100"/>
      <c r="AT663" s="100"/>
      <c r="AU663" s="100"/>
      <c r="AV663" s="100"/>
      <c r="AW663" s="100"/>
      <c r="AX663" s="100"/>
      <c r="AY663" s="100"/>
      <c r="AZ663" s="100"/>
      <c r="BA663" s="100"/>
      <c r="BB663" s="100"/>
      <c r="BC663" s="100"/>
    </row>
    <row r="664" spans="1:55" ht="30" customHeight="1" x14ac:dyDescent="0.25">
      <c r="A664" s="77">
        <v>0</v>
      </c>
      <c r="B664" s="77" t="s">
        <v>1019</v>
      </c>
      <c r="C664" s="77" t="s">
        <v>1265</v>
      </c>
      <c r="D664" s="78" t="e">
        <v>#N/A</v>
      </c>
      <c r="E664" s="79" t="s">
        <v>1019</v>
      </c>
      <c r="F664" s="78" t="s">
        <v>1019</v>
      </c>
      <c r="G664" s="78" t="s">
        <v>1019</v>
      </c>
      <c r="H664" s="78" t="s">
        <v>1019</v>
      </c>
      <c r="I664" s="80" t="s">
        <v>1019</v>
      </c>
      <c r="J664" s="78" t="s">
        <v>1019</v>
      </c>
      <c r="K664" s="81" t="s">
        <v>1019</v>
      </c>
      <c r="L664" s="81" t="s">
        <v>1019</v>
      </c>
      <c r="M664" s="78" t="s">
        <v>1019</v>
      </c>
      <c r="N664" s="78" t="e">
        <v>#N/A</v>
      </c>
      <c r="O664" s="82" t="s">
        <v>1019</v>
      </c>
      <c r="P664" s="82" t="s">
        <v>1019</v>
      </c>
      <c r="Q664" s="78" t="s">
        <v>1019</v>
      </c>
      <c r="R664" s="78" t="s">
        <v>1019</v>
      </c>
      <c r="S664" s="78" t="s">
        <v>1019</v>
      </c>
      <c r="T664" s="77" t="s">
        <v>1019</v>
      </c>
      <c r="U664" s="77" t="s">
        <v>1019</v>
      </c>
      <c r="V664" s="77" t="s">
        <v>1019</v>
      </c>
      <c r="W664" s="77" t="s">
        <v>1019</v>
      </c>
      <c r="X664" s="77" t="s">
        <v>1019</v>
      </c>
      <c r="Y664" s="83" t="s">
        <v>1019</v>
      </c>
      <c r="Z664" s="84" t="s">
        <v>1019</v>
      </c>
      <c r="AA664" s="84" t="s">
        <v>1019</v>
      </c>
      <c r="AB664" s="85">
        <v>0</v>
      </c>
      <c r="AC664" s="85">
        <v>0</v>
      </c>
      <c r="AD664" s="99"/>
      <c r="AE664" s="100"/>
      <c r="AF664" s="100"/>
      <c r="AG664" s="100"/>
      <c r="AH664" s="100"/>
      <c r="AI664" s="100"/>
      <c r="AJ664" s="100"/>
      <c r="AK664" s="100"/>
      <c r="AL664" s="100"/>
      <c r="AM664" s="100"/>
      <c r="AN664" s="100"/>
      <c r="AO664" s="100"/>
      <c r="AP664" s="100"/>
      <c r="AQ664" s="100"/>
      <c r="AR664" s="100"/>
      <c r="AS664" s="100"/>
      <c r="AT664" s="100"/>
      <c r="AU664" s="100"/>
      <c r="AV664" s="100"/>
      <c r="AW664" s="100"/>
      <c r="AX664" s="100"/>
      <c r="AY664" s="100"/>
      <c r="AZ664" s="100"/>
      <c r="BA664" s="100"/>
      <c r="BB664" s="100"/>
      <c r="BC664" s="100"/>
    </row>
    <row r="665" spans="1:55" ht="30" customHeight="1" x14ac:dyDescent="0.25">
      <c r="A665" s="77">
        <v>0</v>
      </c>
      <c r="B665" s="77" t="s">
        <v>1019</v>
      </c>
      <c r="C665" s="77" t="s">
        <v>1265</v>
      </c>
      <c r="D665" s="78" t="e">
        <v>#N/A</v>
      </c>
      <c r="E665" s="79" t="s">
        <v>1019</v>
      </c>
      <c r="F665" s="78" t="s">
        <v>1019</v>
      </c>
      <c r="G665" s="78" t="s">
        <v>1019</v>
      </c>
      <c r="H665" s="78" t="s">
        <v>1019</v>
      </c>
      <c r="I665" s="80" t="s">
        <v>1019</v>
      </c>
      <c r="J665" s="78" t="s">
        <v>1019</v>
      </c>
      <c r="K665" s="81" t="s">
        <v>1019</v>
      </c>
      <c r="L665" s="81" t="s">
        <v>1019</v>
      </c>
      <c r="M665" s="78" t="s">
        <v>1019</v>
      </c>
      <c r="N665" s="78" t="e">
        <v>#N/A</v>
      </c>
      <c r="O665" s="82" t="s">
        <v>1019</v>
      </c>
      <c r="P665" s="82" t="s">
        <v>1019</v>
      </c>
      <c r="Q665" s="78" t="s">
        <v>1019</v>
      </c>
      <c r="R665" s="78" t="s">
        <v>1019</v>
      </c>
      <c r="S665" s="78" t="s">
        <v>1019</v>
      </c>
      <c r="T665" s="77" t="s">
        <v>1019</v>
      </c>
      <c r="U665" s="77" t="s">
        <v>1019</v>
      </c>
      <c r="V665" s="77" t="s">
        <v>1019</v>
      </c>
      <c r="W665" s="77" t="s">
        <v>1019</v>
      </c>
      <c r="X665" s="77" t="s">
        <v>1019</v>
      </c>
      <c r="Y665" s="83" t="s">
        <v>1019</v>
      </c>
      <c r="Z665" s="84" t="s">
        <v>1019</v>
      </c>
      <c r="AA665" s="84" t="s">
        <v>1019</v>
      </c>
      <c r="AB665" s="85">
        <v>0</v>
      </c>
      <c r="AC665" s="85">
        <v>0</v>
      </c>
      <c r="AD665" s="99"/>
      <c r="AE665" s="100"/>
      <c r="AF665" s="100"/>
      <c r="AG665" s="100"/>
      <c r="AH665" s="100"/>
      <c r="AI665" s="100"/>
      <c r="AJ665" s="100"/>
      <c r="AK665" s="100"/>
      <c r="AL665" s="100"/>
      <c r="AM665" s="100"/>
      <c r="AN665" s="100"/>
      <c r="AO665" s="100"/>
      <c r="AP665" s="100"/>
      <c r="AQ665" s="100"/>
      <c r="AR665" s="100"/>
      <c r="AS665" s="100"/>
      <c r="AT665" s="100"/>
      <c r="AU665" s="100"/>
      <c r="AV665" s="100"/>
      <c r="AW665" s="100"/>
      <c r="AX665" s="100"/>
      <c r="AY665" s="100"/>
      <c r="AZ665" s="100"/>
      <c r="BA665" s="100"/>
      <c r="BB665" s="100"/>
      <c r="BC665" s="100"/>
    </row>
    <row r="666" spans="1:55" ht="30" customHeight="1" x14ac:dyDescent="0.25">
      <c r="A666" s="77">
        <v>0</v>
      </c>
      <c r="B666" s="77" t="s">
        <v>1019</v>
      </c>
      <c r="C666" s="77" t="s">
        <v>1265</v>
      </c>
      <c r="D666" s="78" t="e">
        <v>#N/A</v>
      </c>
      <c r="E666" s="79" t="s">
        <v>1019</v>
      </c>
      <c r="F666" s="78" t="s">
        <v>1019</v>
      </c>
      <c r="G666" s="78" t="s">
        <v>1019</v>
      </c>
      <c r="H666" s="78" t="s">
        <v>1019</v>
      </c>
      <c r="I666" s="80" t="s">
        <v>1019</v>
      </c>
      <c r="J666" s="78" t="s">
        <v>1019</v>
      </c>
      <c r="K666" s="81" t="s">
        <v>1019</v>
      </c>
      <c r="L666" s="81" t="s">
        <v>1019</v>
      </c>
      <c r="M666" s="78" t="s">
        <v>1019</v>
      </c>
      <c r="N666" s="78" t="e">
        <v>#N/A</v>
      </c>
      <c r="O666" s="82" t="s">
        <v>1019</v>
      </c>
      <c r="P666" s="82" t="s">
        <v>1019</v>
      </c>
      <c r="Q666" s="78" t="s">
        <v>1019</v>
      </c>
      <c r="R666" s="78" t="s">
        <v>1019</v>
      </c>
      <c r="S666" s="78" t="s">
        <v>1019</v>
      </c>
      <c r="T666" s="77" t="s">
        <v>1019</v>
      </c>
      <c r="U666" s="77" t="s">
        <v>1019</v>
      </c>
      <c r="V666" s="77" t="s">
        <v>1019</v>
      </c>
      <c r="W666" s="77" t="s">
        <v>1019</v>
      </c>
      <c r="X666" s="77" t="s">
        <v>1019</v>
      </c>
      <c r="Y666" s="83" t="s">
        <v>1019</v>
      </c>
      <c r="Z666" s="84" t="s">
        <v>1019</v>
      </c>
      <c r="AA666" s="84" t="s">
        <v>1019</v>
      </c>
      <c r="AB666" s="85">
        <v>0</v>
      </c>
      <c r="AC666" s="85">
        <v>0</v>
      </c>
      <c r="AD666" s="99"/>
      <c r="AE666" s="100"/>
      <c r="AF666" s="100"/>
      <c r="AG666" s="100"/>
      <c r="AH666" s="100"/>
      <c r="AI666" s="100"/>
      <c r="AJ666" s="100"/>
      <c r="AK666" s="100"/>
      <c r="AL666" s="100"/>
      <c r="AM666" s="100"/>
      <c r="AN666" s="100"/>
      <c r="AO666" s="100"/>
      <c r="AP666" s="100"/>
      <c r="AQ666" s="100"/>
      <c r="AR666" s="100"/>
      <c r="AS666" s="100"/>
      <c r="AT666" s="100"/>
      <c r="AU666" s="100"/>
      <c r="AV666" s="100"/>
      <c r="AW666" s="100"/>
      <c r="AX666" s="100"/>
      <c r="AY666" s="100"/>
      <c r="AZ666" s="100"/>
      <c r="BA666" s="100"/>
      <c r="BB666" s="100"/>
      <c r="BC666" s="100"/>
    </row>
    <row r="667" spans="1:55" ht="30" customHeight="1" x14ac:dyDescent="0.25">
      <c r="A667" s="77">
        <v>0</v>
      </c>
      <c r="B667" s="77" t="s">
        <v>1019</v>
      </c>
      <c r="C667" s="77" t="s">
        <v>1265</v>
      </c>
      <c r="D667" s="78" t="e">
        <v>#N/A</v>
      </c>
      <c r="E667" s="79" t="s">
        <v>1019</v>
      </c>
      <c r="F667" s="78" t="s">
        <v>1019</v>
      </c>
      <c r="G667" s="78" t="s">
        <v>1019</v>
      </c>
      <c r="H667" s="78" t="s">
        <v>1019</v>
      </c>
      <c r="I667" s="80" t="s">
        <v>1019</v>
      </c>
      <c r="J667" s="78" t="s">
        <v>1019</v>
      </c>
      <c r="K667" s="81" t="s">
        <v>1019</v>
      </c>
      <c r="L667" s="81" t="s">
        <v>1019</v>
      </c>
      <c r="M667" s="78" t="s">
        <v>1019</v>
      </c>
      <c r="N667" s="78" t="e">
        <v>#N/A</v>
      </c>
      <c r="O667" s="82" t="s">
        <v>1019</v>
      </c>
      <c r="P667" s="82" t="s">
        <v>1019</v>
      </c>
      <c r="Q667" s="78" t="s">
        <v>1019</v>
      </c>
      <c r="R667" s="78" t="s">
        <v>1019</v>
      </c>
      <c r="S667" s="78" t="s">
        <v>1019</v>
      </c>
      <c r="T667" s="77" t="s">
        <v>1019</v>
      </c>
      <c r="U667" s="77" t="s">
        <v>1019</v>
      </c>
      <c r="V667" s="77" t="s">
        <v>1019</v>
      </c>
      <c r="W667" s="77" t="s">
        <v>1019</v>
      </c>
      <c r="X667" s="77" t="s">
        <v>1019</v>
      </c>
      <c r="Y667" s="83" t="s">
        <v>1019</v>
      </c>
      <c r="Z667" s="84" t="s">
        <v>1019</v>
      </c>
      <c r="AA667" s="84" t="s">
        <v>1019</v>
      </c>
      <c r="AB667" s="85">
        <v>0</v>
      </c>
      <c r="AC667" s="85">
        <v>0</v>
      </c>
      <c r="AD667" s="99"/>
      <c r="AE667" s="100"/>
      <c r="AF667" s="100"/>
      <c r="AG667" s="100"/>
      <c r="AH667" s="100"/>
      <c r="AI667" s="100"/>
      <c r="AJ667" s="100"/>
      <c r="AK667" s="100"/>
      <c r="AL667" s="100"/>
      <c r="AM667" s="100"/>
      <c r="AN667" s="100"/>
      <c r="AO667" s="100"/>
      <c r="AP667" s="100"/>
      <c r="AQ667" s="100"/>
      <c r="AR667" s="100"/>
      <c r="AS667" s="100"/>
      <c r="AT667" s="100"/>
      <c r="AU667" s="100"/>
      <c r="AV667" s="100"/>
      <c r="AW667" s="100"/>
      <c r="AX667" s="100"/>
      <c r="AY667" s="100"/>
      <c r="AZ667" s="100"/>
      <c r="BA667" s="100"/>
      <c r="BB667" s="100"/>
      <c r="BC667" s="100"/>
    </row>
    <row r="668" spans="1:55" ht="30" customHeight="1" x14ac:dyDescent="0.25">
      <c r="A668" s="77">
        <v>0</v>
      </c>
      <c r="B668" s="77" t="s">
        <v>1019</v>
      </c>
      <c r="C668" s="77" t="s">
        <v>1265</v>
      </c>
      <c r="D668" s="78" t="e">
        <v>#N/A</v>
      </c>
      <c r="E668" s="79" t="s">
        <v>1019</v>
      </c>
      <c r="F668" s="78" t="s">
        <v>1019</v>
      </c>
      <c r="G668" s="78" t="s">
        <v>1019</v>
      </c>
      <c r="H668" s="78" t="s">
        <v>1019</v>
      </c>
      <c r="I668" s="80" t="s">
        <v>1019</v>
      </c>
      <c r="J668" s="78" t="s">
        <v>1019</v>
      </c>
      <c r="K668" s="81" t="s">
        <v>1019</v>
      </c>
      <c r="L668" s="81" t="s">
        <v>1019</v>
      </c>
      <c r="M668" s="78" t="s">
        <v>1019</v>
      </c>
      <c r="N668" s="78" t="e">
        <v>#N/A</v>
      </c>
      <c r="O668" s="82" t="s">
        <v>1019</v>
      </c>
      <c r="P668" s="82" t="s">
        <v>1019</v>
      </c>
      <c r="Q668" s="78" t="s">
        <v>1019</v>
      </c>
      <c r="R668" s="78" t="s">
        <v>1019</v>
      </c>
      <c r="S668" s="78" t="s">
        <v>1019</v>
      </c>
      <c r="T668" s="77" t="s">
        <v>1019</v>
      </c>
      <c r="U668" s="77" t="s">
        <v>1019</v>
      </c>
      <c r="V668" s="77" t="s">
        <v>1019</v>
      </c>
      <c r="W668" s="77" t="s">
        <v>1019</v>
      </c>
      <c r="X668" s="77" t="s">
        <v>1019</v>
      </c>
      <c r="Y668" s="83" t="s">
        <v>1019</v>
      </c>
      <c r="Z668" s="84" t="s">
        <v>1019</v>
      </c>
      <c r="AA668" s="84" t="s">
        <v>1019</v>
      </c>
      <c r="AB668" s="85">
        <v>0</v>
      </c>
      <c r="AC668" s="85">
        <v>0</v>
      </c>
      <c r="AD668" s="99"/>
      <c r="AE668" s="100"/>
      <c r="AF668" s="100"/>
      <c r="AG668" s="100"/>
      <c r="AH668" s="100"/>
      <c r="AI668" s="100"/>
      <c r="AJ668" s="100"/>
      <c r="AK668" s="100"/>
      <c r="AL668" s="100"/>
      <c r="AM668" s="100"/>
      <c r="AN668" s="100"/>
      <c r="AO668" s="100"/>
      <c r="AP668" s="100"/>
      <c r="AQ668" s="100"/>
      <c r="AR668" s="100"/>
      <c r="AS668" s="100"/>
      <c r="AT668" s="100"/>
      <c r="AU668" s="100"/>
      <c r="AV668" s="100"/>
      <c r="AW668" s="100"/>
      <c r="AX668" s="100"/>
      <c r="AY668" s="100"/>
      <c r="AZ668" s="100"/>
      <c r="BA668" s="100"/>
      <c r="BB668" s="100"/>
      <c r="BC668" s="100"/>
    </row>
    <row r="669" spans="1:55" ht="30" customHeight="1" x14ac:dyDescent="0.25">
      <c r="A669" s="77">
        <v>0</v>
      </c>
      <c r="B669" s="77" t="s">
        <v>1019</v>
      </c>
      <c r="C669" s="77" t="s">
        <v>1265</v>
      </c>
      <c r="D669" s="78" t="e">
        <v>#N/A</v>
      </c>
      <c r="E669" s="79" t="s">
        <v>1019</v>
      </c>
      <c r="F669" s="78" t="s">
        <v>1019</v>
      </c>
      <c r="G669" s="78" t="s">
        <v>1019</v>
      </c>
      <c r="H669" s="78" t="s">
        <v>1019</v>
      </c>
      <c r="I669" s="80" t="s">
        <v>1019</v>
      </c>
      <c r="J669" s="78" t="s">
        <v>1019</v>
      </c>
      <c r="K669" s="81" t="s">
        <v>1019</v>
      </c>
      <c r="L669" s="81" t="s">
        <v>1019</v>
      </c>
      <c r="M669" s="78" t="s">
        <v>1019</v>
      </c>
      <c r="N669" s="78" t="e">
        <v>#N/A</v>
      </c>
      <c r="O669" s="82" t="s">
        <v>1019</v>
      </c>
      <c r="P669" s="82" t="s">
        <v>1019</v>
      </c>
      <c r="Q669" s="78" t="s">
        <v>1019</v>
      </c>
      <c r="R669" s="78" t="s">
        <v>1019</v>
      </c>
      <c r="S669" s="78" t="s">
        <v>1019</v>
      </c>
      <c r="T669" s="77" t="s">
        <v>1019</v>
      </c>
      <c r="U669" s="77" t="s">
        <v>1019</v>
      </c>
      <c r="V669" s="77" t="s">
        <v>1019</v>
      </c>
      <c r="W669" s="77" t="s">
        <v>1019</v>
      </c>
      <c r="X669" s="77" t="s">
        <v>1019</v>
      </c>
      <c r="Y669" s="83" t="s">
        <v>1019</v>
      </c>
      <c r="Z669" s="84" t="s">
        <v>1019</v>
      </c>
      <c r="AA669" s="84" t="s">
        <v>1019</v>
      </c>
      <c r="AB669" s="85">
        <v>0</v>
      </c>
      <c r="AC669" s="85">
        <v>0</v>
      </c>
      <c r="AD669" s="99"/>
      <c r="AE669" s="100"/>
      <c r="AF669" s="100"/>
      <c r="AG669" s="100"/>
      <c r="AH669" s="100"/>
      <c r="AI669" s="100"/>
      <c r="AJ669" s="100"/>
      <c r="AK669" s="100"/>
      <c r="AL669" s="100"/>
      <c r="AM669" s="100"/>
      <c r="AN669" s="100"/>
      <c r="AO669" s="100"/>
      <c r="AP669" s="100"/>
      <c r="AQ669" s="100"/>
      <c r="AR669" s="100"/>
      <c r="AS669" s="100"/>
      <c r="AT669" s="100"/>
      <c r="AU669" s="100"/>
      <c r="AV669" s="100"/>
      <c r="AW669" s="100"/>
      <c r="AX669" s="100"/>
      <c r="AY669" s="100"/>
      <c r="AZ669" s="100"/>
      <c r="BA669" s="100"/>
      <c r="BB669" s="100"/>
      <c r="BC669" s="100"/>
    </row>
    <row r="670" spans="1:55" ht="30" customHeight="1" x14ac:dyDescent="0.25">
      <c r="A670" s="77">
        <v>0</v>
      </c>
      <c r="B670" s="77" t="s">
        <v>1019</v>
      </c>
      <c r="C670" s="77" t="s">
        <v>1265</v>
      </c>
      <c r="D670" s="78" t="e">
        <v>#N/A</v>
      </c>
      <c r="E670" s="79" t="s">
        <v>1019</v>
      </c>
      <c r="F670" s="78" t="s">
        <v>1019</v>
      </c>
      <c r="G670" s="78" t="s">
        <v>1019</v>
      </c>
      <c r="H670" s="78" t="s">
        <v>1019</v>
      </c>
      <c r="I670" s="80" t="s">
        <v>1019</v>
      </c>
      <c r="J670" s="78" t="s">
        <v>1019</v>
      </c>
      <c r="K670" s="81" t="s">
        <v>1019</v>
      </c>
      <c r="L670" s="81" t="s">
        <v>1019</v>
      </c>
      <c r="M670" s="78" t="s">
        <v>1019</v>
      </c>
      <c r="N670" s="78" t="e">
        <v>#N/A</v>
      </c>
      <c r="O670" s="82" t="s">
        <v>1019</v>
      </c>
      <c r="P670" s="82" t="s">
        <v>1019</v>
      </c>
      <c r="Q670" s="78" t="s">
        <v>1019</v>
      </c>
      <c r="R670" s="78" t="s">
        <v>1019</v>
      </c>
      <c r="S670" s="78" t="s">
        <v>1019</v>
      </c>
      <c r="T670" s="77" t="s">
        <v>1019</v>
      </c>
      <c r="U670" s="77" t="s">
        <v>1019</v>
      </c>
      <c r="V670" s="77" t="s">
        <v>1019</v>
      </c>
      <c r="W670" s="77" t="s">
        <v>1019</v>
      </c>
      <c r="X670" s="77" t="s">
        <v>1019</v>
      </c>
      <c r="Y670" s="83" t="s">
        <v>1019</v>
      </c>
      <c r="Z670" s="84" t="s">
        <v>1019</v>
      </c>
      <c r="AA670" s="84" t="s">
        <v>1019</v>
      </c>
      <c r="AB670" s="85">
        <v>0</v>
      </c>
      <c r="AC670" s="85">
        <v>0</v>
      </c>
      <c r="AD670" s="99"/>
      <c r="AE670" s="100"/>
      <c r="AF670" s="100"/>
      <c r="AG670" s="100"/>
      <c r="AH670" s="100"/>
      <c r="AI670" s="100"/>
      <c r="AJ670" s="100"/>
      <c r="AK670" s="100"/>
      <c r="AL670" s="100"/>
      <c r="AM670" s="100"/>
      <c r="AN670" s="100"/>
      <c r="AO670" s="100"/>
      <c r="AP670" s="100"/>
      <c r="AQ670" s="100"/>
      <c r="AR670" s="100"/>
      <c r="AS670" s="100"/>
      <c r="AT670" s="100"/>
      <c r="AU670" s="100"/>
      <c r="AV670" s="100"/>
      <c r="AW670" s="100"/>
      <c r="AX670" s="100"/>
      <c r="AY670" s="100"/>
      <c r="AZ670" s="100"/>
      <c r="BA670" s="100"/>
      <c r="BB670" s="100"/>
      <c r="BC670" s="100"/>
    </row>
    <row r="671" spans="1:55" ht="30" customHeight="1" x14ac:dyDescent="0.25">
      <c r="A671" s="77">
        <v>0</v>
      </c>
      <c r="B671" s="77" t="s">
        <v>1019</v>
      </c>
      <c r="C671" s="77" t="s">
        <v>1265</v>
      </c>
      <c r="D671" s="78" t="e">
        <v>#N/A</v>
      </c>
      <c r="E671" s="79" t="s">
        <v>1019</v>
      </c>
      <c r="F671" s="78" t="s">
        <v>1019</v>
      </c>
      <c r="G671" s="78" t="s">
        <v>1019</v>
      </c>
      <c r="H671" s="78" t="s">
        <v>1019</v>
      </c>
      <c r="I671" s="80" t="s">
        <v>1019</v>
      </c>
      <c r="J671" s="78" t="s">
        <v>1019</v>
      </c>
      <c r="K671" s="81" t="s">
        <v>1019</v>
      </c>
      <c r="L671" s="81" t="s">
        <v>1019</v>
      </c>
      <c r="M671" s="78" t="s">
        <v>1019</v>
      </c>
      <c r="N671" s="78" t="e">
        <v>#N/A</v>
      </c>
      <c r="O671" s="82" t="s">
        <v>1019</v>
      </c>
      <c r="P671" s="82" t="s">
        <v>1019</v>
      </c>
      <c r="Q671" s="78" t="s">
        <v>1019</v>
      </c>
      <c r="R671" s="78" t="s">
        <v>1019</v>
      </c>
      <c r="S671" s="78" t="s">
        <v>1019</v>
      </c>
      <c r="T671" s="77" t="s">
        <v>1019</v>
      </c>
      <c r="U671" s="77" t="s">
        <v>1019</v>
      </c>
      <c r="V671" s="77" t="s">
        <v>1019</v>
      </c>
      <c r="W671" s="77" t="s">
        <v>1019</v>
      </c>
      <c r="X671" s="77" t="s">
        <v>1019</v>
      </c>
      <c r="Y671" s="83" t="s">
        <v>1019</v>
      </c>
      <c r="Z671" s="84" t="s">
        <v>1019</v>
      </c>
      <c r="AA671" s="84" t="s">
        <v>1019</v>
      </c>
      <c r="AB671" s="85">
        <v>0</v>
      </c>
      <c r="AC671" s="85">
        <v>0</v>
      </c>
      <c r="AD671" s="99"/>
      <c r="AE671" s="100"/>
      <c r="AF671" s="100"/>
      <c r="AG671" s="100"/>
      <c r="AH671" s="100"/>
      <c r="AI671" s="100"/>
      <c r="AJ671" s="100"/>
      <c r="AK671" s="100"/>
      <c r="AL671" s="100"/>
      <c r="AM671" s="100"/>
      <c r="AN671" s="100"/>
      <c r="AO671" s="100"/>
      <c r="AP671" s="100"/>
      <c r="AQ671" s="100"/>
      <c r="AR671" s="100"/>
      <c r="AS671" s="100"/>
      <c r="AT671" s="100"/>
      <c r="AU671" s="100"/>
      <c r="AV671" s="100"/>
      <c r="AW671" s="100"/>
      <c r="AX671" s="100"/>
      <c r="AY671" s="100"/>
      <c r="AZ671" s="100"/>
      <c r="BA671" s="100"/>
      <c r="BB671" s="100"/>
      <c r="BC671" s="100"/>
    </row>
    <row r="672" spans="1:55" ht="30" customHeight="1" x14ac:dyDescent="0.25">
      <c r="A672" s="77">
        <v>0</v>
      </c>
      <c r="B672" s="77" t="s">
        <v>1019</v>
      </c>
      <c r="C672" s="77" t="s">
        <v>1265</v>
      </c>
      <c r="D672" s="78" t="e">
        <v>#N/A</v>
      </c>
      <c r="E672" s="79" t="s">
        <v>1019</v>
      </c>
      <c r="F672" s="78" t="s">
        <v>1019</v>
      </c>
      <c r="G672" s="78" t="s">
        <v>1019</v>
      </c>
      <c r="H672" s="78" t="s">
        <v>1019</v>
      </c>
      <c r="I672" s="80" t="s">
        <v>1019</v>
      </c>
      <c r="J672" s="78" t="s">
        <v>1019</v>
      </c>
      <c r="K672" s="81" t="s">
        <v>1019</v>
      </c>
      <c r="L672" s="81" t="s">
        <v>1019</v>
      </c>
      <c r="M672" s="78" t="s">
        <v>1019</v>
      </c>
      <c r="N672" s="78" t="e">
        <v>#N/A</v>
      </c>
      <c r="O672" s="82" t="s">
        <v>1019</v>
      </c>
      <c r="P672" s="82" t="s">
        <v>1019</v>
      </c>
      <c r="Q672" s="78" t="s">
        <v>1019</v>
      </c>
      <c r="R672" s="78" t="s">
        <v>1019</v>
      </c>
      <c r="S672" s="78" t="s">
        <v>1019</v>
      </c>
      <c r="T672" s="77" t="s">
        <v>1019</v>
      </c>
      <c r="U672" s="77" t="s">
        <v>1019</v>
      </c>
      <c r="V672" s="77" t="s">
        <v>1019</v>
      </c>
      <c r="W672" s="77" t="s">
        <v>1019</v>
      </c>
      <c r="X672" s="77" t="s">
        <v>1019</v>
      </c>
      <c r="Y672" s="83" t="s">
        <v>1019</v>
      </c>
      <c r="Z672" s="84" t="s">
        <v>1019</v>
      </c>
      <c r="AA672" s="84" t="s">
        <v>1019</v>
      </c>
      <c r="AB672" s="85">
        <v>0</v>
      </c>
      <c r="AC672" s="85">
        <v>0</v>
      </c>
      <c r="AD672" s="99"/>
      <c r="AE672" s="100"/>
      <c r="AF672" s="100"/>
      <c r="AG672" s="100"/>
      <c r="AH672" s="100"/>
      <c r="AI672" s="100"/>
      <c r="AJ672" s="100"/>
      <c r="AK672" s="100"/>
      <c r="AL672" s="100"/>
      <c r="AM672" s="100"/>
      <c r="AN672" s="100"/>
      <c r="AO672" s="100"/>
      <c r="AP672" s="100"/>
      <c r="AQ672" s="100"/>
      <c r="AR672" s="100"/>
      <c r="AS672" s="100"/>
      <c r="AT672" s="100"/>
      <c r="AU672" s="100"/>
      <c r="AV672" s="100"/>
      <c r="AW672" s="100"/>
      <c r="AX672" s="100"/>
      <c r="AY672" s="100"/>
      <c r="AZ672" s="100"/>
      <c r="BA672" s="100"/>
      <c r="BB672" s="100"/>
      <c r="BC672" s="100"/>
    </row>
    <row r="673" spans="1:55" ht="30" customHeight="1" x14ac:dyDescent="0.25">
      <c r="A673" s="77">
        <v>0</v>
      </c>
      <c r="B673" s="77" t="s">
        <v>1019</v>
      </c>
      <c r="C673" s="77" t="s">
        <v>1265</v>
      </c>
      <c r="D673" s="78" t="e">
        <v>#N/A</v>
      </c>
      <c r="E673" s="79" t="s">
        <v>1019</v>
      </c>
      <c r="F673" s="78" t="s">
        <v>1019</v>
      </c>
      <c r="G673" s="78" t="s">
        <v>1019</v>
      </c>
      <c r="H673" s="78" t="s">
        <v>1019</v>
      </c>
      <c r="I673" s="80" t="s">
        <v>1019</v>
      </c>
      <c r="J673" s="78" t="s">
        <v>1019</v>
      </c>
      <c r="K673" s="81" t="s">
        <v>1019</v>
      </c>
      <c r="L673" s="81" t="s">
        <v>1019</v>
      </c>
      <c r="M673" s="78" t="s">
        <v>1019</v>
      </c>
      <c r="N673" s="78" t="e">
        <v>#N/A</v>
      </c>
      <c r="O673" s="82" t="s">
        <v>1019</v>
      </c>
      <c r="P673" s="82" t="s">
        <v>1019</v>
      </c>
      <c r="Q673" s="78" t="s">
        <v>1019</v>
      </c>
      <c r="R673" s="78" t="s">
        <v>1019</v>
      </c>
      <c r="S673" s="78" t="s">
        <v>1019</v>
      </c>
      <c r="T673" s="77" t="s">
        <v>1019</v>
      </c>
      <c r="U673" s="77" t="s">
        <v>1019</v>
      </c>
      <c r="V673" s="77" t="s">
        <v>1019</v>
      </c>
      <c r="W673" s="77" t="s">
        <v>1019</v>
      </c>
      <c r="X673" s="77" t="s">
        <v>1019</v>
      </c>
      <c r="Y673" s="83" t="s">
        <v>1019</v>
      </c>
      <c r="Z673" s="84" t="s">
        <v>1019</v>
      </c>
      <c r="AA673" s="84" t="s">
        <v>1019</v>
      </c>
      <c r="AB673" s="85">
        <v>0</v>
      </c>
      <c r="AC673" s="85">
        <v>0</v>
      </c>
      <c r="AD673" s="99"/>
      <c r="AE673" s="100"/>
      <c r="AF673" s="100"/>
      <c r="AG673" s="100"/>
      <c r="AH673" s="100"/>
      <c r="AI673" s="100"/>
      <c r="AJ673" s="100"/>
      <c r="AK673" s="100"/>
      <c r="AL673" s="100"/>
      <c r="AM673" s="100"/>
      <c r="AN673" s="100"/>
      <c r="AO673" s="100"/>
      <c r="AP673" s="100"/>
      <c r="AQ673" s="100"/>
      <c r="AR673" s="100"/>
      <c r="AS673" s="100"/>
      <c r="AT673" s="100"/>
      <c r="AU673" s="100"/>
      <c r="AV673" s="100"/>
      <c r="AW673" s="100"/>
      <c r="AX673" s="100"/>
      <c r="AY673" s="100"/>
      <c r="AZ673" s="100"/>
      <c r="BA673" s="100"/>
      <c r="BB673" s="100"/>
      <c r="BC673" s="100"/>
    </row>
    <row r="674" spans="1:55" ht="30" customHeight="1" x14ac:dyDescent="0.25">
      <c r="A674" s="77">
        <v>0</v>
      </c>
      <c r="B674" s="77" t="s">
        <v>1019</v>
      </c>
      <c r="C674" s="77" t="s">
        <v>1265</v>
      </c>
      <c r="D674" s="78" t="e">
        <v>#N/A</v>
      </c>
      <c r="E674" s="79" t="s">
        <v>1019</v>
      </c>
      <c r="F674" s="78" t="s">
        <v>1019</v>
      </c>
      <c r="G674" s="78" t="s">
        <v>1019</v>
      </c>
      <c r="H674" s="78" t="s">
        <v>1019</v>
      </c>
      <c r="I674" s="80" t="s">
        <v>1019</v>
      </c>
      <c r="J674" s="78" t="s">
        <v>1019</v>
      </c>
      <c r="K674" s="81" t="s">
        <v>1019</v>
      </c>
      <c r="L674" s="81" t="s">
        <v>1019</v>
      </c>
      <c r="M674" s="78" t="s">
        <v>1019</v>
      </c>
      <c r="N674" s="78" t="e">
        <v>#N/A</v>
      </c>
      <c r="O674" s="82" t="s">
        <v>1019</v>
      </c>
      <c r="P674" s="82" t="s">
        <v>1019</v>
      </c>
      <c r="Q674" s="78" t="s">
        <v>1019</v>
      </c>
      <c r="R674" s="78" t="s">
        <v>1019</v>
      </c>
      <c r="S674" s="78" t="s">
        <v>1019</v>
      </c>
      <c r="T674" s="77" t="s">
        <v>1019</v>
      </c>
      <c r="U674" s="77" t="s">
        <v>1019</v>
      </c>
      <c r="V674" s="77" t="s">
        <v>1019</v>
      </c>
      <c r="W674" s="77" t="s">
        <v>1019</v>
      </c>
      <c r="X674" s="77" t="s">
        <v>1019</v>
      </c>
      <c r="Y674" s="83" t="s">
        <v>1019</v>
      </c>
      <c r="Z674" s="84" t="s">
        <v>1019</v>
      </c>
      <c r="AA674" s="84" t="s">
        <v>1019</v>
      </c>
      <c r="AB674" s="85">
        <v>0</v>
      </c>
      <c r="AC674" s="85">
        <v>0</v>
      </c>
      <c r="AD674" s="99"/>
      <c r="AE674" s="100"/>
      <c r="AF674" s="100"/>
      <c r="AG674" s="100"/>
      <c r="AH674" s="100"/>
      <c r="AI674" s="100"/>
      <c r="AJ674" s="100"/>
      <c r="AK674" s="100"/>
      <c r="AL674" s="100"/>
      <c r="AM674" s="100"/>
      <c r="AN674" s="100"/>
      <c r="AO674" s="100"/>
      <c r="AP674" s="100"/>
      <c r="AQ674" s="100"/>
      <c r="AR674" s="100"/>
      <c r="AS674" s="100"/>
      <c r="AT674" s="100"/>
      <c r="AU674" s="100"/>
      <c r="AV674" s="100"/>
      <c r="AW674" s="100"/>
      <c r="AX674" s="100"/>
      <c r="AY674" s="100"/>
      <c r="AZ674" s="100"/>
      <c r="BA674" s="100"/>
      <c r="BB674" s="100"/>
      <c r="BC674" s="100"/>
    </row>
    <row r="675" spans="1:55" ht="30" customHeight="1" x14ac:dyDescent="0.25">
      <c r="A675" s="77">
        <v>0</v>
      </c>
      <c r="B675" s="77" t="s">
        <v>1019</v>
      </c>
      <c r="C675" s="77" t="s">
        <v>1265</v>
      </c>
      <c r="D675" s="78" t="e">
        <v>#N/A</v>
      </c>
      <c r="E675" s="79" t="s">
        <v>1019</v>
      </c>
      <c r="F675" s="78" t="s">
        <v>1019</v>
      </c>
      <c r="G675" s="78" t="s">
        <v>1019</v>
      </c>
      <c r="H675" s="78" t="s">
        <v>1019</v>
      </c>
      <c r="I675" s="80" t="s">
        <v>1019</v>
      </c>
      <c r="J675" s="78" t="s">
        <v>1019</v>
      </c>
      <c r="K675" s="81" t="s">
        <v>1019</v>
      </c>
      <c r="L675" s="81" t="s">
        <v>1019</v>
      </c>
      <c r="M675" s="78" t="s">
        <v>1019</v>
      </c>
      <c r="N675" s="78" t="e">
        <v>#N/A</v>
      </c>
      <c r="O675" s="82" t="s">
        <v>1019</v>
      </c>
      <c r="P675" s="82" t="s">
        <v>1019</v>
      </c>
      <c r="Q675" s="78" t="s">
        <v>1019</v>
      </c>
      <c r="R675" s="78" t="s">
        <v>1019</v>
      </c>
      <c r="S675" s="78" t="s">
        <v>1019</v>
      </c>
      <c r="T675" s="77" t="s">
        <v>1019</v>
      </c>
      <c r="U675" s="77" t="s">
        <v>1019</v>
      </c>
      <c r="V675" s="77" t="s">
        <v>1019</v>
      </c>
      <c r="W675" s="77" t="s">
        <v>1019</v>
      </c>
      <c r="X675" s="77" t="s">
        <v>1019</v>
      </c>
      <c r="Y675" s="83" t="s">
        <v>1019</v>
      </c>
      <c r="Z675" s="84" t="s">
        <v>1019</v>
      </c>
      <c r="AA675" s="84" t="s">
        <v>1019</v>
      </c>
      <c r="AB675" s="85">
        <v>0</v>
      </c>
      <c r="AC675" s="85">
        <v>0</v>
      </c>
      <c r="AD675" s="99"/>
      <c r="AE675" s="100"/>
      <c r="AF675" s="100"/>
      <c r="AG675" s="100"/>
      <c r="AH675" s="100"/>
      <c r="AI675" s="100"/>
      <c r="AJ675" s="100"/>
      <c r="AK675" s="100"/>
      <c r="AL675" s="100"/>
      <c r="AM675" s="100"/>
      <c r="AN675" s="100"/>
      <c r="AO675" s="100"/>
      <c r="AP675" s="100"/>
      <c r="AQ675" s="100"/>
      <c r="AR675" s="100"/>
      <c r="AS675" s="100"/>
      <c r="AT675" s="100"/>
      <c r="AU675" s="100"/>
      <c r="AV675" s="100"/>
      <c r="AW675" s="100"/>
      <c r="AX675" s="100"/>
      <c r="AY675" s="100"/>
      <c r="AZ675" s="100"/>
      <c r="BA675" s="100"/>
      <c r="BB675" s="100"/>
      <c r="BC675" s="100"/>
    </row>
    <row r="676" spans="1:55" ht="30" customHeight="1" x14ac:dyDescent="0.25">
      <c r="A676" s="77">
        <v>0</v>
      </c>
      <c r="B676" s="77" t="s">
        <v>1019</v>
      </c>
      <c r="C676" s="77" t="s">
        <v>1265</v>
      </c>
      <c r="D676" s="78" t="e">
        <v>#N/A</v>
      </c>
      <c r="E676" s="79" t="s">
        <v>1019</v>
      </c>
      <c r="F676" s="78" t="s">
        <v>1019</v>
      </c>
      <c r="G676" s="78" t="s">
        <v>1019</v>
      </c>
      <c r="H676" s="78" t="s">
        <v>1019</v>
      </c>
      <c r="I676" s="80" t="s">
        <v>1019</v>
      </c>
      <c r="J676" s="78" t="s">
        <v>1019</v>
      </c>
      <c r="K676" s="81" t="s">
        <v>1019</v>
      </c>
      <c r="L676" s="81" t="s">
        <v>1019</v>
      </c>
      <c r="M676" s="78" t="s">
        <v>1019</v>
      </c>
      <c r="N676" s="78" t="e">
        <v>#N/A</v>
      </c>
      <c r="O676" s="82" t="s">
        <v>1019</v>
      </c>
      <c r="P676" s="82" t="s">
        <v>1019</v>
      </c>
      <c r="Q676" s="78" t="s">
        <v>1019</v>
      </c>
      <c r="R676" s="78" t="s">
        <v>1019</v>
      </c>
      <c r="S676" s="78" t="s">
        <v>1019</v>
      </c>
      <c r="T676" s="77" t="s">
        <v>1019</v>
      </c>
      <c r="U676" s="77" t="s">
        <v>1019</v>
      </c>
      <c r="V676" s="77" t="s">
        <v>1019</v>
      </c>
      <c r="W676" s="77" t="s">
        <v>1019</v>
      </c>
      <c r="X676" s="77" t="s">
        <v>1019</v>
      </c>
      <c r="Y676" s="83" t="s">
        <v>1019</v>
      </c>
      <c r="Z676" s="84" t="s">
        <v>1019</v>
      </c>
      <c r="AA676" s="84" t="s">
        <v>1019</v>
      </c>
      <c r="AB676" s="85">
        <v>0</v>
      </c>
      <c r="AC676" s="85">
        <v>0</v>
      </c>
      <c r="AD676" s="99"/>
      <c r="AE676" s="100"/>
      <c r="AF676" s="100"/>
      <c r="AG676" s="100"/>
      <c r="AH676" s="100"/>
      <c r="AI676" s="100"/>
      <c r="AJ676" s="100"/>
      <c r="AK676" s="100"/>
      <c r="AL676" s="100"/>
      <c r="AM676" s="100"/>
      <c r="AN676" s="100"/>
      <c r="AO676" s="100"/>
      <c r="AP676" s="100"/>
      <c r="AQ676" s="100"/>
      <c r="AR676" s="100"/>
      <c r="AS676" s="100"/>
      <c r="AT676" s="100"/>
      <c r="AU676" s="100"/>
      <c r="AV676" s="100"/>
      <c r="AW676" s="100"/>
      <c r="AX676" s="100"/>
      <c r="AY676" s="100"/>
      <c r="AZ676" s="100"/>
      <c r="BA676" s="100"/>
      <c r="BB676" s="100"/>
      <c r="BC676" s="100"/>
    </row>
    <row r="677" spans="1:55" ht="30" customHeight="1" x14ac:dyDescent="0.25">
      <c r="A677" s="77">
        <v>0</v>
      </c>
      <c r="B677" s="77" t="s">
        <v>1019</v>
      </c>
      <c r="C677" s="77" t="s">
        <v>1265</v>
      </c>
      <c r="D677" s="78" t="e">
        <v>#N/A</v>
      </c>
      <c r="E677" s="79" t="s">
        <v>1019</v>
      </c>
      <c r="F677" s="78" t="s">
        <v>1019</v>
      </c>
      <c r="G677" s="78" t="s">
        <v>1019</v>
      </c>
      <c r="H677" s="78" t="s">
        <v>1019</v>
      </c>
      <c r="I677" s="80" t="s">
        <v>1019</v>
      </c>
      <c r="J677" s="78" t="s">
        <v>1019</v>
      </c>
      <c r="K677" s="81" t="s">
        <v>1019</v>
      </c>
      <c r="L677" s="81" t="s">
        <v>1019</v>
      </c>
      <c r="M677" s="78" t="s">
        <v>1019</v>
      </c>
      <c r="N677" s="78" t="e">
        <v>#N/A</v>
      </c>
      <c r="O677" s="82" t="s">
        <v>1019</v>
      </c>
      <c r="P677" s="82" t="s">
        <v>1019</v>
      </c>
      <c r="Q677" s="78" t="s">
        <v>1019</v>
      </c>
      <c r="R677" s="78" t="s">
        <v>1019</v>
      </c>
      <c r="S677" s="78" t="s">
        <v>1019</v>
      </c>
      <c r="T677" s="77" t="s">
        <v>1019</v>
      </c>
      <c r="U677" s="77" t="s">
        <v>1019</v>
      </c>
      <c r="V677" s="77" t="s">
        <v>1019</v>
      </c>
      <c r="W677" s="77" t="s">
        <v>1019</v>
      </c>
      <c r="X677" s="77" t="s">
        <v>1019</v>
      </c>
      <c r="Y677" s="83" t="s">
        <v>1019</v>
      </c>
      <c r="Z677" s="84" t="s">
        <v>1019</v>
      </c>
      <c r="AA677" s="84" t="s">
        <v>1019</v>
      </c>
      <c r="AB677" s="85">
        <v>0</v>
      </c>
      <c r="AC677" s="85">
        <v>0</v>
      </c>
      <c r="AD677" s="99"/>
      <c r="AE677" s="100"/>
      <c r="AF677" s="100"/>
      <c r="AG677" s="100"/>
      <c r="AH677" s="100"/>
      <c r="AI677" s="100"/>
      <c r="AJ677" s="100"/>
      <c r="AK677" s="100"/>
      <c r="AL677" s="100"/>
      <c r="AM677" s="100"/>
      <c r="AN677" s="100"/>
      <c r="AO677" s="100"/>
      <c r="AP677" s="100"/>
      <c r="AQ677" s="100"/>
      <c r="AR677" s="100"/>
      <c r="AS677" s="100"/>
      <c r="AT677" s="100"/>
      <c r="AU677" s="100"/>
      <c r="AV677" s="100"/>
      <c r="AW677" s="100"/>
      <c r="AX677" s="100"/>
      <c r="AY677" s="100"/>
      <c r="AZ677" s="100"/>
      <c r="BA677" s="100"/>
      <c r="BB677" s="100"/>
      <c r="BC677" s="100"/>
    </row>
    <row r="678" spans="1:55" ht="30" customHeight="1" x14ac:dyDescent="0.25">
      <c r="A678" s="77">
        <v>0</v>
      </c>
      <c r="B678" s="77" t="s">
        <v>1019</v>
      </c>
      <c r="C678" s="77" t="s">
        <v>1265</v>
      </c>
      <c r="D678" s="78" t="e">
        <v>#N/A</v>
      </c>
      <c r="E678" s="79" t="s">
        <v>1019</v>
      </c>
      <c r="F678" s="78" t="s">
        <v>1019</v>
      </c>
      <c r="G678" s="78" t="s">
        <v>1019</v>
      </c>
      <c r="H678" s="78" t="s">
        <v>1019</v>
      </c>
      <c r="I678" s="80" t="s">
        <v>1019</v>
      </c>
      <c r="J678" s="78" t="s">
        <v>1019</v>
      </c>
      <c r="K678" s="81" t="s">
        <v>1019</v>
      </c>
      <c r="L678" s="81" t="s">
        <v>1019</v>
      </c>
      <c r="M678" s="78" t="s">
        <v>1019</v>
      </c>
      <c r="N678" s="78" t="e">
        <v>#N/A</v>
      </c>
      <c r="O678" s="82" t="s">
        <v>1019</v>
      </c>
      <c r="P678" s="82" t="s">
        <v>1019</v>
      </c>
      <c r="Q678" s="78" t="s">
        <v>1019</v>
      </c>
      <c r="R678" s="78" t="s">
        <v>1019</v>
      </c>
      <c r="S678" s="78" t="s">
        <v>1019</v>
      </c>
      <c r="T678" s="77" t="s">
        <v>1019</v>
      </c>
      <c r="U678" s="77" t="s">
        <v>1019</v>
      </c>
      <c r="V678" s="77" t="s">
        <v>1019</v>
      </c>
      <c r="W678" s="77" t="s">
        <v>1019</v>
      </c>
      <c r="X678" s="77" t="s">
        <v>1019</v>
      </c>
      <c r="Y678" s="83" t="s">
        <v>1019</v>
      </c>
      <c r="Z678" s="84" t="s">
        <v>1019</v>
      </c>
      <c r="AA678" s="84" t="s">
        <v>1019</v>
      </c>
      <c r="AB678" s="85">
        <v>0</v>
      </c>
      <c r="AC678" s="85">
        <v>0</v>
      </c>
      <c r="AD678" s="99"/>
      <c r="AE678" s="100"/>
      <c r="AF678" s="100"/>
      <c r="AG678" s="100"/>
      <c r="AH678" s="100"/>
      <c r="AI678" s="100"/>
      <c r="AJ678" s="100"/>
      <c r="AK678" s="100"/>
      <c r="AL678" s="100"/>
      <c r="AM678" s="100"/>
      <c r="AN678" s="100"/>
      <c r="AO678" s="100"/>
      <c r="AP678" s="100"/>
      <c r="AQ678" s="100"/>
      <c r="AR678" s="100"/>
      <c r="AS678" s="100"/>
      <c r="AT678" s="100"/>
      <c r="AU678" s="100"/>
      <c r="AV678" s="100"/>
      <c r="AW678" s="100"/>
      <c r="AX678" s="100"/>
      <c r="AY678" s="100"/>
      <c r="AZ678" s="100"/>
      <c r="BA678" s="100"/>
      <c r="BB678" s="100"/>
      <c r="BC678" s="100"/>
    </row>
    <row r="679" spans="1:55" ht="30" customHeight="1" x14ac:dyDescent="0.25">
      <c r="A679" s="77">
        <v>0</v>
      </c>
      <c r="B679" s="77" t="s">
        <v>1019</v>
      </c>
      <c r="C679" s="77" t="s">
        <v>1265</v>
      </c>
      <c r="D679" s="78" t="e">
        <v>#N/A</v>
      </c>
      <c r="E679" s="79" t="s">
        <v>1019</v>
      </c>
      <c r="F679" s="78" t="s">
        <v>1019</v>
      </c>
      <c r="G679" s="78" t="s">
        <v>1019</v>
      </c>
      <c r="H679" s="78" t="s">
        <v>1019</v>
      </c>
      <c r="I679" s="80" t="s">
        <v>1019</v>
      </c>
      <c r="J679" s="78" t="s">
        <v>1019</v>
      </c>
      <c r="K679" s="81" t="s">
        <v>1019</v>
      </c>
      <c r="L679" s="81" t="s">
        <v>1019</v>
      </c>
      <c r="M679" s="78" t="s">
        <v>1019</v>
      </c>
      <c r="N679" s="78" t="e">
        <v>#N/A</v>
      </c>
      <c r="O679" s="82" t="s">
        <v>1019</v>
      </c>
      <c r="P679" s="82" t="s">
        <v>1019</v>
      </c>
      <c r="Q679" s="78" t="s">
        <v>1019</v>
      </c>
      <c r="R679" s="78" t="s">
        <v>1019</v>
      </c>
      <c r="S679" s="78" t="s">
        <v>1019</v>
      </c>
      <c r="T679" s="77" t="s">
        <v>1019</v>
      </c>
      <c r="U679" s="77" t="s">
        <v>1019</v>
      </c>
      <c r="V679" s="77" t="s">
        <v>1019</v>
      </c>
      <c r="W679" s="77" t="s">
        <v>1019</v>
      </c>
      <c r="X679" s="77" t="s">
        <v>1019</v>
      </c>
      <c r="Y679" s="83" t="s">
        <v>1019</v>
      </c>
      <c r="Z679" s="84" t="s">
        <v>1019</v>
      </c>
      <c r="AA679" s="84" t="s">
        <v>1019</v>
      </c>
      <c r="AB679" s="85">
        <v>0</v>
      </c>
      <c r="AC679" s="85">
        <v>0</v>
      </c>
      <c r="AD679" s="99"/>
      <c r="AE679" s="100"/>
      <c r="AF679" s="100"/>
      <c r="AG679" s="100"/>
      <c r="AH679" s="100"/>
      <c r="AI679" s="100"/>
      <c r="AJ679" s="100"/>
      <c r="AK679" s="100"/>
      <c r="AL679" s="100"/>
      <c r="AM679" s="100"/>
      <c r="AN679" s="100"/>
      <c r="AO679" s="100"/>
      <c r="AP679" s="100"/>
      <c r="AQ679" s="100"/>
      <c r="AR679" s="100"/>
      <c r="AS679" s="100"/>
      <c r="AT679" s="100"/>
      <c r="AU679" s="100"/>
      <c r="AV679" s="100"/>
      <c r="AW679" s="100"/>
      <c r="AX679" s="100"/>
      <c r="AY679" s="100"/>
      <c r="AZ679" s="100"/>
      <c r="BA679" s="100"/>
      <c r="BB679" s="100"/>
      <c r="BC679" s="100"/>
    </row>
    <row r="680" spans="1:55" ht="30" customHeight="1" x14ac:dyDescent="0.25">
      <c r="A680" s="77">
        <v>0</v>
      </c>
      <c r="B680" s="77" t="s">
        <v>1019</v>
      </c>
      <c r="C680" s="77" t="s">
        <v>1265</v>
      </c>
      <c r="D680" s="78" t="e">
        <v>#N/A</v>
      </c>
      <c r="E680" s="79" t="s">
        <v>1019</v>
      </c>
      <c r="F680" s="78" t="s">
        <v>1019</v>
      </c>
      <c r="G680" s="78" t="s">
        <v>1019</v>
      </c>
      <c r="H680" s="78" t="s">
        <v>1019</v>
      </c>
      <c r="I680" s="80" t="s">
        <v>1019</v>
      </c>
      <c r="J680" s="78" t="s">
        <v>1019</v>
      </c>
      <c r="K680" s="81" t="s">
        <v>1019</v>
      </c>
      <c r="L680" s="81" t="s">
        <v>1019</v>
      </c>
      <c r="M680" s="78" t="s">
        <v>1019</v>
      </c>
      <c r="N680" s="78" t="e">
        <v>#N/A</v>
      </c>
      <c r="O680" s="82" t="s">
        <v>1019</v>
      </c>
      <c r="P680" s="82" t="s">
        <v>1019</v>
      </c>
      <c r="Q680" s="78" t="s">
        <v>1019</v>
      </c>
      <c r="R680" s="78" t="s">
        <v>1019</v>
      </c>
      <c r="S680" s="78" t="s">
        <v>1019</v>
      </c>
      <c r="T680" s="77" t="s">
        <v>1019</v>
      </c>
      <c r="U680" s="77" t="s">
        <v>1019</v>
      </c>
      <c r="V680" s="77" t="s">
        <v>1019</v>
      </c>
      <c r="W680" s="77" t="s">
        <v>1019</v>
      </c>
      <c r="X680" s="77" t="s">
        <v>1019</v>
      </c>
      <c r="Y680" s="83" t="s">
        <v>1019</v>
      </c>
      <c r="Z680" s="84" t="s">
        <v>1019</v>
      </c>
      <c r="AA680" s="84" t="s">
        <v>1019</v>
      </c>
      <c r="AB680" s="85">
        <v>0</v>
      </c>
      <c r="AC680" s="85">
        <v>0</v>
      </c>
      <c r="AD680" s="99"/>
      <c r="AE680" s="100"/>
      <c r="AF680" s="100"/>
      <c r="AG680" s="100"/>
      <c r="AH680" s="100"/>
      <c r="AI680" s="100"/>
      <c r="AJ680" s="100"/>
      <c r="AK680" s="100"/>
      <c r="AL680" s="100"/>
      <c r="AM680" s="100"/>
      <c r="AN680" s="100"/>
      <c r="AO680" s="100"/>
      <c r="AP680" s="100"/>
      <c r="AQ680" s="100"/>
      <c r="AR680" s="100"/>
      <c r="AS680" s="100"/>
      <c r="AT680" s="100"/>
      <c r="AU680" s="100"/>
      <c r="AV680" s="100"/>
      <c r="AW680" s="100"/>
      <c r="AX680" s="100"/>
      <c r="AY680" s="100"/>
      <c r="AZ680" s="100"/>
      <c r="BA680" s="100"/>
      <c r="BB680" s="100"/>
      <c r="BC680" s="100"/>
    </row>
    <row r="681" spans="1:55" ht="30" customHeight="1" x14ac:dyDescent="0.25">
      <c r="A681" s="77">
        <v>0</v>
      </c>
      <c r="B681" s="77" t="s">
        <v>1019</v>
      </c>
      <c r="C681" s="77" t="s">
        <v>1265</v>
      </c>
      <c r="D681" s="78" t="e">
        <v>#N/A</v>
      </c>
      <c r="E681" s="79" t="s">
        <v>1019</v>
      </c>
      <c r="F681" s="78" t="s">
        <v>1019</v>
      </c>
      <c r="G681" s="78" t="s">
        <v>1019</v>
      </c>
      <c r="H681" s="78" t="s">
        <v>1019</v>
      </c>
      <c r="I681" s="80" t="s">
        <v>1019</v>
      </c>
      <c r="J681" s="78" t="s">
        <v>1019</v>
      </c>
      <c r="K681" s="81" t="s">
        <v>1019</v>
      </c>
      <c r="L681" s="81" t="s">
        <v>1019</v>
      </c>
      <c r="M681" s="78" t="s">
        <v>1019</v>
      </c>
      <c r="N681" s="78" t="e">
        <v>#N/A</v>
      </c>
      <c r="O681" s="82" t="s">
        <v>1019</v>
      </c>
      <c r="P681" s="82" t="s">
        <v>1019</v>
      </c>
      <c r="Q681" s="78" t="s">
        <v>1019</v>
      </c>
      <c r="R681" s="78" t="s">
        <v>1019</v>
      </c>
      <c r="S681" s="78" t="s">
        <v>1019</v>
      </c>
      <c r="T681" s="77" t="s">
        <v>1019</v>
      </c>
      <c r="U681" s="77" t="s">
        <v>1019</v>
      </c>
      <c r="V681" s="77" t="s">
        <v>1019</v>
      </c>
      <c r="W681" s="77" t="s">
        <v>1019</v>
      </c>
      <c r="X681" s="77" t="s">
        <v>1019</v>
      </c>
      <c r="Y681" s="83" t="s">
        <v>1019</v>
      </c>
      <c r="Z681" s="84" t="s">
        <v>1019</v>
      </c>
      <c r="AA681" s="84" t="s">
        <v>1019</v>
      </c>
      <c r="AB681" s="85">
        <v>0</v>
      </c>
      <c r="AC681" s="85">
        <v>0</v>
      </c>
      <c r="AD681" s="99"/>
      <c r="AE681" s="100"/>
      <c r="AF681" s="100"/>
      <c r="AG681" s="100"/>
      <c r="AH681" s="100"/>
      <c r="AI681" s="100"/>
      <c r="AJ681" s="100"/>
      <c r="AK681" s="100"/>
      <c r="AL681" s="100"/>
      <c r="AM681" s="100"/>
      <c r="AN681" s="100"/>
      <c r="AO681" s="100"/>
      <c r="AP681" s="100"/>
      <c r="AQ681" s="100"/>
      <c r="AR681" s="100"/>
      <c r="AS681" s="100"/>
      <c r="AT681" s="100"/>
      <c r="AU681" s="100"/>
      <c r="AV681" s="100"/>
      <c r="AW681" s="100"/>
      <c r="AX681" s="100"/>
      <c r="AY681" s="100"/>
      <c r="AZ681" s="100"/>
      <c r="BA681" s="100"/>
      <c r="BB681" s="100"/>
      <c r="BC681" s="100"/>
    </row>
    <row r="682" spans="1:55" ht="30" customHeight="1" x14ac:dyDescent="0.25">
      <c r="A682" s="77">
        <v>0</v>
      </c>
      <c r="B682" s="77" t="s">
        <v>1019</v>
      </c>
      <c r="C682" s="77" t="s">
        <v>1265</v>
      </c>
      <c r="D682" s="78" t="e">
        <v>#N/A</v>
      </c>
      <c r="E682" s="79" t="s">
        <v>1019</v>
      </c>
      <c r="F682" s="78" t="s">
        <v>1019</v>
      </c>
      <c r="G682" s="78" t="s">
        <v>1019</v>
      </c>
      <c r="H682" s="78" t="s">
        <v>1019</v>
      </c>
      <c r="I682" s="80" t="s">
        <v>1019</v>
      </c>
      <c r="J682" s="78" t="s">
        <v>1019</v>
      </c>
      <c r="K682" s="81" t="s">
        <v>1019</v>
      </c>
      <c r="L682" s="81" t="s">
        <v>1019</v>
      </c>
      <c r="M682" s="78" t="s">
        <v>1019</v>
      </c>
      <c r="N682" s="78" t="e">
        <v>#N/A</v>
      </c>
      <c r="O682" s="82" t="s">
        <v>1019</v>
      </c>
      <c r="P682" s="82" t="s">
        <v>1019</v>
      </c>
      <c r="Q682" s="78" t="s">
        <v>1019</v>
      </c>
      <c r="R682" s="78" t="s">
        <v>1019</v>
      </c>
      <c r="S682" s="78" t="s">
        <v>1019</v>
      </c>
      <c r="T682" s="77" t="s">
        <v>1019</v>
      </c>
      <c r="U682" s="77" t="s">
        <v>1019</v>
      </c>
      <c r="V682" s="77" t="s">
        <v>1019</v>
      </c>
      <c r="W682" s="77" t="s">
        <v>1019</v>
      </c>
      <c r="X682" s="77" t="s">
        <v>1019</v>
      </c>
      <c r="Y682" s="83" t="s">
        <v>1019</v>
      </c>
      <c r="Z682" s="84" t="s">
        <v>1019</v>
      </c>
      <c r="AA682" s="84" t="s">
        <v>1019</v>
      </c>
      <c r="AB682" s="85">
        <v>0</v>
      </c>
      <c r="AC682" s="85">
        <v>0</v>
      </c>
      <c r="AD682" s="99"/>
      <c r="AE682" s="100"/>
      <c r="AF682" s="100"/>
      <c r="AG682" s="100"/>
      <c r="AH682" s="100"/>
      <c r="AI682" s="100"/>
      <c r="AJ682" s="100"/>
      <c r="AK682" s="100"/>
      <c r="AL682" s="100"/>
      <c r="AM682" s="100"/>
      <c r="AN682" s="100"/>
      <c r="AO682" s="100"/>
      <c r="AP682" s="100"/>
      <c r="AQ682" s="100"/>
      <c r="AR682" s="100"/>
      <c r="AS682" s="100"/>
      <c r="AT682" s="100"/>
      <c r="AU682" s="100"/>
      <c r="AV682" s="100"/>
      <c r="AW682" s="100"/>
      <c r="AX682" s="100"/>
      <c r="AY682" s="100"/>
      <c r="AZ682" s="100"/>
      <c r="BA682" s="100"/>
      <c r="BB682" s="100"/>
      <c r="BC682" s="100"/>
    </row>
    <row r="683" spans="1:55" ht="30" customHeight="1" x14ac:dyDescent="0.25">
      <c r="A683" s="77">
        <v>0</v>
      </c>
      <c r="B683" s="77" t="s">
        <v>1019</v>
      </c>
      <c r="C683" s="77" t="s">
        <v>1265</v>
      </c>
      <c r="D683" s="78" t="e">
        <v>#N/A</v>
      </c>
      <c r="E683" s="79" t="s">
        <v>1019</v>
      </c>
      <c r="F683" s="78" t="s">
        <v>1019</v>
      </c>
      <c r="G683" s="78" t="s">
        <v>1019</v>
      </c>
      <c r="H683" s="78" t="s">
        <v>1019</v>
      </c>
      <c r="I683" s="80" t="s">
        <v>1019</v>
      </c>
      <c r="J683" s="78" t="s">
        <v>1019</v>
      </c>
      <c r="K683" s="81" t="s">
        <v>1019</v>
      </c>
      <c r="L683" s="81" t="s">
        <v>1019</v>
      </c>
      <c r="M683" s="78" t="s">
        <v>1019</v>
      </c>
      <c r="N683" s="78" t="e">
        <v>#N/A</v>
      </c>
      <c r="O683" s="82" t="s">
        <v>1019</v>
      </c>
      <c r="P683" s="82" t="s">
        <v>1019</v>
      </c>
      <c r="Q683" s="78" t="s">
        <v>1019</v>
      </c>
      <c r="R683" s="78" t="s">
        <v>1019</v>
      </c>
      <c r="S683" s="78" t="s">
        <v>1019</v>
      </c>
      <c r="T683" s="77" t="s">
        <v>1019</v>
      </c>
      <c r="U683" s="77" t="s">
        <v>1019</v>
      </c>
      <c r="V683" s="77" t="s">
        <v>1019</v>
      </c>
      <c r="W683" s="77" t="s">
        <v>1019</v>
      </c>
      <c r="X683" s="77" t="s">
        <v>1019</v>
      </c>
      <c r="Y683" s="83" t="s">
        <v>1019</v>
      </c>
      <c r="Z683" s="84" t="s">
        <v>1019</v>
      </c>
      <c r="AA683" s="84" t="s">
        <v>1019</v>
      </c>
      <c r="AB683" s="85">
        <v>0</v>
      </c>
      <c r="AC683" s="85">
        <v>0</v>
      </c>
      <c r="AD683" s="99"/>
      <c r="AE683" s="100"/>
      <c r="AF683" s="100"/>
      <c r="AG683" s="100"/>
      <c r="AH683" s="100"/>
      <c r="AI683" s="100"/>
      <c r="AJ683" s="100"/>
      <c r="AK683" s="100"/>
      <c r="AL683" s="100"/>
      <c r="AM683" s="100"/>
      <c r="AN683" s="100"/>
      <c r="AO683" s="100"/>
      <c r="AP683" s="100"/>
      <c r="AQ683" s="100"/>
      <c r="AR683" s="100"/>
      <c r="AS683" s="100"/>
      <c r="AT683" s="100"/>
      <c r="AU683" s="100"/>
      <c r="AV683" s="100"/>
      <c r="AW683" s="100"/>
      <c r="AX683" s="100"/>
      <c r="AY683" s="100"/>
      <c r="AZ683" s="100"/>
      <c r="BA683" s="100"/>
      <c r="BB683" s="100"/>
      <c r="BC683" s="100"/>
    </row>
    <row r="684" spans="1:55" ht="30" customHeight="1" x14ac:dyDescent="0.25">
      <c r="A684" s="77">
        <v>0</v>
      </c>
      <c r="B684" s="77" t="s">
        <v>1019</v>
      </c>
      <c r="C684" s="77" t="s">
        <v>1265</v>
      </c>
      <c r="D684" s="78" t="e">
        <v>#N/A</v>
      </c>
      <c r="E684" s="79" t="s">
        <v>1019</v>
      </c>
      <c r="F684" s="78" t="s">
        <v>1019</v>
      </c>
      <c r="G684" s="78" t="s">
        <v>1019</v>
      </c>
      <c r="H684" s="78" t="s">
        <v>1019</v>
      </c>
      <c r="I684" s="80" t="s">
        <v>1019</v>
      </c>
      <c r="J684" s="78" t="s">
        <v>1019</v>
      </c>
      <c r="K684" s="81" t="s">
        <v>1019</v>
      </c>
      <c r="L684" s="81" t="s">
        <v>1019</v>
      </c>
      <c r="M684" s="78" t="s">
        <v>1019</v>
      </c>
      <c r="N684" s="78" t="e">
        <v>#N/A</v>
      </c>
      <c r="O684" s="82" t="s">
        <v>1019</v>
      </c>
      <c r="P684" s="82" t="s">
        <v>1019</v>
      </c>
      <c r="Q684" s="78" t="s">
        <v>1019</v>
      </c>
      <c r="R684" s="78" t="s">
        <v>1019</v>
      </c>
      <c r="S684" s="78" t="s">
        <v>1019</v>
      </c>
      <c r="T684" s="77" t="s">
        <v>1019</v>
      </c>
      <c r="U684" s="77" t="s">
        <v>1019</v>
      </c>
      <c r="V684" s="77" t="s">
        <v>1019</v>
      </c>
      <c r="W684" s="77" t="s">
        <v>1019</v>
      </c>
      <c r="X684" s="77" t="s">
        <v>1019</v>
      </c>
      <c r="Y684" s="83" t="s">
        <v>1019</v>
      </c>
      <c r="Z684" s="84" t="s">
        <v>1019</v>
      </c>
      <c r="AA684" s="84" t="s">
        <v>1019</v>
      </c>
      <c r="AB684" s="85">
        <v>0</v>
      </c>
      <c r="AC684" s="85">
        <v>0</v>
      </c>
      <c r="AD684" s="99"/>
      <c r="AE684" s="100"/>
      <c r="AF684" s="100"/>
      <c r="AG684" s="100"/>
      <c r="AH684" s="100"/>
      <c r="AI684" s="100"/>
      <c r="AJ684" s="100"/>
      <c r="AK684" s="100"/>
      <c r="AL684" s="100"/>
      <c r="AM684" s="100"/>
      <c r="AN684" s="100"/>
      <c r="AO684" s="100"/>
      <c r="AP684" s="100"/>
      <c r="AQ684" s="100"/>
      <c r="AR684" s="100"/>
      <c r="AS684" s="100"/>
      <c r="AT684" s="100"/>
      <c r="AU684" s="100"/>
      <c r="AV684" s="100"/>
      <c r="AW684" s="100"/>
      <c r="AX684" s="100"/>
      <c r="AY684" s="100"/>
      <c r="AZ684" s="100"/>
      <c r="BA684" s="100"/>
      <c r="BB684" s="100"/>
      <c r="BC684" s="100"/>
    </row>
    <row r="685" spans="1:55" ht="30" customHeight="1" x14ac:dyDescent="0.25">
      <c r="A685" s="77">
        <v>0</v>
      </c>
      <c r="B685" s="77" t="s">
        <v>1019</v>
      </c>
      <c r="C685" s="77" t="s">
        <v>1265</v>
      </c>
      <c r="D685" s="78" t="e">
        <v>#N/A</v>
      </c>
      <c r="E685" s="79" t="s">
        <v>1019</v>
      </c>
      <c r="F685" s="78" t="s">
        <v>1019</v>
      </c>
      <c r="G685" s="78" t="s">
        <v>1019</v>
      </c>
      <c r="H685" s="78" t="s">
        <v>1019</v>
      </c>
      <c r="I685" s="80" t="s">
        <v>1019</v>
      </c>
      <c r="J685" s="78" t="s">
        <v>1019</v>
      </c>
      <c r="K685" s="81" t="s">
        <v>1019</v>
      </c>
      <c r="L685" s="81" t="s">
        <v>1019</v>
      </c>
      <c r="M685" s="78" t="s">
        <v>1019</v>
      </c>
      <c r="N685" s="78" t="e">
        <v>#N/A</v>
      </c>
      <c r="O685" s="82" t="s">
        <v>1019</v>
      </c>
      <c r="P685" s="82" t="s">
        <v>1019</v>
      </c>
      <c r="Q685" s="78" t="s">
        <v>1019</v>
      </c>
      <c r="R685" s="78" t="s">
        <v>1019</v>
      </c>
      <c r="S685" s="78" t="s">
        <v>1019</v>
      </c>
      <c r="T685" s="77" t="s">
        <v>1019</v>
      </c>
      <c r="U685" s="77" t="s">
        <v>1019</v>
      </c>
      <c r="V685" s="77" t="s">
        <v>1019</v>
      </c>
      <c r="W685" s="77" t="s">
        <v>1019</v>
      </c>
      <c r="X685" s="77" t="s">
        <v>1019</v>
      </c>
      <c r="Y685" s="83" t="s">
        <v>1019</v>
      </c>
      <c r="Z685" s="84" t="s">
        <v>1019</v>
      </c>
      <c r="AA685" s="84" t="s">
        <v>1019</v>
      </c>
      <c r="AB685" s="85">
        <v>0</v>
      </c>
      <c r="AC685" s="85">
        <v>0</v>
      </c>
      <c r="AD685" s="99"/>
      <c r="AE685" s="100"/>
      <c r="AF685" s="100"/>
      <c r="AG685" s="100"/>
      <c r="AH685" s="100"/>
      <c r="AI685" s="100"/>
      <c r="AJ685" s="100"/>
      <c r="AK685" s="100"/>
      <c r="AL685" s="100"/>
      <c r="AM685" s="100"/>
      <c r="AN685" s="100"/>
      <c r="AO685" s="100"/>
      <c r="AP685" s="100"/>
      <c r="AQ685" s="100"/>
      <c r="AR685" s="100"/>
      <c r="AS685" s="100"/>
      <c r="AT685" s="100"/>
      <c r="AU685" s="100"/>
      <c r="AV685" s="100"/>
      <c r="AW685" s="100"/>
      <c r="AX685" s="100"/>
      <c r="AY685" s="100"/>
      <c r="AZ685" s="100"/>
      <c r="BA685" s="100"/>
      <c r="BB685" s="100"/>
      <c r="BC685" s="100"/>
    </row>
    <row r="686" spans="1:55" ht="30" customHeight="1" x14ac:dyDescent="0.25">
      <c r="A686" s="77">
        <v>0</v>
      </c>
      <c r="B686" s="77" t="s">
        <v>1019</v>
      </c>
      <c r="C686" s="77" t="s">
        <v>1265</v>
      </c>
      <c r="D686" s="78" t="e">
        <v>#N/A</v>
      </c>
      <c r="E686" s="79" t="s">
        <v>1019</v>
      </c>
      <c r="F686" s="78" t="s">
        <v>1019</v>
      </c>
      <c r="G686" s="78" t="s">
        <v>1019</v>
      </c>
      <c r="H686" s="78" t="s">
        <v>1019</v>
      </c>
      <c r="I686" s="80" t="s">
        <v>1019</v>
      </c>
      <c r="J686" s="78" t="s">
        <v>1019</v>
      </c>
      <c r="K686" s="81" t="s">
        <v>1019</v>
      </c>
      <c r="L686" s="81" t="s">
        <v>1019</v>
      </c>
      <c r="M686" s="78" t="s">
        <v>1019</v>
      </c>
      <c r="N686" s="78" t="e">
        <v>#N/A</v>
      </c>
      <c r="O686" s="82" t="s">
        <v>1019</v>
      </c>
      <c r="P686" s="82" t="s">
        <v>1019</v>
      </c>
      <c r="Q686" s="78" t="s">
        <v>1019</v>
      </c>
      <c r="R686" s="78" t="s">
        <v>1019</v>
      </c>
      <c r="S686" s="78" t="s">
        <v>1019</v>
      </c>
      <c r="T686" s="77" t="s">
        <v>1019</v>
      </c>
      <c r="U686" s="77" t="s">
        <v>1019</v>
      </c>
      <c r="V686" s="77" t="s">
        <v>1019</v>
      </c>
      <c r="W686" s="77" t="s">
        <v>1019</v>
      </c>
      <c r="X686" s="77" t="s">
        <v>1019</v>
      </c>
      <c r="Y686" s="83" t="s">
        <v>1019</v>
      </c>
      <c r="Z686" s="84" t="s">
        <v>1019</v>
      </c>
      <c r="AA686" s="84" t="s">
        <v>1019</v>
      </c>
      <c r="AB686" s="85">
        <v>0</v>
      </c>
      <c r="AC686" s="85">
        <v>0</v>
      </c>
      <c r="AD686" s="99"/>
      <c r="AE686" s="100"/>
      <c r="AF686" s="100"/>
      <c r="AG686" s="100"/>
      <c r="AH686" s="100"/>
      <c r="AI686" s="100"/>
      <c r="AJ686" s="100"/>
      <c r="AK686" s="100"/>
      <c r="AL686" s="100"/>
      <c r="AM686" s="100"/>
      <c r="AN686" s="100"/>
      <c r="AO686" s="100"/>
      <c r="AP686" s="100"/>
      <c r="AQ686" s="100"/>
      <c r="AR686" s="100"/>
      <c r="AS686" s="100"/>
      <c r="AT686" s="100"/>
      <c r="AU686" s="100"/>
      <c r="AV686" s="100"/>
      <c r="AW686" s="100"/>
      <c r="AX686" s="100"/>
      <c r="AY686" s="100"/>
      <c r="AZ686" s="100"/>
      <c r="BA686" s="100"/>
      <c r="BB686" s="100"/>
      <c r="BC686" s="100"/>
    </row>
    <row r="687" spans="1:55" ht="30" customHeight="1" x14ac:dyDescent="0.25">
      <c r="A687" s="77">
        <v>0</v>
      </c>
      <c r="B687" s="77" t="s">
        <v>1019</v>
      </c>
      <c r="C687" s="77" t="s">
        <v>1265</v>
      </c>
      <c r="D687" s="78" t="e">
        <v>#N/A</v>
      </c>
      <c r="E687" s="79" t="s">
        <v>1019</v>
      </c>
      <c r="F687" s="78" t="s">
        <v>1019</v>
      </c>
      <c r="G687" s="78" t="s">
        <v>1019</v>
      </c>
      <c r="H687" s="78" t="s">
        <v>1019</v>
      </c>
      <c r="I687" s="80" t="s">
        <v>1019</v>
      </c>
      <c r="J687" s="78" t="s">
        <v>1019</v>
      </c>
      <c r="K687" s="81" t="s">
        <v>1019</v>
      </c>
      <c r="L687" s="81" t="s">
        <v>1019</v>
      </c>
      <c r="M687" s="78" t="s">
        <v>1019</v>
      </c>
      <c r="N687" s="78" t="e">
        <v>#N/A</v>
      </c>
      <c r="O687" s="82" t="s">
        <v>1019</v>
      </c>
      <c r="P687" s="82" t="s">
        <v>1019</v>
      </c>
      <c r="Q687" s="78" t="s">
        <v>1019</v>
      </c>
      <c r="R687" s="78" t="s">
        <v>1019</v>
      </c>
      <c r="S687" s="78" t="s">
        <v>1019</v>
      </c>
      <c r="T687" s="77" t="s">
        <v>1019</v>
      </c>
      <c r="U687" s="77" t="s">
        <v>1019</v>
      </c>
      <c r="V687" s="77" t="s">
        <v>1019</v>
      </c>
      <c r="W687" s="77" t="s">
        <v>1019</v>
      </c>
      <c r="X687" s="77" t="s">
        <v>1019</v>
      </c>
      <c r="Y687" s="83" t="s">
        <v>1019</v>
      </c>
      <c r="Z687" s="84" t="s">
        <v>1019</v>
      </c>
      <c r="AA687" s="84" t="s">
        <v>1019</v>
      </c>
      <c r="AB687" s="85">
        <v>0</v>
      </c>
      <c r="AC687" s="85">
        <v>0</v>
      </c>
      <c r="AD687" s="99"/>
      <c r="AE687" s="100"/>
      <c r="AF687" s="100"/>
      <c r="AG687" s="100"/>
      <c r="AH687" s="100"/>
      <c r="AI687" s="100"/>
      <c r="AJ687" s="100"/>
      <c r="AK687" s="100"/>
      <c r="AL687" s="100"/>
      <c r="AM687" s="100"/>
      <c r="AN687" s="100"/>
      <c r="AO687" s="100"/>
      <c r="AP687" s="100"/>
      <c r="AQ687" s="100"/>
      <c r="AR687" s="100"/>
      <c r="AS687" s="100"/>
      <c r="AT687" s="100"/>
      <c r="AU687" s="100"/>
      <c r="AV687" s="100"/>
      <c r="AW687" s="100"/>
      <c r="AX687" s="100"/>
      <c r="AY687" s="100"/>
      <c r="AZ687" s="100"/>
      <c r="BA687" s="100"/>
      <c r="BB687" s="100"/>
      <c r="BC687" s="100"/>
    </row>
    <row r="688" spans="1:55" ht="30" customHeight="1" x14ac:dyDescent="0.25">
      <c r="A688" s="77">
        <v>0</v>
      </c>
      <c r="B688" s="77" t="s">
        <v>1019</v>
      </c>
      <c r="C688" s="77" t="s">
        <v>1265</v>
      </c>
      <c r="D688" s="78" t="e">
        <v>#N/A</v>
      </c>
      <c r="E688" s="79" t="s">
        <v>1019</v>
      </c>
      <c r="F688" s="78" t="s">
        <v>1019</v>
      </c>
      <c r="G688" s="78" t="s">
        <v>1019</v>
      </c>
      <c r="H688" s="78" t="s">
        <v>1019</v>
      </c>
      <c r="I688" s="80" t="s">
        <v>1019</v>
      </c>
      <c r="J688" s="78" t="s">
        <v>1019</v>
      </c>
      <c r="K688" s="81" t="s">
        <v>1019</v>
      </c>
      <c r="L688" s="81" t="s">
        <v>1019</v>
      </c>
      <c r="M688" s="78" t="s">
        <v>1019</v>
      </c>
      <c r="N688" s="78" t="e">
        <v>#N/A</v>
      </c>
      <c r="O688" s="82" t="s">
        <v>1019</v>
      </c>
      <c r="P688" s="82" t="s">
        <v>1019</v>
      </c>
      <c r="Q688" s="78" t="s">
        <v>1019</v>
      </c>
      <c r="R688" s="78" t="s">
        <v>1019</v>
      </c>
      <c r="S688" s="78" t="s">
        <v>1019</v>
      </c>
      <c r="T688" s="77" t="s">
        <v>1019</v>
      </c>
      <c r="U688" s="77" t="s">
        <v>1019</v>
      </c>
      <c r="V688" s="77" t="s">
        <v>1019</v>
      </c>
      <c r="W688" s="77" t="s">
        <v>1019</v>
      </c>
      <c r="X688" s="77" t="s">
        <v>1019</v>
      </c>
      <c r="Y688" s="83" t="s">
        <v>1019</v>
      </c>
      <c r="Z688" s="84" t="s">
        <v>1019</v>
      </c>
      <c r="AA688" s="84" t="s">
        <v>1019</v>
      </c>
      <c r="AB688" s="85">
        <v>0</v>
      </c>
      <c r="AC688" s="85">
        <v>0</v>
      </c>
      <c r="AD688" s="99"/>
      <c r="AE688" s="100"/>
      <c r="AF688" s="100"/>
      <c r="AG688" s="100"/>
      <c r="AH688" s="100"/>
      <c r="AI688" s="100"/>
      <c r="AJ688" s="100"/>
      <c r="AK688" s="100"/>
      <c r="AL688" s="100"/>
      <c r="AM688" s="100"/>
      <c r="AN688" s="100"/>
      <c r="AO688" s="100"/>
      <c r="AP688" s="100"/>
      <c r="AQ688" s="100"/>
      <c r="AR688" s="100"/>
      <c r="AS688" s="100"/>
      <c r="AT688" s="100"/>
      <c r="AU688" s="100"/>
      <c r="AV688" s="100"/>
      <c r="AW688" s="100"/>
      <c r="AX688" s="100"/>
      <c r="AY688" s="100"/>
      <c r="AZ688" s="100"/>
      <c r="BA688" s="100"/>
      <c r="BB688" s="100"/>
      <c r="BC688" s="100"/>
    </row>
    <row r="689" spans="1:55" ht="30" customHeight="1" x14ac:dyDescent="0.25">
      <c r="A689" s="77">
        <v>0</v>
      </c>
      <c r="B689" s="77" t="s">
        <v>1019</v>
      </c>
      <c r="C689" s="77" t="s">
        <v>1265</v>
      </c>
      <c r="D689" s="78" t="e">
        <v>#N/A</v>
      </c>
      <c r="E689" s="79" t="s">
        <v>1019</v>
      </c>
      <c r="F689" s="78" t="s">
        <v>1019</v>
      </c>
      <c r="G689" s="78" t="s">
        <v>1019</v>
      </c>
      <c r="H689" s="78" t="s">
        <v>1019</v>
      </c>
      <c r="I689" s="80" t="s">
        <v>1019</v>
      </c>
      <c r="J689" s="78" t="s">
        <v>1019</v>
      </c>
      <c r="K689" s="81" t="s">
        <v>1019</v>
      </c>
      <c r="L689" s="81" t="s">
        <v>1019</v>
      </c>
      <c r="M689" s="78" t="s">
        <v>1019</v>
      </c>
      <c r="N689" s="78" t="e">
        <v>#N/A</v>
      </c>
      <c r="O689" s="82" t="s">
        <v>1019</v>
      </c>
      <c r="P689" s="82" t="s">
        <v>1019</v>
      </c>
      <c r="Q689" s="78" t="s">
        <v>1019</v>
      </c>
      <c r="R689" s="78" t="s">
        <v>1019</v>
      </c>
      <c r="S689" s="78" t="s">
        <v>1019</v>
      </c>
      <c r="T689" s="77" t="s">
        <v>1019</v>
      </c>
      <c r="U689" s="77" t="s">
        <v>1019</v>
      </c>
      <c r="V689" s="77" t="s">
        <v>1019</v>
      </c>
      <c r="W689" s="77" t="s">
        <v>1019</v>
      </c>
      <c r="X689" s="77" t="s">
        <v>1019</v>
      </c>
      <c r="Y689" s="83" t="s">
        <v>1019</v>
      </c>
      <c r="Z689" s="84" t="s">
        <v>1019</v>
      </c>
      <c r="AA689" s="84" t="s">
        <v>1019</v>
      </c>
      <c r="AB689" s="85">
        <v>0</v>
      </c>
      <c r="AC689" s="85">
        <v>0</v>
      </c>
      <c r="AD689" s="99"/>
      <c r="AE689" s="100"/>
      <c r="AF689" s="100"/>
      <c r="AG689" s="100"/>
      <c r="AH689" s="100"/>
      <c r="AI689" s="100"/>
      <c r="AJ689" s="100"/>
      <c r="AK689" s="100"/>
      <c r="AL689" s="100"/>
      <c r="AM689" s="100"/>
      <c r="AN689" s="100"/>
      <c r="AO689" s="100"/>
      <c r="AP689" s="100"/>
      <c r="AQ689" s="100"/>
      <c r="AR689" s="100"/>
      <c r="AS689" s="100"/>
      <c r="AT689" s="100"/>
      <c r="AU689" s="100"/>
      <c r="AV689" s="100"/>
      <c r="AW689" s="100"/>
      <c r="AX689" s="100"/>
      <c r="AY689" s="100"/>
      <c r="AZ689" s="100"/>
      <c r="BA689" s="100"/>
      <c r="BB689" s="100"/>
      <c r="BC689" s="100"/>
    </row>
    <row r="690" spans="1:55" ht="30" customHeight="1" x14ac:dyDescent="0.25">
      <c r="A690" s="77">
        <v>0</v>
      </c>
      <c r="B690" s="77" t="s">
        <v>1019</v>
      </c>
      <c r="C690" s="77" t="s">
        <v>1265</v>
      </c>
      <c r="D690" s="78" t="e">
        <v>#N/A</v>
      </c>
      <c r="E690" s="79" t="s">
        <v>1019</v>
      </c>
      <c r="F690" s="78" t="s">
        <v>1019</v>
      </c>
      <c r="G690" s="78" t="s">
        <v>1019</v>
      </c>
      <c r="H690" s="78" t="s">
        <v>1019</v>
      </c>
      <c r="I690" s="80" t="s">
        <v>1019</v>
      </c>
      <c r="J690" s="78" t="s">
        <v>1019</v>
      </c>
      <c r="K690" s="81" t="s">
        <v>1019</v>
      </c>
      <c r="L690" s="81" t="s">
        <v>1019</v>
      </c>
      <c r="M690" s="78" t="s">
        <v>1019</v>
      </c>
      <c r="N690" s="78" t="e">
        <v>#N/A</v>
      </c>
      <c r="O690" s="82" t="s">
        <v>1019</v>
      </c>
      <c r="P690" s="82" t="s">
        <v>1019</v>
      </c>
      <c r="Q690" s="78" t="s">
        <v>1019</v>
      </c>
      <c r="R690" s="78" t="s">
        <v>1019</v>
      </c>
      <c r="S690" s="78" t="s">
        <v>1019</v>
      </c>
      <c r="T690" s="77" t="s">
        <v>1019</v>
      </c>
      <c r="U690" s="77" t="s">
        <v>1019</v>
      </c>
      <c r="V690" s="77" t="s">
        <v>1019</v>
      </c>
      <c r="W690" s="77" t="s">
        <v>1019</v>
      </c>
      <c r="X690" s="77" t="s">
        <v>1019</v>
      </c>
      <c r="Y690" s="83" t="s">
        <v>1019</v>
      </c>
      <c r="Z690" s="84" t="s">
        <v>1019</v>
      </c>
      <c r="AA690" s="84" t="s">
        <v>1019</v>
      </c>
      <c r="AB690" s="85">
        <v>0</v>
      </c>
      <c r="AC690" s="85">
        <v>0</v>
      </c>
      <c r="AD690" s="99"/>
      <c r="AE690" s="100"/>
      <c r="AF690" s="100"/>
      <c r="AG690" s="100"/>
      <c r="AH690" s="100"/>
      <c r="AI690" s="100"/>
      <c r="AJ690" s="100"/>
      <c r="AK690" s="100"/>
      <c r="AL690" s="100"/>
      <c r="AM690" s="100"/>
      <c r="AN690" s="100"/>
      <c r="AO690" s="100"/>
      <c r="AP690" s="100"/>
      <c r="AQ690" s="100"/>
      <c r="AR690" s="100"/>
      <c r="AS690" s="100"/>
      <c r="AT690" s="100"/>
      <c r="AU690" s="100"/>
      <c r="AV690" s="100"/>
      <c r="AW690" s="100"/>
      <c r="AX690" s="100"/>
      <c r="AY690" s="100"/>
      <c r="AZ690" s="100"/>
      <c r="BA690" s="100"/>
      <c r="BB690" s="100"/>
      <c r="BC690" s="100"/>
    </row>
    <row r="691" spans="1:55" ht="30" customHeight="1" x14ac:dyDescent="0.25">
      <c r="A691" s="77">
        <v>0</v>
      </c>
      <c r="B691" s="77" t="s">
        <v>1019</v>
      </c>
      <c r="C691" s="77" t="s">
        <v>1265</v>
      </c>
      <c r="D691" s="78" t="e">
        <v>#N/A</v>
      </c>
      <c r="E691" s="79" t="s">
        <v>1019</v>
      </c>
      <c r="F691" s="78" t="s">
        <v>1019</v>
      </c>
      <c r="G691" s="78" t="s">
        <v>1019</v>
      </c>
      <c r="H691" s="78" t="s">
        <v>1019</v>
      </c>
      <c r="I691" s="80" t="s">
        <v>1019</v>
      </c>
      <c r="J691" s="78" t="s">
        <v>1019</v>
      </c>
      <c r="K691" s="81" t="s">
        <v>1019</v>
      </c>
      <c r="L691" s="81" t="s">
        <v>1019</v>
      </c>
      <c r="M691" s="78" t="s">
        <v>1019</v>
      </c>
      <c r="N691" s="78" t="e">
        <v>#N/A</v>
      </c>
      <c r="O691" s="82" t="s">
        <v>1019</v>
      </c>
      <c r="P691" s="82" t="s">
        <v>1019</v>
      </c>
      <c r="Q691" s="78" t="s">
        <v>1019</v>
      </c>
      <c r="R691" s="78" t="s">
        <v>1019</v>
      </c>
      <c r="S691" s="78" t="s">
        <v>1019</v>
      </c>
      <c r="T691" s="77" t="s">
        <v>1019</v>
      </c>
      <c r="U691" s="77" t="s">
        <v>1019</v>
      </c>
      <c r="V691" s="77" t="s">
        <v>1019</v>
      </c>
      <c r="W691" s="77" t="s">
        <v>1019</v>
      </c>
      <c r="X691" s="77" t="s">
        <v>1019</v>
      </c>
      <c r="Y691" s="83" t="s">
        <v>1019</v>
      </c>
      <c r="Z691" s="84" t="s">
        <v>1019</v>
      </c>
      <c r="AA691" s="84" t="s">
        <v>1019</v>
      </c>
      <c r="AB691" s="85">
        <v>0</v>
      </c>
      <c r="AC691" s="85">
        <v>0</v>
      </c>
      <c r="AD691" s="99"/>
      <c r="AE691" s="100"/>
      <c r="AF691" s="100"/>
      <c r="AG691" s="100"/>
      <c r="AH691" s="100"/>
      <c r="AI691" s="100"/>
      <c r="AJ691" s="100"/>
      <c r="AK691" s="100"/>
      <c r="AL691" s="100"/>
      <c r="AM691" s="100"/>
      <c r="AN691" s="100"/>
      <c r="AO691" s="100"/>
      <c r="AP691" s="100"/>
      <c r="AQ691" s="100"/>
      <c r="AR691" s="100"/>
      <c r="AS691" s="100"/>
      <c r="AT691" s="100"/>
      <c r="AU691" s="100"/>
      <c r="AV691" s="100"/>
      <c r="AW691" s="100"/>
      <c r="AX691" s="100"/>
      <c r="AY691" s="100"/>
      <c r="AZ691" s="100"/>
      <c r="BA691" s="100"/>
      <c r="BB691" s="100"/>
      <c r="BC691" s="100"/>
    </row>
    <row r="692" spans="1:55" ht="30" customHeight="1" x14ac:dyDescent="0.25">
      <c r="A692" s="77">
        <v>0</v>
      </c>
      <c r="B692" s="77" t="s">
        <v>1019</v>
      </c>
      <c r="C692" s="77" t="s">
        <v>1265</v>
      </c>
      <c r="D692" s="78" t="e">
        <v>#N/A</v>
      </c>
      <c r="E692" s="79" t="s">
        <v>1019</v>
      </c>
      <c r="F692" s="78" t="s">
        <v>1019</v>
      </c>
      <c r="G692" s="78" t="s">
        <v>1019</v>
      </c>
      <c r="H692" s="78" t="s">
        <v>1019</v>
      </c>
      <c r="I692" s="80" t="s">
        <v>1019</v>
      </c>
      <c r="J692" s="78" t="s">
        <v>1019</v>
      </c>
      <c r="K692" s="81" t="s">
        <v>1019</v>
      </c>
      <c r="L692" s="81" t="s">
        <v>1019</v>
      </c>
      <c r="M692" s="78" t="s">
        <v>1019</v>
      </c>
      <c r="N692" s="78" t="e">
        <v>#N/A</v>
      </c>
      <c r="O692" s="82" t="s">
        <v>1019</v>
      </c>
      <c r="P692" s="82" t="s">
        <v>1019</v>
      </c>
      <c r="Q692" s="78" t="s">
        <v>1019</v>
      </c>
      <c r="R692" s="78" t="s">
        <v>1019</v>
      </c>
      <c r="S692" s="78" t="s">
        <v>1019</v>
      </c>
      <c r="T692" s="77" t="s">
        <v>1019</v>
      </c>
      <c r="U692" s="77" t="s">
        <v>1019</v>
      </c>
      <c r="V692" s="77" t="s">
        <v>1019</v>
      </c>
      <c r="W692" s="77" t="s">
        <v>1019</v>
      </c>
      <c r="X692" s="77" t="s">
        <v>1019</v>
      </c>
      <c r="Y692" s="83" t="s">
        <v>1019</v>
      </c>
      <c r="Z692" s="84" t="s">
        <v>1019</v>
      </c>
      <c r="AA692" s="84" t="s">
        <v>1019</v>
      </c>
      <c r="AB692" s="85">
        <v>0</v>
      </c>
      <c r="AC692" s="85">
        <v>0</v>
      </c>
      <c r="AD692" s="99"/>
      <c r="AE692" s="100"/>
      <c r="AF692" s="100"/>
      <c r="AG692" s="100"/>
      <c r="AH692" s="100"/>
      <c r="AI692" s="100"/>
      <c r="AJ692" s="100"/>
      <c r="AK692" s="100"/>
      <c r="AL692" s="100"/>
      <c r="AM692" s="100"/>
      <c r="AN692" s="100"/>
      <c r="AO692" s="100"/>
      <c r="AP692" s="100"/>
      <c r="AQ692" s="100"/>
      <c r="AR692" s="100"/>
      <c r="AS692" s="100"/>
      <c r="AT692" s="100"/>
      <c r="AU692" s="100"/>
      <c r="AV692" s="100"/>
      <c r="AW692" s="100"/>
      <c r="AX692" s="100"/>
      <c r="AY692" s="100"/>
      <c r="AZ692" s="100"/>
      <c r="BA692" s="100"/>
      <c r="BB692" s="100"/>
      <c r="BC692" s="100"/>
    </row>
    <row r="693" spans="1:55" ht="30" customHeight="1" x14ac:dyDescent="0.25">
      <c r="A693" s="77">
        <v>0</v>
      </c>
      <c r="B693" s="77" t="s">
        <v>1019</v>
      </c>
      <c r="C693" s="77" t="s">
        <v>1265</v>
      </c>
      <c r="D693" s="78" t="e">
        <v>#N/A</v>
      </c>
      <c r="E693" s="79" t="s">
        <v>1019</v>
      </c>
      <c r="F693" s="78" t="s">
        <v>1019</v>
      </c>
      <c r="G693" s="78" t="s">
        <v>1019</v>
      </c>
      <c r="H693" s="78" t="s">
        <v>1019</v>
      </c>
      <c r="I693" s="80" t="s">
        <v>1019</v>
      </c>
      <c r="J693" s="78" t="s">
        <v>1019</v>
      </c>
      <c r="K693" s="81" t="s">
        <v>1019</v>
      </c>
      <c r="L693" s="81" t="s">
        <v>1019</v>
      </c>
      <c r="M693" s="78" t="s">
        <v>1019</v>
      </c>
      <c r="N693" s="78" t="e">
        <v>#N/A</v>
      </c>
      <c r="O693" s="82" t="s">
        <v>1019</v>
      </c>
      <c r="P693" s="82" t="s">
        <v>1019</v>
      </c>
      <c r="Q693" s="78" t="s">
        <v>1019</v>
      </c>
      <c r="R693" s="78" t="s">
        <v>1019</v>
      </c>
      <c r="S693" s="78" t="s">
        <v>1019</v>
      </c>
      <c r="T693" s="77" t="s">
        <v>1019</v>
      </c>
      <c r="U693" s="77" t="s">
        <v>1019</v>
      </c>
      <c r="V693" s="77" t="s">
        <v>1019</v>
      </c>
      <c r="W693" s="77" t="s">
        <v>1019</v>
      </c>
      <c r="X693" s="77" t="s">
        <v>1019</v>
      </c>
      <c r="Y693" s="83" t="s">
        <v>1019</v>
      </c>
      <c r="Z693" s="84" t="s">
        <v>1019</v>
      </c>
      <c r="AA693" s="84" t="s">
        <v>1019</v>
      </c>
      <c r="AB693" s="85">
        <v>0</v>
      </c>
      <c r="AC693" s="85">
        <v>0</v>
      </c>
      <c r="AD693" s="99"/>
      <c r="AE693" s="100"/>
      <c r="AF693" s="100"/>
      <c r="AG693" s="100"/>
      <c r="AH693" s="100"/>
      <c r="AI693" s="100"/>
      <c r="AJ693" s="100"/>
      <c r="AK693" s="100"/>
      <c r="AL693" s="100"/>
      <c r="AM693" s="100"/>
      <c r="AN693" s="100"/>
      <c r="AO693" s="100"/>
      <c r="AP693" s="100"/>
      <c r="AQ693" s="100"/>
      <c r="AR693" s="100"/>
      <c r="AS693" s="100"/>
      <c r="AT693" s="100"/>
      <c r="AU693" s="100"/>
      <c r="AV693" s="100"/>
      <c r="AW693" s="100"/>
      <c r="AX693" s="100"/>
      <c r="AY693" s="100"/>
      <c r="AZ693" s="100"/>
      <c r="BA693" s="100"/>
      <c r="BB693" s="100"/>
      <c r="BC693" s="100"/>
    </row>
    <row r="694" spans="1:55" ht="30" customHeight="1" x14ac:dyDescent="0.25">
      <c r="A694" s="77">
        <v>0</v>
      </c>
      <c r="B694" s="77" t="s">
        <v>1019</v>
      </c>
      <c r="C694" s="77" t="s">
        <v>1265</v>
      </c>
      <c r="D694" s="78" t="e">
        <v>#N/A</v>
      </c>
      <c r="E694" s="79" t="s">
        <v>1019</v>
      </c>
      <c r="F694" s="78" t="s">
        <v>1019</v>
      </c>
      <c r="G694" s="78" t="s">
        <v>1019</v>
      </c>
      <c r="H694" s="78" t="s">
        <v>1019</v>
      </c>
      <c r="I694" s="80" t="s">
        <v>1019</v>
      </c>
      <c r="J694" s="78" t="s">
        <v>1019</v>
      </c>
      <c r="K694" s="81" t="s">
        <v>1019</v>
      </c>
      <c r="L694" s="81" t="s">
        <v>1019</v>
      </c>
      <c r="M694" s="78" t="s">
        <v>1019</v>
      </c>
      <c r="N694" s="78" t="e">
        <v>#N/A</v>
      </c>
      <c r="O694" s="82" t="s">
        <v>1019</v>
      </c>
      <c r="P694" s="82" t="s">
        <v>1019</v>
      </c>
      <c r="Q694" s="78" t="s">
        <v>1019</v>
      </c>
      <c r="R694" s="78" t="s">
        <v>1019</v>
      </c>
      <c r="S694" s="78" t="s">
        <v>1019</v>
      </c>
      <c r="T694" s="77" t="s">
        <v>1019</v>
      </c>
      <c r="U694" s="77" t="s">
        <v>1019</v>
      </c>
      <c r="V694" s="77" t="s">
        <v>1019</v>
      </c>
      <c r="W694" s="77" t="s">
        <v>1019</v>
      </c>
      <c r="X694" s="77" t="s">
        <v>1019</v>
      </c>
      <c r="Y694" s="83" t="s">
        <v>1019</v>
      </c>
      <c r="Z694" s="84" t="s">
        <v>1019</v>
      </c>
      <c r="AA694" s="84" t="s">
        <v>1019</v>
      </c>
      <c r="AB694" s="85">
        <v>0</v>
      </c>
      <c r="AC694" s="85">
        <v>0</v>
      </c>
      <c r="AD694" s="99"/>
      <c r="AE694" s="100"/>
      <c r="AF694" s="100"/>
      <c r="AG694" s="100"/>
      <c r="AH694" s="100"/>
      <c r="AI694" s="100"/>
      <c r="AJ694" s="100"/>
      <c r="AK694" s="100"/>
      <c r="AL694" s="100"/>
      <c r="AM694" s="100"/>
      <c r="AN694" s="100"/>
      <c r="AO694" s="100"/>
      <c r="AP694" s="100"/>
      <c r="AQ694" s="100"/>
      <c r="AR694" s="100"/>
      <c r="AS694" s="100"/>
      <c r="AT694" s="100"/>
      <c r="AU694" s="100"/>
      <c r="AV694" s="100"/>
      <c r="AW694" s="100"/>
      <c r="AX694" s="100"/>
      <c r="AY694" s="100"/>
      <c r="AZ694" s="100"/>
      <c r="BA694" s="100"/>
      <c r="BB694" s="100"/>
      <c r="BC694" s="100"/>
    </row>
    <row r="695" spans="1:55" ht="30" customHeight="1" x14ac:dyDescent="0.25">
      <c r="A695" s="77">
        <v>0</v>
      </c>
      <c r="B695" s="77" t="s">
        <v>1019</v>
      </c>
      <c r="C695" s="77" t="s">
        <v>1265</v>
      </c>
      <c r="D695" s="78" t="e">
        <v>#N/A</v>
      </c>
      <c r="E695" s="79" t="s">
        <v>1019</v>
      </c>
      <c r="F695" s="78" t="s">
        <v>1019</v>
      </c>
      <c r="G695" s="78" t="s">
        <v>1019</v>
      </c>
      <c r="H695" s="78" t="s">
        <v>1019</v>
      </c>
      <c r="I695" s="80" t="s">
        <v>1019</v>
      </c>
      <c r="J695" s="78" t="s">
        <v>1019</v>
      </c>
      <c r="K695" s="81" t="s">
        <v>1019</v>
      </c>
      <c r="L695" s="81" t="s">
        <v>1019</v>
      </c>
      <c r="M695" s="78" t="s">
        <v>1019</v>
      </c>
      <c r="N695" s="78" t="e">
        <v>#N/A</v>
      </c>
      <c r="O695" s="82" t="s">
        <v>1019</v>
      </c>
      <c r="P695" s="82" t="s">
        <v>1019</v>
      </c>
      <c r="Q695" s="78" t="s">
        <v>1019</v>
      </c>
      <c r="R695" s="78" t="s">
        <v>1019</v>
      </c>
      <c r="S695" s="78" t="s">
        <v>1019</v>
      </c>
      <c r="T695" s="77" t="s">
        <v>1019</v>
      </c>
      <c r="U695" s="77" t="s">
        <v>1019</v>
      </c>
      <c r="V695" s="77" t="s">
        <v>1019</v>
      </c>
      <c r="W695" s="77" t="s">
        <v>1019</v>
      </c>
      <c r="X695" s="77" t="s">
        <v>1019</v>
      </c>
      <c r="Y695" s="83" t="s">
        <v>1019</v>
      </c>
      <c r="Z695" s="84" t="s">
        <v>1019</v>
      </c>
      <c r="AA695" s="84" t="s">
        <v>1019</v>
      </c>
      <c r="AB695" s="85">
        <v>0</v>
      </c>
      <c r="AC695" s="85">
        <v>0</v>
      </c>
      <c r="AD695" s="99"/>
      <c r="AE695" s="100"/>
      <c r="AF695" s="100"/>
      <c r="AG695" s="100"/>
      <c r="AH695" s="100"/>
      <c r="AI695" s="100"/>
      <c r="AJ695" s="100"/>
      <c r="AK695" s="100"/>
      <c r="AL695" s="100"/>
      <c r="AM695" s="100"/>
      <c r="AN695" s="100"/>
      <c r="AO695" s="100"/>
      <c r="AP695" s="100"/>
      <c r="AQ695" s="100"/>
      <c r="AR695" s="100"/>
      <c r="AS695" s="100"/>
      <c r="AT695" s="100"/>
      <c r="AU695" s="100"/>
      <c r="AV695" s="100"/>
      <c r="AW695" s="100"/>
      <c r="AX695" s="100"/>
      <c r="AY695" s="100"/>
      <c r="AZ695" s="100"/>
      <c r="BA695" s="100"/>
      <c r="BB695" s="100"/>
      <c r="BC695" s="100"/>
    </row>
    <row r="696" spans="1:55" ht="30" customHeight="1" x14ac:dyDescent="0.25">
      <c r="A696" s="77">
        <v>0</v>
      </c>
      <c r="B696" s="77" t="s">
        <v>1019</v>
      </c>
      <c r="C696" s="77" t="s">
        <v>1265</v>
      </c>
      <c r="D696" s="78" t="e">
        <v>#N/A</v>
      </c>
      <c r="E696" s="79" t="s">
        <v>1019</v>
      </c>
      <c r="F696" s="78" t="s">
        <v>1019</v>
      </c>
      <c r="G696" s="78" t="s">
        <v>1019</v>
      </c>
      <c r="H696" s="78" t="s">
        <v>1019</v>
      </c>
      <c r="I696" s="80" t="s">
        <v>1019</v>
      </c>
      <c r="J696" s="78" t="s">
        <v>1019</v>
      </c>
      <c r="K696" s="81" t="s">
        <v>1019</v>
      </c>
      <c r="L696" s="81" t="s">
        <v>1019</v>
      </c>
      <c r="M696" s="78" t="s">
        <v>1019</v>
      </c>
      <c r="N696" s="78" t="e">
        <v>#N/A</v>
      </c>
      <c r="O696" s="82" t="s">
        <v>1019</v>
      </c>
      <c r="P696" s="82" t="s">
        <v>1019</v>
      </c>
      <c r="Q696" s="78" t="s">
        <v>1019</v>
      </c>
      <c r="R696" s="78" t="s">
        <v>1019</v>
      </c>
      <c r="S696" s="78" t="s">
        <v>1019</v>
      </c>
      <c r="T696" s="77" t="s">
        <v>1019</v>
      </c>
      <c r="U696" s="77" t="s">
        <v>1019</v>
      </c>
      <c r="V696" s="77" t="s">
        <v>1019</v>
      </c>
      <c r="W696" s="77" t="s">
        <v>1019</v>
      </c>
      <c r="X696" s="77" t="s">
        <v>1019</v>
      </c>
      <c r="Y696" s="83" t="s">
        <v>1019</v>
      </c>
      <c r="Z696" s="84" t="s">
        <v>1019</v>
      </c>
      <c r="AA696" s="84" t="s">
        <v>1019</v>
      </c>
      <c r="AB696" s="85">
        <v>0</v>
      </c>
      <c r="AC696" s="85">
        <v>0</v>
      </c>
      <c r="AD696" s="99"/>
      <c r="AE696" s="100"/>
      <c r="AF696" s="100"/>
      <c r="AG696" s="100"/>
      <c r="AH696" s="100"/>
      <c r="AI696" s="100"/>
      <c r="AJ696" s="100"/>
      <c r="AK696" s="100"/>
      <c r="AL696" s="100"/>
      <c r="AM696" s="100"/>
      <c r="AN696" s="100"/>
      <c r="AO696" s="100"/>
      <c r="AP696" s="100"/>
      <c r="AQ696" s="100"/>
      <c r="AR696" s="100"/>
      <c r="AS696" s="100"/>
      <c r="AT696" s="100"/>
      <c r="AU696" s="100"/>
      <c r="AV696" s="100"/>
      <c r="AW696" s="100"/>
      <c r="AX696" s="100"/>
      <c r="AY696" s="100"/>
      <c r="AZ696" s="100"/>
      <c r="BA696" s="100"/>
      <c r="BB696" s="100"/>
      <c r="BC696" s="100"/>
    </row>
    <row r="697" spans="1:55" ht="30" customHeight="1" x14ac:dyDescent="0.25">
      <c r="A697" s="77">
        <v>0</v>
      </c>
      <c r="B697" s="77" t="s">
        <v>1019</v>
      </c>
      <c r="C697" s="77" t="s">
        <v>1265</v>
      </c>
      <c r="D697" s="78" t="e">
        <v>#N/A</v>
      </c>
      <c r="E697" s="79" t="s">
        <v>1019</v>
      </c>
      <c r="F697" s="78" t="s">
        <v>1019</v>
      </c>
      <c r="G697" s="78" t="s">
        <v>1019</v>
      </c>
      <c r="H697" s="78" t="s">
        <v>1019</v>
      </c>
      <c r="I697" s="80" t="s">
        <v>1019</v>
      </c>
      <c r="J697" s="78" t="s">
        <v>1019</v>
      </c>
      <c r="K697" s="81" t="s">
        <v>1019</v>
      </c>
      <c r="L697" s="81" t="s">
        <v>1019</v>
      </c>
      <c r="M697" s="78" t="s">
        <v>1019</v>
      </c>
      <c r="N697" s="78" t="e">
        <v>#N/A</v>
      </c>
      <c r="O697" s="82" t="s">
        <v>1019</v>
      </c>
      <c r="P697" s="82" t="s">
        <v>1019</v>
      </c>
      <c r="Q697" s="78" t="s">
        <v>1019</v>
      </c>
      <c r="R697" s="78" t="s">
        <v>1019</v>
      </c>
      <c r="S697" s="78" t="s">
        <v>1019</v>
      </c>
      <c r="T697" s="77" t="s">
        <v>1019</v>
      </c>
      <c r="U697" s="77" t="s">
        <v>1019</v>
      </c>
      <c r="V697" s="77" t="s">
        <v>1019</v>
      </c>
      <c r="W697" s="77" t="s">
        <v>1019</v>
      </c>
      <c r="X697" s="77" t="s">
        <v>1019</v>
      </c>
      <c r="Y697" s="83" t="s">
        <v>1019</v>
      </c>
      <c r="Z697" s="84" t="s">
        <v>1019</v>
      </c>
      <c r="AA697" s="84" t="s">
        <v>1019</v>
      </c>
      <c r="AB697" s="85">
        <v>0</v>
      </c>
      <c r="AC697" s="85">
        <v>0</v>
      </c>
      <c r="AD697" s="99"/>
      <c r="AE697" s="100"/>
      <c r="AF697" s="100"/>
      <c r="AG697" s="100"/>
      <c r="AH697" s="100"/>
      <c r="AI697" s="100"/>
      <c r="AJ697" s="100"/>
      <c r="AK697" s="100"/>
      <c r="AL697" s="100"/>
      <c r="AM697" s="100"/>
      <c r="AN697" s="100"/>
      <c r="AO697" s="100"/>
      <c r="AP697" s="100"/>
      <c r="AQ697" s="100"/>
      <c r="AR697" s="100"/>
      <c r="AS697" s="100"/>
      <c r="AT697" s="100"/>
      <c r="AU697" s="100"/>
      <c r="AV697" s="100"/>
      <c r="AW697" s="100"/>
      <c r="AX697" s="100"/>
      <c r="AY697" s="100"/>
      <c r="AZ697" s="100"/>
      <c r="BA697" s="100"/>
      <c r="BB697" s="100"/>
      <c r="BC697" s="100"/>
    </row>
    <row r="698" spans="1:55" ht="30" customHeight="1" x14ac:dyDescent="0.25">
      <c r="A698" s="77">
        <v>0</v>
      </c>
      <c r="B698" s="77" t="s">
        <v>1019</v>
      </c>
      <c r="C698" s="77" t="s">
        <v>1265</v>
      </c>
      <c r="D698" s="78" t="e">
        <v>#N/A</v>
      </c>
      <c r="E698" s="79" t="s">
        <v>1019</v>
      </c>
      <c r="F698" s="78" t="s">
        <v>1019</v>
      </c>
      <c r="G698" s="78" t="s">
        <v>1019</v>
      </c>
      <c r="H698" s="78" t="s">
        <v>1019</v>
      </c>
      <c r="I698" s="80" t="s">
        <v>1019</v>
      </c>
      <c r="J698" s="78" t="s">
        <v>1019</v>
      </c>
      <c r="K698" s="81" t="s">
        <v>1019</v>
      </c>
      <c r="L698" s="81" t="s">
        <v>1019</v>
      </c>
      <c r="M698" s="78" t="s">
        <v>1019</v>
      </c>
      <c r="N698" s="78" t="e">
        <v>#N/A</v>
      </c>
      <c r="O698" s="82" t="s">
        <v>1019</v>
      </c>
      <c r="P698" s="82" t="s">
        <v>1019</v>
      </c>
      <c r="Q698" s="78" t="s">
        <v>1019</v>
      </c>
      <c r="R698" s="78" t="s">
        <v>1019</v>
      </c>
      <c r="S698" s="78" t="s">
        <v>1019</v>
      </c>
      <c r="T698" s="77" t="s">
        <v>1019</v>
      </c>
      <c r="U698" s="77" t="s">
        <v>1019</v>
      </c>
      <c r="V698" s="77" t="s">
        <v>1019</v>
      </c>
      <c r="W698" s="77" t="s">
        <v>1019</v>
      </c>
      <c r="X698" s="77" t="s">
        <v>1019</v>
      </c>
      <c r="Y698" s="83" t="s">
        <v>1019</v>
      </c>
      <c r="Z698" s="84" t="s">
        <v>1019</v>
      </c>
      <c r="AA698" s="84" t="s">
        <v>1019</v>
      </c>
      <c r="AB698" s="85">
        <v>0</v>
      </c>
      <c r="AC698" s="85">
        <v>0</v>
      </c>
      <c r="AD698" s="99"/>
      <c r="AE698" s="100"/>
      <c r="AF698" s="100"/>
      <c r="AG698" s="100"/>
      <c r="AH698" s="100"/>
      <c r="AI698" s="100"/>
      <c r="AJ698" s="100"/>
      <c r="AK698" s="100"/>
      <c r="AL698" s="100"/>
      <c r="AM698" s="100"/>
      <c r="AN698" s="100"/>
      <c r="AO698" s="100"/>
      <c r="AP698" s="100"/>
      <c r="AQ698" s="100"/>
      <c r="AR698" s="100"/>
      <c r="AS698" s="100"/>
      <c r="AT698" s="100"/>
      <c r="AU698" s="100"/>
      <c r="AV698" s="100"/>
      <c r="AW698" s="100"/>
      <c r="AX698" s="100"/>
      <c r="AY698" s="100"/>
      <c r="AZ698" s="100"/>
      <c r="BA698" s="100"/>
      <c r="BB698" s="100"/>
      <c r="BC698" s="100"/>
    </row>
    <row r="699" spans="1:55" ht="30" customHeight="1" x14ac:dyDescent="0.25">
      <c r="A699" s="77">
        <v>0</v>
      </c>
      <c r="B699" s="77" t="s">
        <v>1019</v>
      </c>
      <c r="C699" s="77" t="s">
        <v>1265</v>
      </c>
      <c r="D699" s="78" t="e">
        <v>#N/A</v>
      </c>
      <c r="E699" s="79" t="s">
        <v>1019</v>
      </c>
      <c r="F699" s="78" t="s">
        <v>1019</v>
      </c>
      <c r="G699" s="78" t="s">
        <v>1019</v>
      </c>
      <c r="H699" s="78" t="s">
        <v>1019</v>
      </c>
      <c r="I699" s="80" t="s">
        <v>1019</v>
      </c>
      <c r="J699" s="78" t="s">
        <v>1019</v>
      </c>
      <c r="K699" s="81" t="s">
        <v>1019</v>
      </c>
      <c r="L699" s="81" t="s">
        <v>1019</v>
      </c>
      <c r="M699" s="78" t="s">
        <v>1019</v>
      </c>
      <c r="N699" s="78" t="e">
        <v>#N/A</v>
      </c>
      <c r="O699" s="82" t="s">
        <v>1019</v>
      </c>
      <c r="P699" s="82" t="s">
        <v>1019</v>
      </c>
      <c r="Q699" s="78" t="s">
        <v>1019</v>
      </c>
      <c r="R699" s="78" t="s">
        <v>1019</v>
      </c>
      <c r="S699" s="78" t="s">
        <v>1019</v>
      </c>
      <c r="T699" s="77" t="s">
        <v>1019</v>
      </c>
      <c r="U699" s="77" t="s">
        <v>1019</v>
      </c>
      <c r="V699" s="77" t="s">
        <v>1019</v>
      </c>
      <c r="W699" s="77" t="s">
        <v>1019</v>
      </c>
      <c r="X699" s="77" t="s">
        <v>1019</v>
      </c>
      <c r="Y699" s="83" t="s">
        <v>1019</v>
      </c>
      <c r="Z699" s="84" t="s">
        <v>1019</v>
      </c>
      <c r="AA699" s="84" t="s">
        <v>1019</v>
      </c>
      <c r="AB699" s="85">
        <v>0</v>
      </c>
      <c r="AC699" s="85">
        <v>0</v>
      </c>
      <c r="AD699" s="99"/>
      <c r="AE699" s="100"/>
      <c r="AF699" s="100"/>
      <c r="AG699" s="100"/>
      <c r="AH699" s="100"/>
      <c r="AI699" s="100"/>
      <c r="AJ699" s="100"/>
      <c r="AK699" s="100"/>
      <c r="AL699" s="100"/>
      <c r="AM699" s="100"/>
      <c r="AN699" s="100"/>
      <c r="AO699" s="100"/>
      <c r="AP699" s="100"/>
      <c r="AQ699" s="100"/>
      <c r="AR699" s="100"/>
      <c r="AS699" s="100"/>
      <c r="AT699" s="100"/>
      <c r="AU699" s="100"/>
      <c r="AV699" s="100"/>
      <c r="AW699" s="100"/>
      <c r="AX699" s="100"/>
      <c r="AY699" s="100"/>
      <c r="AZ699" s="100"/>
      <c r="BA699" s="100"/>
      <c r="BB699" s="100"/>
      <c r="BC699" s="100"/>
    </row>
    <row r="700" spans="1:55" ht="30" customHeight="1" x14ac:dyDescent="0.25">
      <c r="A700" s="77">
        <v>0</v>
      </c>
      <c r="B700" s="77" t="s">
        <v>1019</v>
      </c>
      <c r="C700" s="77" t="s">
        <v>1265</v>
      </c>
      <c r="D700" s="78" t="e">
        <v>#N/A</v>
      </c>
      <c r="E700" s="79" t="s">
        <v>1019</v>
      </c>
      <c r="F700" s="78" t="s">
        <v>1019</v>
      </c>
      <c r="G700" s="78" t="s">
        <v>1019</v>
      </c>
      <c r="H700" s="78" t="s">
        <v>1019</v>
      </c>
      <c r="I700" s="80" t="s">
        <v>1019</v>
      </c>
      <c r="J700" s="78" t="s">
        <v>1019</v>
      </c>
      <c r="K700" s="81" t="s">
        <v>1019</v>
      </c>
      <c r="L700" s="81" t="s">
        <v>1019</v>
      </c>
      <c r="M700" s="78" t="s">
        <v>1019</v>
      </c>
      <c r="N700" s="78" t="e">
        <v>#N/A</v>
      </c>
      <c r="O700" s="82" t="s">
        <v>1019</v>
      </c>
      <c r="P700" s="82" t="s">
        <v>1019</v>
      </c>
      <c r="Q700" s="78" t="s">
        <v>1019</v>
      </c>
      <c r="R700" s="78" t="s">
        <v>1019</v>
      </c>
      <c r="S700" s="78" t="s">
        <v>1019</v>
      </c>
      <c r="T700" s="77" t="s">
        <v>1019</v>
      </c>
      <c r="U700" s="77" t="s">
        <v>1019</v>
      </c>
      <c r="V700" s="77" t="s">
        <v>1019</v>
      </c>
      <c r="W700" s="77" t="s">
        <v>1019</v>
      </c>
      <c r="X700" s="77" t="s">
        <v>1019</v>
      </c>
      <c r="Y700" s="83" t="s">
        <v>1019</v>
      </c>
      <c r="Z700" s="84" t="s">
        <v>1019</v>
      </c>
      <c r="AA700" s="84" t="s">
        <v>1019</v>
      </c>
      <c r="AB700" s="85">
        <v>0</v>
      </c>
      <c r="AC700" s="85">
        <v>0</v>
      </c>
      <c r="AD700" s="99"/>
      <c r="AE700" s="100"/>
      <c r="AF700" s="100"/>
      <c r="AG700" s="100"/>
      <c r="AH700" s="100"/>
      <c r="AI700" s="100"/>
      <c r="AJ700" s="100"/>
      <c r="AK700" s="100"/>
      <c r="AL700" s="100"/>
      <c r="AM700" s="100"/>
      <c r="AN700" s="100"/>
      <c r="AO700" s="100"/>
      <c r="AP700" s="100"/>
      <c r="AQ700" s="100"/>
      <c r="AR700" s="100"/>
      <c r="AS700" s="100"/>
      <c r="AT700" s="100"/>
      <c r="AU700" s="100"/>
      <c r="AV700" s="100"/>
      <c r="AW700" s="100"/>
      <c r="AX700" s="100"/>
      <c r="AY700" s="100"/>
      <c r="AZ700" s="100"/>
      <c r="BA700" s="100"/>
      <c r="BB700" s="100"/>
      <c r="BC700" s="100"/>
    </row>
    <row r="701" spans="1:55" ht="30" customHeight="1" x14ac:dyDescent="0.25">
      <c r="A701" s="77">
        <v>0</v>
      </c>
      <c r="B701" s="77" t="s">
        <v>1019</v>
      </c>
      <c r="C701" s="77" t="s">
        <v>1265</v>
      </c>
      <c r="D701" s="78" t="e">
        <v>#N/A</v>
      </c>
      <c r="E701" s="79" t="s">
        <v>1019</v>
      </c>
      <c r="F701" s="78" t="s">
        <v>1019</v>
      </c>
      <c r="G701" s="78" t="s">
        <v>1019</v>
      </c>
      <c r="H701" s="78" t="s">
        <v>1019</v>
      </c>
      <c r="I701" s="80" t="s">
        <v>1019</v>
      </c>
      <c r="J701" s="78" t="s">
        <v>1019</v>
      </c>
      <c r="K701" s="81" t="s">
        <v>1019</v>
      </c>
      <c r="L701" s="81" t="s">
        <v>1019</v>
      </c>
      <c r="M701" s="78" t="s">
        <v>1019</v>
      </c>
      <c r="N701" s="78" t="e">
        <v>#N/A</v>
      </c>
      <c r="O701" s="82" t="s">
        <v>1019</v>
      </c>
      <c r="P701" s="82" t="s">
        <v>1019</v>
      </c>
      <c r="Q701" s="78" t="s">
        <v>1019</v>
      </c>
      <c r="R701" s="78" t="s">
        <v>1019</v>
      </c>
      <c r="S701" s="78" t="s">
        <v>1019</v>
      </c>
      <c r="T701" s="77" t="s">
        <v>1019</v>
      </c>
      <c r="U701" s="77" t="s">
        <v>1019</v>
      </c>
      <c r="V701" s="77" t="s">
        <v>1019</v>
      </c>
      <c r="W701" s="77" t="s">
        <v>1019</v>
      </c>
      <c r="X701" s="77" t="s">
        <v>1019</v>
      </c>
      <c r="Y701" s="83" t="s">
        <v>1019</v>
      </c>
      <c r="Z701" s="84" t="s">
        <v>1019</v>
      </c>
      <c r="AA701" s="84" t="s">
        <v>1019</v>
      </c>
      <c r="AB701" s="85">
        <v>0</v>
      </c>
      <c r="AC701" s="85">
        <v>0</v>
      </c>
      <c r="AD701" s="99"/>
      <c r="AE701" s="100"/>
      <c r="AF701" s="100"/>
      <c r="AG701" s="100"/>
      <c r="AH701" s="100"/>
      <c r="AI701" s="100"/>
      <c r="AJ701" s="100"/>
      <c r="AK701" s="100"/>
      <c r="AL701" s="100"/>
      <c r="AM701" s="100"/>
      <c r="AN701" s="100"/>
      <c r="AO701" s="100"/>
      <c r="AP701" s="100"/>
      <c r="AQ701" s="100"/>
      <c r="AR701" s="100"/>
      <c r="AS701" s="100"/>
      <c r="AT701" s="100"/>
      <c r="AU701" s="100"/>
      <c r="AV701" s="100"/>
      <c r="AW701" s="100"/>
      <c r="AX701" s="100"/>
      <c r="AY701" s="100"/>
      <c r="AZ701" s="100"/>
      <c r="BA701" s="100"/>
      <c r="BB701" s="100"/>
      <c r="BC701" s="100"/>
    </row>
    <row r="702" spans="1:55" ht="30" customHeight="1" x14ac:dyDescent="0.25">
      <c r="A702" s="77">
        <v>0</v>
      </c>
      <c r="B702" s="77" t="s">
        <v>1019</v>
      </c>
      <c r="C702" s="77" t="s">
        <v>1265</v>
      </c>
      <c r="D702" s="78" t="e">
        <v>#N/A</v>
      </c>
      <c r="E702" s="79" t="s">
        <v>1019</v>
      </c>
      <c r="F702" s="78" t="s">
        <v>1019</v>
      </c>
      <c r="G702" s="78" t="s">
        <v>1019</v>
      </c>
      <c r="H702" s="78" t="s">
        <v>1019</v>
      </c>
      <c r="I702" s="80" t="s">
        <v>1019</v>
      </c>
      <c r="J702" s="78" t="s">
        <v>1019</v>
      </c>
      <c r="K702" s="81" t="s">
        <v>1019</v>
      </c>
      <c r="L702" s="81" t="s">
        <v>1019</v>
      </c>
      <c r="M702" s="78" t="s">
        <v>1019</v>
      </c>
      <c r="N702" s="78" t="e">
        <v>#N/A</v>
      </c>
      <c r="O702" s="82" t="s">
        <v>1019</v>
      </c>
      <c r="P702" s="82" t="s">
        <v>1019</v>
      </c>
      <c r="Q702" s="78" t="s">
        <v>1019</v>
      </c>
      <c r="R702" s="78" t="s">
        <v>1019</v>
      </c>
      <c r="S702" s="78" t="s">
        <v>1019</v>
      </c>
      <c r="T702" s="77" t="s">
        <v>1019</v>
      </c>
      <c r="U702" s="77" t="s">
        <v>1019</v>
      </c>
      <c r="V702" s="77" t="s">
        <v>1019</v>
      </c>
      <c r="W702" s="77" t="s">
        <v>1019</v>
      </c>
      <c r="X702" s="77" t="s">
        <v>1019</v>
      </c>
      <c r="Y702" s="83" t="s">
        <v>1019</v>
      </c>
      <c r="Z702" s="84" t="s">
        <v>1019</v>
      </c>
      <c r="AA702" s="84" t="s">
        <v>1019</v>
      </c>
      <c r="AB702" s="85">
        <v>0</v>
      </c>
      <c r="AC702" s="85">
        <v>0</v>
      </c>
      <c r="AD702" s="99"/>
      <c r="AE702" s="100"/>
      <c r="AF702" s="100"/>
      <c r="AG702" s="100"/>
      <c r="AH702" s="100"/>
      <c r="AI702" s="100"/>
      <c r="AJ702" s="100"/>
      <c r="AK702" s="100"/>
      <c r="AL702" s="100"/>
      <c r="AM702" s="100"/>
      <c r="AN702" s="100"/>
      <c r="AO702" s="100"/>
      <c r="AP702" s="100"/>
      <c r="AQ702" s="100"/>
      <c r="AR702" s="100"/>
      <c r="AS702" s="100"/>
      <c r="AT702" s="100"/>
      <c r="AU702" s="100"/>
      <c r="AV702" s="100"/>
      <c r="AW702" s="100"/>
      <c r="AX702" s="100"/>
      <c r="AY702" s="100"/>
      <c r="AZ702" s="100"/>
      <c r="BA702" s="100"/>
      <c r="BB702" s="100"/>
      <c r="BC702" s="100"/>
    </row>
    <row r="703" spans="1:55" ht="30" customHeight="1" x14ac:dyDescent="0.25">
      <c r="A703" s="77">
        <v>0</v>
      </c>
      <c r="B703" s="77" t="s">
        <v>1019</v>
      </c>
      <c r="C703" s="77" t="s">
        <v>1265</v>
      </c>
      <c r="D703" s="78" t="e">
        <v>#N/A</v>
      </c>
      <c r="E703" s="79" t="s">
        <v>1019</v>
      </c>
      <c r="F703" s="78" t="s">
        <v>1019</v>
      </c>
      <c r="G703" s="78" t="s">
        <v>1019</v>
      </c>
      <c r="H703" s="78" t="s">
        <v>1019</v>
      </c>
      <c r="I703" s="80" t="s">
        <v>1019</v>
      </c>
      <c r="J703" s="78" t="s">
        <v>1019</v>
      </c>
      <c r="K703" s="81" t="s">
        <v>1019</v>
      </c>
      <c r="L703" s="81" t="s">
        <v>1019</v>
      </c>
      <c r="M703" s="78" t="s">
        <v>1019</v>
      </c>
      <c r="N703" s="78" t="e">
        <v>#N/A</v>
      </c>
      <c r="O703" s="82" t="s">
        <v>1019</v>
      </c>
      <c r="P703" s="82" t="s">
        <v>1019</v>
      </c>
      <c r="Q703" s="78" t="s">
        <v>1019</v>
      </c>
      <c r="R703" s="78" t="s">
        <v>1019</v>
      </c>
      <c r="S703" s="78" t="s">
        <v>1019</v>
      </c>
      <c r="T703" s="77" t="s">
        <v>1019</v>
      </c>
      <c r="U703" s="77" t="s">
        <v>1019</v>
      </c>
      <c r="V703" s="77" t="s">
        <v>1019</v>
      </c>
      <c r="W703" s="77" t="s">
        <v>1019</v>
      </c>
      <c r="X703" s="77" t="s">
        <v>1019</v>
      </c>
      <c r="Y703" s="83" t="s">
        <v>1019</v>
      </c>
      <c r="Z703" s="84" t="s">
        <v>1019</v>
      </c>
      <c r="AA703" s="84" t="s">
        <v>1019</v>
      </c>
      <c r="AB703" s="85">
        <v>0</v>
      </c>
      <c r="AC703" s="85">
        <v>0</v>
      </c>
      <c r="AD703" s="99"/>
      <c r="AE703" s="100"/>
      <c r="AF703" s="100"/>
      <c r="AG703" s="100"/>
      <c r="AH703" s="100"/>
      <c r="AI703" s="100"/>
      <c r="AJ703" s="100"/>
      <c r="AK703" s="100"/>
      <c r="AL703" s="100"/>
      <c r="AM703" s="100"/>
      <c r="AN703" s="100"/>
      <c r="AO703" s="100"/>
      <c r="AP703" s="100"/>
      <c r="AQ703" s="100"/>
      <c r="AR703" s="100"/>
      <c r="AS703" s="100"/>
      <c r="AT703" s="100"/>
      <c r="AU703" s="100"/>
      <c r="AV703" s="100"/>
      <c r="AW703" s="100"/>
      <c r="AX703" s="100"/>
      <c r="AY703" s="100"/>
      <c r="AZ703" s="100"/>
      <c r="BA703" s="100"/>
      <c r="BB703" s="100"/>
      <c r="BC703" s="100"/>
    </row>
    <row r="704" spans="1:55" ht="30" customHeight="1" x14ac:dyDescent="0.25">
      <c r="A704" s="77">
        <v>0</v>
      </c>
      <c r="B704" s="77" t="s">
        <v>1019</v>
      </c>
      <c r="C704" s="77" t="s">
        <v>1265</v>
      </c>
      <c r="D704" s="78" t="e">
        <v>#N/A</v>
      </c>
      <c r="E704" s="79" t="s">
        <v>1019</v>
      </c>
      <c r="F704" s="78" t="s">
        <v>1019</v>
      </c>
      <c r="G704" s="78" t="s">
        <v>1019</v>
      </c>
      <c r="H704" s="78" t="s">
        <v>1019</v>
      </c>
      <c r="I704" s="80" t="s">
        <v>1019</v>
      </c>
      <c r="J704" s="78" t="s">
        <v>1019</v>
      </c>
      <c r="K704" s="81" t="s">
        <v>1019</v>
      </c>
      <c r="L704" s="81" t="s">
        <v>1019</v>
      </c>
      <c r="M704" s="78" t="s">
        <v>1019</v>
      </c>
      <c r="N704" s="78" t="e">
        <v>#N/A</v>
      </c>
      <c r="O704" s="82" t="s">
        <v>1019</v>
      </c>
      <c r="P704" s="82" t="s">
        <v>1019</v>
      </c>
      <c r="Q704" s="78" t="s">
        <v>1019</v>
      </c>
      <c r="R704" s="78" t="s">
        <v>1019</v>
      </c>
      <c r="S704" s="78" t="s">
        <v>1019</v>
      </c>
      <c r="T704" s="77" t="s">
        <v>1019</v>
      </c>
      <c r="U704" s="77" t="s">
        <v>1019</v>
      </c>
      <c r="V704" s="77" t="s">
        <v>1019</v>
      </c>
      <c r="W704" s="77" t="s">
        <v>1019</v>
      </c>
      <c r="X704" s="77" t="s">
        <v>1019</v>
      </c>
      <c r="Y704" s="83" t="s">
        <v>1019</v>
      </c>
      <c r="Z704" s="84" t="s">
        <v>1019</v>
      </c>
      <c r="AA704" s="84" t="s">
        <v>1019</v>
      </c>
      <c r="AB704" s="85">
        <v>0</v>
      </c>
      <c r="AC704" s="85">
        <v>0</v>
      </c>
      <c r="AD704" s="99"/>
      <c r="AE704" s="100"/>
      <c r="AF704" s="100"/>
      <c r="AG704" s="100"/>
      <c r="AH704" s="100"/>
      <c r="AI704" s="100"/>
      <c r="AJ704" s="100"/>
      <c r="AK704" s="100"/>
      <c r="AL704" s="100"/>
      <c r="AM704" s="100"/>
      <c r="AN704" s="100"/>
      <c r="AO704" s="100"/>
      <c r="AP704" s="100"/>
      <c r="AQ704" s="100"/>
      <c r="AR704" s="100"/>
      <c r="AS704" s="100"/>
      <c r="AT704" s="100"/>
      <c r="AU704" s="100"/>
      <c r="AV704" s="100"/>
      <c r="AW704" s="100"/>
      <c r="AX704" s="100"/>
      <c r="AY704" s="100"/>
      <c r="AZ704" s="100"/>
      <c r="BA704" s="100"/>
      <c r="BB704" s="100"/>
      <c r="BC704" s="100"/>
    </row>
    <row r="705" spans="1:55" ht="30" customHeight="1" x14ac:dyDescent="0.25">
      <c r="A705" s="77">
        <v>0</v>
      </c>
      <c r="B705" s="77" t="s">
        <v>1019</v>
      </c>
      <c r="C705" s="77" t="s">
        <v>1265</v>
      </c>
      <c r="D705" s="78" t="e">
        <v>#N/A</v>
      </c>
      <c r="E705" s="79" t="s">
        <v>1019</v>
      </c>
      <c r="F705" s="78" t="s">
        <v>1019</v>
      </c>
      <c r="G705" s="78" t="s">
        <v>1019</v>
      </c>
      <c r="H705" s="78" t="s">
        <v>1019</v>
      </c>
      <c r="I705" s="80" t="s">
        <v>1019</v>
      </c>
      <c r="J705" s="78" t="s">
        <v>1019</v>
      </c>
      <c r="K705" s="81" t="s">
        <v>1019</v>
      </c>
      <c r="L705" s="81" t="s">
        <v>1019</v>
      </c>
      <c r="M705" s="78" t="s">
        <v>1019</v>
      </c>
      <c r="N705" s="78" t="e">
        <v>#N/A</v>
      </c>
      <c r="O705" s="82" t="s">
        <v>1019</v>
      </c>
      <c r="P705" s="82" t="s">
        <v>1019</v>
      </c>
      <c r="Q705" s="78" t="s">
        <v>1019</v>
      </c>
      <c r="R705" s="78" t="s">
        <v>1019</v>
      </c>
      <c r="S705" s="78" t="s">
        <v>1019</v>
      </c>
      <c r="T705" s="77" t="s">
        <v>1019</v>
      </c>
      <c r="U705" s="77" t="s">
        <v>1019</v>
      </c>
      <c r="V705" s="77" t="s">
        <v>1019</v>
      </c>
      <c r="W705" s="77" t="s">
        <v>1019</v>
      </c>
      <c r="X705" s="77" t="s">
        <v>1019</v>
      </c>
      <c r="Y705" s="83" t="s">
        <v>1019</v>
      </c>
      <c r="Z705" s="84" t="s">
        <v>1019</v>
      </c>
      <c r="AA705" s="84" t="s">
        <v>1019</v>
      </c>
      <c r="AB705" s="85">
        <v>0</v>
      </c>
      <c r="AC705" s="85">
        <v>0</v>
      </c>
      <c r="AD705" s="99"/>
      <c r="AE705" s="100"/>
      <c r="AF705" s="100"/>
      <c r="AG705" s="100"/>
      <c r="AH705" s="100"/>
      <c r="AI705" s="100"/>
      <c r="AJ705" s="100"/>
      <c r="AK705" s="100"/>
      <c r="AL705" s="100"/>
      <c r="AM705" s="100"/>
      <c r="AN705" s="100"/>
      <c r="AO705" s="100"/>
      <c r="AP705" s="100"/>
      <c r="AQ705" s="100"/>
      <c r="AR705" s="100"/>
      <c r="AS705" s="100"/>
      <c r="AT705" s="100"/>
      <c r="AU705" s="100"/>
      <c r="AV705" s="100"/>
      <c r="AW705" s="100"/>
      <c r="AX705" s="100"/>
      <c r="AY705" s="100"/>
      <c r="AZ705" s="100"/>
      <c r="BA705" s="100"/>
      <c r="BB705" s="100"/>
      <c r="BC705" s="100"/>
    </row>
    <row r="706" spans="1:55" ht="30" customHeight="1" x14ac:dyDescent="0.25">
      <c r="A706" s="77">
        <v>0</v>
      </c>
      <c r="B706" s="77" t="s">
        <v>1019</v>
      </c>
      <c r="C706" s="77" t="s">
        <v>1265</v>
      </c>
      <c r="D706" s="78" t="e">
        <v>#N/A</v>
      </c>
      <c r="E706" s="79" t="s">
        <v>1019</v>
      </c>
      <c r="F706" s="78" t="s">
        <v>1019</v>
      </c>
      <c r="G706" s="78" t="s">
        <v>1019</v>
      </c>
      <c r="H706" s="78" t="s">
        <v>1019</v>
      </c>
      <c r="I706" s="80" t="s">
        <v>1019</v>
      </c>
      <c r="J706" s="78" t="s">
        <v>1019</v>
      </c>
      <c r="K706" s="81" t="s">
        <v>1019</v>
      </c>
      <c r="L706" s="81" t="s">
        <v>1019</v>
      </c>
      <c r="M706" s="78" t="s">
        <v>1019</v>
      </c>
      <c r="N706" s="78" t="e">
        <v>#N/A</v>
      </c>
      <c r="O706" s="82" t="s">
        <v>1019</v>
      </c>
      <c r="P706" s="82" t="s">
        <v>1019</v>
      </c>
      <c r="Q706" s="78" t="s">
        <v>1019</v>
      </c>
      <c r="R706" s="78" t="s">
        <v>1019</v>
      </c>
      <c r="S706" s="78" t="s">
        <v>1019</v>
      </c>
      <c r="T706" s="77" t="s">
        <v>1019</v>
      </c>
      <c r="U706" s="77" t="s">
        <v>1019</v>
      </c>
      <c r="V706" s="77" t="s">
        <v>1019</v>
      </c>
      <c r="W706" s="77" t="s">
        <v>1019</v>
      </c>
      <c r="X706" s="77" t="s">
        <v>1019</v>
      </c>
      <c r="Y706" s="83" t="s">
        <v>1019</v>
      </c>
      <c r="Z706" s="84" t="s">
        <v>1019</v>
      </c>
      <c r="AA706" s="84" t="s">
        <v>1019</v>
      </c>
      <c r="AB706" s="85">
        <v>0</v>
      </c>
      <c r="AC706" s="85">
        <v>0</v>
      </c>
      <c r="AD706" s="99"/>
      <c r="AE706" s="100"/>
      <c r="AF706" s="100"/>
      <c r="AG706" s="100"/>
      <c r="AH706" s="100"/>
      <c r="AI706" s="100"/>
      <c r="AJ706" s="100"/>
      <c r="AK706" s="100"/>
      <c r="AL706" s="100"/>
      <c r="AM706" s="100"/>
      <c r="AN706" s="100"/>
      <c r="AO706" s="100"/>
      <c r="AP706" s="100"/>
      <c r="AQ706" s="100"/>
      <c r="AR706" s="100"/>
      <c r="AS706" s="100"/>
      <c r="AT706" s="100"/>
      <c r="AU706" s="100"/>
      <c r="AV706" s="100"/>
      <c r="AW706" s="100"/>
      <c r="AX706" s="100"/>
      <c r="AY706" s="100"/>
      <c r="AZ706" s="100"/>
      <c r="BA706" s="100"/>
      <c r="BB706" s="100"/>
      <c r="BC706" s="100"/>
    </row>
    <row r="707" spans="1:55" ht="30" customHeight="1" x14ac:dyDescent="0.25">
      <c r="A707" s="77">
        <v>0</v>
      </c>
      <c r="B707" s="77" t="s">
        <v>1019</v>
      </c>
      <c r="C707" s="77" t="s">
        <v>1265</v>
      </c>
      <c r="D707" s="78" t="e">
        <v>#N/A</v>
      </c>
      <c r="E707" s="79" t="s">
        <v>1019</v>
      </c>
      <c r="F707" s="78" t="s">
        <v>1019</v>
      </c>
      <c r="G707" s="78" t="s">
        <v>1019</v>
      </c>
      <c r="H707" s="78" t="s">
        <v>1019</v>
      </c>
      <c r="I707" s="80" t="s">
        <v>1019</v>
      </c>
      <c r="J707" s="78" t="s">
        <v>1019</v>
      </c>
      <c r="K707" s="81" t="s">
        <v>1019</v>
      </c>
      <c r="L707" s="81" t="s">
        <v>1019</v>
      </c>
      <c r="M707" s="78" t="s">
        <v>1019</v>
      </c>
      <c r="N707" s="78" t="e">
        <v>#N/A</v>
      </c>
      <c r="O707" s="82" t="s">
        <v>1019</v>
      </c>
      <c r="P707" s="82" t="s">
        <v>1019</v>
      </c>
      <c r="Q707" s="78" t="s">
        <v>1019</v>
      </c>
      <c r="R707" s="78" t="s">
        <v>1019</v>
      </c>
      <c r="S707" s="78" t="s">
        <v>1019</v>
      </c>
      <c r="T707" s="77" t="s">
        <v>1019</v>
      </c>
      <c r="U707" s="77" t="s">
        <v>1019</v>
      </c>
      <c r="V707" s="77" t="s">
        <v>1019</v>
      </c>
      <c r="W707" s="77" t="s">
        <v>1019</v>
      </c>
      <c r="X707" s="77" t="s">
        <v>1019</v>
      </c>
      <c r="Y707" s="83" t="s">
        <v>1019</v>
      </c>
      <c r="Z707" s="84" t="s">
        <v>1019</v>
      </c>
      <c r="AA707" s="84" t="s">
        <v>1019</v>
      </c>
      <c r="AB707" s="85">
        <v>0</v>
      </c>
      <c r="AC707" s="85">
        <v>0</v>
      </c>
      <c r="AD707" s="99"/>
      <c r="AE707" s="100"/>
      <c r="AF707" s="100"/>
      <c r="AG707" s="100"/>
      <c r="AH707" s="100"/>
      <c r="AI707" s="100"/>
      <c r="AJ707" s="100"/>
      <c r="AK707" s="100"/>
      <c r="AL707" s="100"/>
      <c r="AM707" s="100"/>
      <c r="AN707" s="100"/>
      <c r="AO707" s="100"/>
      <c r="AP707" s="100"/>
      <c r="AQ707" s="100"/>
      <c r="AR707" s="100"/>
      <c r="AS707" s="100"/>
      <c r="AT707" s="100"/>
      <c r="AU707" s="100"/>
      <c r="AV707" s="100"/>
      <c r="AW707" s="100"/>
      <c r="AX707" s="100"/>
      <c r="AY707" s="100"/>
      <c r="AZ707" s="100"/>
      <c r="BA707" s="100"/>
      <c r="BB707" s="100"/>
      <c r="BC707" s="100"/>
    </row>
    <row r="708" spans="1:55" ht="30" customHeight="1" x14ac:dyDescent="0.25">
      <c r="A708" s="77">
        <v>0</v>
      </c>
      <c r="B708" s="77" t="s">
        <v>1019</v>
      </c>
      <c r="C708" s="77" t="s">
        <v>1265</v>
      </c>
      <c r="D708" s="78" t="e">
        <v>#N/A</v>
      </c>
      <c r="E708" s="79" t="s">
        <v>1019</v>
      </c>
      <c r="F708" s="78" t="s">
        <v>1019</v>
      </c>
      <c r="G708" s="78" t="s">
        <v>1019</v>
      </c>
      <c r="H708" s="78" t="s">
        <v>1019</v>
      </c>
      <c r="I708" s="80" t="s">
        <v>1019</v>
      </c>
      <c r="J708" s="78" t="s">
        <v>1019</v>
      </c>
      <c r="K708" s="81" t="s">
        <v>1019</v>
      </c>
      <c r="L708" s="81" t="s">
        <v>1019</v>
      </c>
      <c r="M708" s="78" t="s">
        <v>1019</v>
      </c>
      <c r="N708" s="78" t="e">
        <v>#N/A</v>
      </c>
      <c r="O708" s="82" t="s">
        <v>1019</v>
      </c>
      <c r="P708" s="82" t="s">
        <v>1019</v>
      </c>
      <c r="Q708" s="78" t="s">
        <v>1019</v>
      </c>
      <c r="R708" s="78" t="s">
        <v>1019</v>
      </c>
      <c r="S708" s="78" t="s">
        <v>1019</v>
      </c>
      <c r="T708" s="77" t="s">
        <v>1019</v>
      </c>
      <c r="U708" s="77" t="s">
        <v>1019</v>
      </c>
      <c r="V708" s="77" t="s">
        <v>1019</v>
      </c>
      <c r="W708" s="77" t="s">
        <v>1019</v>
      </c>
      <c r="X708" s="77" t="s">
        <v>1019</v>
      </c>
      <c r="Y708" s="83" t="s">
        <v>1019</v>
      </c>
      <c r="Z708" s="84" t="s">
        <v>1019</v>
      </c>
      <c r="AA708" s="84" t="s">
        <v>1019</v>
      </c>
      <c r="AB708" s="85">
        <v>0</v>
      </c>
      <c r="AC708" s="85">
        <v>0</v>
      </c>
      <c r="AD708" s="99"/>
      <c r="AE708" s="100"/>
      <c r="AF708" s="100"/>
      <c r="AG708" s="100"/>
      <c r="AH708" s="100"/>
      <c r="AI708" s="100"/>
      <c r="AJ708" s="100"/>
      <c r="AK708" s="100"/>
      <c r="AL708" s="100"/>
      <c r="AM708" s="100"/>
      <c r="AN708" s="100"/>
      <c r="AO708" s="100"/>
      <c r="AP708" s="100"/>
      <c r="AQ708" s="100"/>
      <c r="AR708" s="100"/>
      <c r="AS708" s="100"/>
      <c r="AT708" s="100"/>
      <c r="AU708" s="100"/>
      <c r="AV708" s="100"/>
      <c r="AW708" s="100"/>
      <c r="AX708" s="100"/>
      <c r="AY708" s="100"/>
      <c r="AZ708" s="100"/>
      <c r="BA708" s="100"/>
      <c r="BB708" s="100"/>
      <c r="BC708" s="100"/>
    </row>
    <row r="709" spans="1:55" ht="30" customHeight="1" x14ac:dyDescent="0.25">
      <c r="A709" s="77">
        <v>0</v>
      </c>
      <c r="B709" s="77" t="s">
        <v>1019</v>
      </c>
      <c r="C709" s="77" t="s">
        <v>1265</v>
      </c>
      <c r="D709" s="78" t="e">
        <v>#N/A</v>
      </c>
      <c r="E709" s="79" t="s">
        <v>1019</v>
      </c>
      <c r="F709" s="78" t="s">
        <v>1019</v>
      </c>
      <c r="G709" s="78" t="s">
        <v>1019</v>
      </c>
      <c r="H709" s="78" t="s">
        <v>1019</v>
      </c>
      <c r="I709" s="80" t="s">
        <v>1019</v>
      </c>
      <c r="J709" s="78" t="s">
        <v>1019</v>
      </c>
      <c r="K709" s="81" t="s">
        <v>1019</v>
      </c>
      <c r="L709" s="81" t="s">
        <v>1019</v>
      </c>
      <c r="M709" s="78" t="s">
        <v>1019</v>
      </c>
      <c r="N709" s="78" t="e">
        <v>#N/A</v>
      </c>
      <c r="O709" s="82" t="s">
        <v>1019</v>
      </c>
      <c r="P709" s="82" t="s">
        <v>1019</v>
      </c>
      <c r="Q709" s="78" t="s">
        <v>1019</v>
      </c>
      <c r="R709" s="78" t="s">
        <v>1019</v>
      </c>
      <c r="S709" s="78" t="s">
        <v>1019</v>
      </c>
      <c r="T709" s="77" t="s">
        <v>1019</v>
      </c>
      <c r="U709" s="77" t="s">
        <v>1019</v>
      </c>
      <c r="V709" s="77" t="s">
        <v>1019</v>
      </c>
      <c r="W709" s="77" t="s">
        <v>1019</v>
      </c>
      <c r="X709" s="77" t="s">
        <v>1019</v>
      </c>
      <c r="Y709" s="83" t="s">
        <v>1019</v>
      </c>
      <c r="Z709" s="84" t="s">
        <v>1019</v>
      </c>
      <c r="AA709" s="84" t="s">
        <v>1019</v>
      </c>
      <c r="AB709" s="85">
        <v>0</v>
      </c>
      <c r="AC709" s="85">
        <v>0</v>
      </c>
      <c r="AD709" s="99"/>
      <c r="AE709" s="100"/>
      <c r="AF709" s="100"/>
      <c r="AG709" s="100"/>
      <c r="AH709" s="100"/>
      <c r="AI709" s="100"/>
      <c r="AJ709" s="100"/>
      <c r="AK709" s="100"/>
      <c r="AL709" s="100"/>
      <c r="AM709" s="100"/>
      <c r="AN709" s="100"/>
      <c r="AO709" s="100"/>
      <c r="AP709" s="100"/>
      <c r="AQ709" s="100"/>
      <c r="AR709" s="100"/>
      <c r="AS709" s="100"/>
      <c r="AT709" s="100"/>
      <c r="AU709" s="100"/>
      <c r="AV709" s="100"/>
      <c r="AW709" s="100"/>
      <c r="AX709" s="100"/>
      <c r="AY709" s="100"/>
      <c r="AZ709" s="100"/>
      <c r="BA709" s="100"/>
      <c r="BB709" s="100"/>
      <c r="BC709" s="100"/>
    </row>
    <row r="710" spans="1:55" ht="30" customHeight="1" x14ac:dyDescent="0.25">
      <c r="A710" s="77">
        <v>0</v>
      </c>
      <c r="B710" s="77" t="s">
        <v>1019</v>
      </c>
      <c r="C710" s="77" t="s">
        <v>1265</v>
      </c>
      <c r="D710" s="78" t="e">
        <v>#N/A</v>
      </c>
      <c r="E710" s="79" t="s">
        <v>1019</v>
      </c>
      <c r="F710" s="78" t="s">
        <v>1019</v>
      </c>
      <c r="G710" s="78" t="s">
        <v>1019</v>
      </c>
      <c r="H710" s="78" t="s">
        <v>1019</v>
      </c>
      <c r="I710" s="80" t="s">
        <v>1019</v>
      </c>
      <c r="J710" s="78" t="s">
        <v>1019</v>
      </c>
      <c r="K710" s="81" t="s">
        <v>1019</v>
      </c>
      <c r="L710" s="81" t="s">
        <v>1019</v>
      </c>
      <c r="M710" s="78" t="s">
        <v>1019</v>
      </c>
      <c r="N710" s="78" t="e">
        <v>#N/A</v>
      </c>
      <c r="O710" s="82" t="s">
        <v>1019</v>
      </c>
      <c r="P710" s="82" t="s">
        <v>1019</v>
      </c>
      <c r="Q710" s="78" t="s">
        <v>1019</v>
      </c>
      <c r="R710" s="78" t="s">
        <v>1019</v>
      </c>
      <c r="S710" s="78" t="s">
        <v>1019</v>
      </c>
      <c r="T710" s="77" t="s">
        <v>1019</v>
      </c>
      <c r="U710" s="77" t="s">
        <v>1019</v>
      </c>
      <c r="V710" s="77" t="s">
        <v>1019</v>
      </c>
      <c r="W710" s="77" t="s">
        <v>1019</v>
      </c>
      <c r="X710" s="77" t="s">
        <v>1019</v>
      </c>
      <c r="Y710" s="83" t="s">
        <v>1019</v>
      </c>
      <c r="Z710" s="84" t="s">
        <v>1019</v>
      </c>
      <c r="AA710" s="84" t="s">
        <v>1019</v>
      </c>
      <c r="AB710" s="85">
        <v>0</v>
      </c>
      <c r="AC710" s="85">
        <v>0</v>
      </c>
      <c r="AD710" s="99"/>
      <c r="AE710" s="100"/>
      <c r="AF710" s="100"/>
      <c r="AG710" s="100"/>
      <c r="AH710" s="100"/>
      <c r="AI710" s="100"/>
      <c r="AJ710" s="100"/>
      <c r="AK710" s="100"/>
      <c r="AL710" s="100"/>
      <c r="AM710" s="100"/>
      <c r="AN710" s="100"/>
      <c r="AO710" s="100"/>
      <c r="AP710" s="100"/>
      <c r="AQ710" s="100"/>
      <c r="AR710" s="100"/>
      <c r="AS710" s="100"/>
      <c r="AT710" s="100"/>
      <c r="AU710" s="100"/>
      <c r="AV710" s="100"/>
      <c r="AW710" s="100"/>
      <c r="AX710" s="100"/>
      <c r="AY710" s="100"/>
      <c r="AZ710" s="100"/>
      <c r="BA710" s="100"/>
      <c r="BB710" s="100"/>
      <c r="BC710" s="100"/>
    </row>
    <row r="711" spans="1:55" ht="30" customHeight="1" x14ac:dyDescent="0.25">
      <c r="A711" s="77">
        <v>0</v>
      </c>
      <c r="B711" s="77" t="s">
        <v>1019</v>
      </c>
      <c r="C711" s="77" t="s">
        <v>1265</v>
      </c>
      <c r="D711" s="78" t="e">
        <v>#N/A</v>
      </c>
      <c r="E711" s="79" t="s">
        <v>1019</v>
      </c>
      <c r="F711" s="78" t="s">
        <v>1019</v>
      </c>
      <c r="G711" s="78" t="s">
        <v>1019</v>
      </c>
      <c r="H711" s="78" t="s">
        <v>1019</v>
      </c>
      <c r="I711" s="80" t="s">
        <v>1019</v>
      </c>
      <c r="J711" s="78" t="s">
        <v>1019</v>
      </c>
      <c r="K711" s="81" t="s">
        <v>1019</v>
      </c>
      <c r="L711" s="81" t="s">
        <v>1019</v>
      </c>
      <c r="M711" s="78" t="s">
        <v>1019</v>
      </c>
      <c r="N711" s="78" t="e">
        <v>#N/A</v>
      </c>
      <c r="O711" s="82" t="s">
        <v>1019</v>
      </c>
      <c r="P711" s="82" t="s">
        <v>1019</v>
      </c>
      <c r="Q711" s="78" t="s">
        <v>1019</v>
      </c>
      <c r="R711" s="78" t="s">
        <v>1019</v>
      </c>
      <c r="S711" s="78" t="s">
        <v>1019</v>
      </c>
      <c r="T711" s="77" t="s">
        <v>1019</v>
      </c>
      <c r="U711" s="77" t="s">
        <v>1019</v>
      </c>
      <c r="V711" s="77" t="s">
        <v>1019</v>
      </c>
      <c r="W711" s="77" t="s">
        <v>1019</v>
      </c>
      <c r="X711" s="77" t="s">
        <v>1019</v>
      </c>
      <c r="Y711" s="83" t="s">
        <v>1019</v>
      </c>
      <c r="Z711" s="84" t="s">
        <v>1019</v>
      </c>
      <c r="AA711" s="84" t="s">
        <v>1019</v>
      </c>
      <c r="AB711" s="85">
        <v>0</v>
      </c>
      <c r="AC711" s="85">
        <v>0</v>
      </c>
      <c r="AD711" s="99"/>
      <c r="AE711" s="100"/>
      <c r="AF711" s="100"/>
      <c r="AG711" s="100"/>
      <c r="AH711" s="100"/>
      <c r="AI711" s="100"/>
      <c r="AJ711" s="100"/>
      <c r="AK711" s="100"/>
      <c r="AL711" s="100"/>
      <c r="AM711" s="100"/>
      <c r="AN711" s="100"/>
      <c r="AO711" s="100"/>
      <c r="AP711" s="100"/>
      <c r="AQ711" s="100"/>
      <c r="AR711" s="100"/>
      <c r="AS711" s="100"/>
      <c r="AT711" s="100"/>
      <c r="AU711" s="100"/>
      <c r="AV711" s="100"/>
      <c r="AW711" s="100"/>
      <c r="AX711" s="100"/>
      <c r="AY711" s="100"/>
      <c r="AZ711" s="100"/>
      <c r="BA711" s="100"/>
      <c r="BB711" s="100"/>
      <c r="BC711" s="100"/>
    </row>
    <row r="712" spans="1:55" ht="30" customHeight="1" x14ac:dyDescent="0.25">
      <c r="A712" s="77">
        <v>0</v>
      </c>
      <c r="B712" s="77" t="s">
        <v>1019</v>
      </c>
      <c r="C712" s="77" t="s">
        <v>1265</v>
      </c>
      <c r="D712" s="78" t="e">
        <v>#N/A</v>
      </c>
      <c r="E712" s="79" t="s">
        <v>1019</v>
      </c>
      <c r="F712" s="78" t="s">
        <v>1019</v>
      </c>
      <c r="G712" s="78" t="s">
        <v>1019</v>
      </c>
      <c r="H712" s="78" t="s">
        <v>1019</v>
      </c>
      <c r="I712" s="80" t="s">
        <v>1019</v>
      </c>
      <c r="J712" s="78" t="s">
        <v>1019</v>
      </c>
      <c r="K712" s="81" t="s">
        <v>1019</v>
      </c>
      <c r="L712" s="81" t="s">
        <v>1019</v>
      </c>
      <c r="M712" s="78" t="s">
        <v>1019</v>
      </c>
      <c r="N712" s="78" t="e">
        <v>#N/A</v>
      </c>
      <c r="O712" s="82" t="s">
        <v>1019</v>
      </c>
      <c r="P712" s="82" t="s">
        <v>1019</v>
      </c>
      <c r="Q712" s="78" t="s">
        <v>1019</v>
      </c>
      <c r="R712" s="78" t="s">
        <v>1019</v>
      </c>
      <c r="S712" s="78" t="s">
        <v>1019</v>
      </c>
      <c r="T712" s="77" t="s">
        <v>1019</v>
      </c>
      <c r="U712" s="77" t="s">
        <v>1019</v>
      </c>
      <c r="V712" s="77" t="s">
        <v>1019</v>
      </c>
      <c r="W712" s="77" t="s">
        <v>1019</v>
      </c>
      <c r="X712" s="77" t="s">
        <v>1019</v>
      </c>
      <c r="Y712" s="83" t="s">
        <v>1019</v>
      </c>
      <c r="Z712" s="84" t="s">
        <v>1019</v>
      </c>
      <c r="AA712" s="84" t="s">
        <v>1019</v>
      </c>
      <c r="AB712" s="85">
        <v>0</v>
      </c>
      <c r="AC712" s="85">
        <v>0</v>
      </c>
      <c r="AD712" s="99"/>
      <c r="AE712" s="100"/>
      <c r="AF712" s="100"/>
      <c r="AG712" s="100"/>
      <c r="AH712" s="100"/>
      <c r="AI712" s="100"/>
      <c r="AJ712" s="100"/>
      <c r="AK712" s="100"/>
      <c r="AL712" s="100"/>
      <c r="AM712" s="100"/>
      <c r="AN712" s="100"/>
      <c r="AO712" s="100"/>
      <c r="AP712" s="100"/>
      <c r="AQ712" s="100"/>
      <c r="AR712" s="100"/>
      <c r="AS712" s="100"/>
      <c r="AT712" s="100"/>
      <c r="AU712" s="100"/>
      <c r="AV712" s="100"/>
      <c r="AW712" s="100"/>
      <c r="AX712" s="100"/>
      <c r="AY712" s="100"/>
      <c r="AZ712" s="100"/>
      <c r="BA712" s="100"/>
      <c r="BB712" s="100"/>
      <c r="BC712" s="100"/>
    </row>
    <row r="713" spans="1:55" ht="30" customHeight="1" x14ac:dyDescent="0.25">
      <c r="A713" s="77">
        <v>0</v>
      </c>
      <c r="B713" s="77" t="s">
        <v>1019</v>
      </c>
      <c r="C713" s="77" t="s">
        <v>1265</v>
      </c>
      <c r="D713" s="78" t="e">
        <v>#N/A</v>
      </c>
      <c r="E713" s="79" t="s">
        <v>1019</v>
      </c>
      <c r="F713" s="78" t="s">
        <v>1019</v>
      </c>
      <c r="G713" s="78" t="s">
        <v>1019</v>
      </c>
      <c r="H713" s="78" t="s">
        <v>1019</v>
      </c>
      <c r="I713" s="80" t="s">
        <v>1019</v>
      </c>
      <c r="J713" s="78" t="s">
        <v>1019</v>
      </c>
      <c r="K713" s="81" t="s">
        <v>1019</v>
      </c>
      <c r="L713" s="81" t="s">
        <v>1019</v>
      </c>
      <c r="M713" s="78" t="s">
        <v>1019</v>
      </c>
      <c r="N713" s="78" t="e">
        <v>#N/A</v>
      </c>
      <c r="O713" s="82" t="s">
        <v>1019</v>
      </c>
      <c r="P713" s="82" t="s">
        <v>1019</v>
      </c>
      <c r="Q713" s="78" t="s">
        <v>1019</v>
      </c>
      <c r="R713" s="78" t="s">
        <v>1019</v>
      </c>
      <c r="S713" s="78" t="s">
        <v>1019</v>
      </c>
      <c r="T713" s="77" t="s">
        <v>1019</v>
      </c>
      <c r="U713" s="77" t="s">
        <v>1019</v>
      </c>
      <c r="V713" s="77" t="s">
        <v>1019</v>
      </c>
      <c r="W713" s="77" t="s">
        <v>1019</v>
      </c>
      <c r="X713" s="77" t="s">
        <v>1019</v>
      </c>
      <c r="Y713" s="83" t="s">
        <v>1019</v>
      </c>
      <c r="Z713" s="84" t="s">
        <v>1019</v>
      </c>
      <c r="AA713" s="84" t="s">
        <v>1019</v>
      </c>
      <c r="AB713" s="85">
        <v>0</v>
      </c>
      <c r="AC713" s="85">
        <v>0</v>
      </c>
      <c r="AD713" s="99"/>
      <c r="AE713" s="100"/>
      <c r="AF713" s="100"/>
      <c r="AG713" s="100"/>
      <c r="AH713" s="100"/>
      <c r="AI713" s="100"/>
      <c r="AJ713" s="100"/>
      <c r="AK713" s="100"/>
      <c r="AL713" s="100"/>
      <c r="AM713" s="100"/>
      <c r="AN713" s="100"/>
      <c r="AO713" s="100"/>
      <c r="AP713" s="100"/>
      <c r="AQ713" s="100"/>
      <c r="AR713" s="100"/>
      <c r="AS713" s="100"/>
      <c r="AT713" s="100"/>
      <c r="AU713" s="100"/>
      <c r="AV713" s="100"/>
      <c r="AW713" s="100"/>
      <c r="AX713" s="100"/>
      <c r="AY713" s="100"/>
      <c r="AZ713" s="100"/>
      <c r="BA713" s="100"/>
      <c r="BB713" s="100"/>
      <c r="BC713" s="100"/>
    </row>
    <row r="714" spans="1:55" ht="30" customHeight="1" x14ac:dyDescent="0.25">
      <c r="A714" s="77">
        <v>0</v>
      </c>
      <c r="B714" s="77" t="s">
        <v>1019</v>
      </c>
      <c r="C714" s="77" t="s">
        <v>1265</v>
      </c>
      <c r="D714" s="78" t="e">
        <v>#N/A</v>
      </c>
      <c r="E714" s="79" t="s">
        <v>1019</v>
      </c>
      <c r="F714" s="78" t="s">
        <v>1019</v>
      </c>
      <c r="G714" s="78" t="s">
        <v>1019</v>
      </c>
      <c r="H714" s="78" t="s">
        <v>1019</v>
      </c>
      <c r="I714" s="80" t="s">
        <v>1019</v>
      </c>
      <c r="J714" s="78" t="s">
        <v>1019</v>
      </c>
      <c r="K714" s="81" t="s">
        <v>1019</v>
      </c>
      <c r="L714" s="81" t="s">
        <v>1019</v>
      </c>
      <c r="M714" s="78" t="s">
        <v>1019</v>
      </c>
      <c r="N714" s="78" t="e">
        <v>#N/A</v>
      </c>
      <c r="O714" s="82" t="s">
        <v>1019</v>
      </c>
      <c r="P714" s="82" t="s">
        <v>1019</v>
      </c>
      <c r="Q714" s="78" t="s">
        <v>1019</v>
      </c>
      <c r="R714" s="78" t="s">
        <v>1019</v>
      </c>
      <c r="S714" s="78" t="s">
        <v>1019</v>
      </c>
      <c r="T714" s="77" t="s">
        <v>1019</v>
      </c>
      <c r="U714" s="77" t="s">
        <v>1019</v>
      </c>
      <c r="V714" s="77" t="s">
        <v>1019</v>
      </c>
      <c r="W714" s="77" t="s">
        <v>1019</v>
      </c>
      <c r="X714" s="77" t="s">
        <v>1019</v>
      </c>
      <c r="Y714" s="83" t="s">
        <v>1019</v>
      </c>
      <c r="Z714" s="84" t="s">
        <v>1019</v>
      </c>
      <c r="AA714" s="84" t="s">
        <v>1019</v>
      </c>
      <c r="AB714" s="85">
        <v>0</v>
      </c>
      <c r="AC714" s="85">
        <v>0</v>
      </c>
      <c r="AD714" s="99"/>
      <c r="AE714" s="100"/>
      <c r="AF714" s="100"/>
      <c r="AG714" s="100"/>
      <c r="AH714" s="100"/>
      <c r="AI714" s="100"/>
      <c r="AJ714" s="100"/>
      <c r="AK714" s="100"/>
      <c r="AL714" s="100"/>
      <c r="AM714" s="100"/>
      <c r="AN714" s="100"/>
      <c r="AO714" s="100"/>
      <c r="AP714" s="100"/>
      <c r="AQ714" s="100"/>
      <c r="AR714" s="100"/>
      <c r="AS714" s="100"/>
      <c r="AT714" s="100"/>
      <c r="AU714" s="100"/>
      <c r="AV714" s="100"/>
      <c r="AW714" s="100"/>
      <c r="AX714" s="100"/>
      <c r="AY714" s="100"/>
      <c r="AZ714" s="100"/>
      <c r="BA714" s="100"/>
      <c r="BB714" s="100"/>
      <c r="BC714" s="100"/>
    </row>
    <row r="715" spans="1:55" ht="30" customHeight="1" x14ac:dyDescent="0.25">
      <c r="A715" s="77">
        <v>0</v>
      </c>
      <c r="B715" s="77" t="s">
        <v>1019</v>
      </c>
      <c r="C715" s="77" t="s">
        <v>1265</v>
      </c>
      <c r="D715" s="78" t="e">
        <v>#N/A</v>
      </c>
      <c r="E715" s="79" t="s">
        <v>1019</v>
      </c>
      <c r="F715" s="78" t="s">
        <v>1019</v>
      </c>
      <c r="G715" s="78" t="s">
        <v>1019</v>
      </c>
      <c r="H715" s="78" t="s">
        <v>1019</v>
      </c>
      <c r="I715" s="80" t="s">
        <v>1019</v>
      </c>
      <c r="J715" s="78" t="s">
        <v>1019</v>
      </c>
      <c r="K715" s="81" t="s">
        <v>1019</v>
      </c>
      <c r="L715" s="81" t="s">
        <v>1019</v>
      </c>
      <c r="M715" s="78" t="s">
        <v>1019</v>
      </c>
      <c r="N715" s="78" t="e">
        <v>#N/A</v>
      </c>
      <c r="O715" s="82" t="s">
        <v>1019</v>
      </c>
      <c r="P715" s="82" t="s">
        <v>1019</v>
      </c>
      <c r="Q715" s="78" t="s">
        <v>1019</v>
      </c>
      <c r="R715" s="78" t="s">
        <v>1019</v>
      </c>
      <c r="S715" s="78" t="s">
        <v>1019</v>
      </c>
      <c r="T715" s="77" t="s">
        <v>1019</v>
      </c>
      <c r="U715" s="77" t="s">
        <v>1019</v>
      </c>
      <c r="V715" s="77" t="s">
        <v>1019</v>
      </c>
      <c r="W715" s="77" t="s">
        <v>1019</v>
      </c>
      <c r="X715" s="77" t="s">
        <v>1019</v>
      </c>
      <c r="Y715" s="83" t="s">
        <v>1019</v>
      </c>
      <c r="Z715" s="84" t="s">
        <v>1019</v>
      </c>
      <c r="AA715" s="84" t="s">
        <v>1019</v>
      </c>
      <c r="AB715" s="85">
        <v>0</v>
      </c>
      <c r="AC715" s="85">
        <v>0</v>
      </c>
      <c r="AD715" s="99"/>
      <c r="AE715" s="100"/>
      <c r="AF715" s="100"/>
      <c r="AG715" s="100"/>
      <c r="AH715" s="100"/>
      <c r="AI715" s="100"/>
      <c r="AJ715" s="100"/>
      <c r="AK715" s="100"/>
      <c r="AL715" s="100"/>
      <c r="AM715" s="100"/>
      <c r="AN715" s="100"/>
      <c r="AO715" s="100"/>
      <c r="AP715" s="100"/>
      <c r="AQ715" s="100"/>
      <c r="AR715" s="100"/>
      <c r="AS715" s="100"/>
      <c r="AT715" s="100"/>
      <c r="AU715" s="100"/>
      <c r="AV715" s="100"/>
      <c r="AW715" s="100"/>
      <c r="AX715" s="100"/>
      <c r="AY715" s="100"/>
      <c r="AZ715" s="100"/>
      <c r="BA715" s="100"/>
      <c r="BB715" s="100"/>
      <c r="BC715" s="100"/>
    </row>
    <row r="716" spans="1:55" ht="30" customHeight="1" x14ac:dyDescent="0.25">
      <c r="A716" s="77">
        <v>0</v>
      </c>
      <c r="B716" s="77" t="s">
        <v>1019</v>
      </c>
      <c r="C716" s="77" t="s">
        <v>1265</v>
      </c>
      <c r="D716" s="78" t="e">
        <v>#N/A</v>
      </c>
      <c r="E716" s="79" t="s">
        <v>1019</v>
      </c>
      <c r="F716" s="78" t="s">
        <v>1019</v>
      </c>
      <c r="G716" s="78" t="s">
        <v>1019</v>
      </c>
      <c r="H716" s="78" t="s">
        <v>1019</v>
      </c>
      <c r="I716" s="80" t="s">
        <v>1019</v>
      </c>
      <c r="J716" s="78" t="s">
        <v>1019</v>
      </c>
      <c r="K716" s="81" t="s">
        <v>1019</v>
      </c>
      <c r="L716" s="81" t="s">
        <v>1019</v>
      </c>
      <c r="M716" s="78" t="s">
        <v>1019</v>
      </c>
      <c r="N716" s="78" t="e">
        <v>#N/A</v>
      </c>
      <c r="O716" s="82" t="s">
        <v>1019</v>
      </c>
      <c r="P716" s="82" t="s">
        <v>1019</v>
      </c>
      <c r="Q716" s="78" t="s">
        <v>1019</v>
      </c>
      <c r="R716" s="78" t="s">
        <v>1019</v>
      </c>
      <c r="S716" s="78" t="s">
        <v>1019</v>
      </c>
      <c r="T716" s="77" t="s">
        <v>1019</v>
      </c>
      <c r="U716" s="77" t="s">
        <v>1019</v>
      </c>
      <c r="V716" s="77" t="s">
        <v>1019</v>
      </c>
      <c r="W716" s="77" t="s">
        <v>1019</v>
      </c>
      <c r="X716" s="77" t="s">
        <v>1019</v>
      </c>
      <c r="Y716" s="83" t="s">
        <v>1019</v>
      </c>
      <c r="Z716" s="84" t="s">
        <v>1019</v>
      </c>
      <c r="AA716" s="84" t="s">
        <v>1019</v>
      </c>
      <c r="AB716" s="85">
        <v>0</v>
      </c>
      <c r="AC716" s="85">
        <v>0</v>
      </c>
      <c r="AD716" s="99"/>
      <c r="AE716" s="100"/>
      <c r="AF716" s="100"/>
      <c r="AG716" s="100"/>
      <c r="AH716" s="100"/>
      <c r="AI716" s="100"/>
      <c r="AJ716" s="100"/>
      <c r="AK716" s="100"/>
      <c r="AL716" s="100"/>
      <c r="AM716" s="100"/>
      <c r="AN716" s="100"/>
      <c r="AO716" s="100"/>
      <c r="AP716" s="100"/>
      <c r="AQ716" s="100"/>
      <c r="AR716" s="100"/>
      <c r="AS716" s="100"/>
      <c r="AT716" s="100"/>
      <c r="AU716" s="100"/>
      <c r="AV716" s="100"/>
      <c r="AW716" s="100"/>
      <c r="AX716" s="100"/>
      <c r="AY716" s="100"/>
      <c r="AZ716" s="100"/>
      <c r="BA716" s="100"/>
      <c r="BB716" s="100"/>
      <c r="BC716" s="100"/>
    </row>
    <row r="717" spans="1:55" ht="30" customHeight="1" x14ac:dyDescent="0.25">
      <c r="A717" s="77">
        <v>0</v>
      </c>
      <c r="B717" s="77" t="s">
        <v>1019</v>
      </c>
      <c r="C717" s="77" t="s">
        <v>1265</v>
      </c>
      <c r="D717" s="78" t="e">
        <v>#N/A</v>
      </c>
      <c r="E717" s="79" t="s">
        <v>1019</v>
      </c>
      <c r="F717" s="78" t="s">
        <v>1019</v>
      </c>
      <c r="G717" s="78" t="s">
        <v>1019</v>
      </c>
      <c r="H717" s="78" t="s">
        <v>1019</v>
      </c>
      <c r="I717" s="80" t="s">
        <v>1019</v>
      </c>
      <c r="J717" s="78" t="s">
        <v>1019</v>
      </c>
      <c r="K717" s="81" t="s">
        <v>1019</v>
      </c>
      <c r="L717" s="81" t="s">
        <v>1019</v>
      </c>
      <c r="M717" s="78" t="s">
        <v>1019</v>
      </c>
      <c r="N717" s="78" t="e">
        <v>#N/A</v>
      </c>
      <c r="O717" s="82" t="s">
        <v>1019</v>
      </c>
      <c r="P717" s="82" t="s">
        <v>1019</v>
      </c>
      <c r="Q717" s="78" t="s">
        <v>1019</v>
      </c>
      <c r="R717" s="78" t="s">
        <v>1019</v>
      </c>
      <c r="S717" s="78" t="s">
        <v>1019</v>
      </c>
      <c r="T717" s="77" t="s">
        <v>1019</v>
      </c>
      <c r="U717" s="77" t="s">
        <v>1019</v>
      </c>
      <c r="V717" s="77" t="s">
        <v>1019</v>
      </c>
      <c r="W717" s="77" t="s">
        <v>1019</v>
      </c>
      <c r="X717" s="77" t="s">
        <v>1019</v>
      </c>
      <c r="Y717" s="83" t="s">
        <v>1019</v>
      </c>
      <c r="Z717" s="84" t="s">
        <v>1019</v>
      </c>
      <c r="AA717" s="84" t="s">
        <v>1019</v>
      </c>
      <c r="AB717" s="85">
        <v>0</v>
      </c>
      <c r="AC717" s="85">
        <v>0</v>
      </c>
      <c r="AD717" s="99"/>
      <c r="AE717" s="100"/>
      <c r="AF717" s="100"/>
      <c r="AG717" s="100"/>
      <c r="AH717" s="100"/>
      <c r="AI717" s="100"/>
      <c r="AJ717" s="100"/>
      <c r="AK717" s="100"/>
      <c r="AL717" s="100"/>
      <c r="AM717" s="100"/>
      <c r="AN717" s="100"/>
      <c r="AO717" s="100"/>
      <c r="AP717" s="100"/>
      <c r="AQ717" s="100"/>
      <c r="AR717" s="100"/>
      <c r="AS717" s="100"/>
      <c r="AT717" s="100"/>
      <c r="AU717" s="100"/>
      <c r="AV717" s="100"/>
      <c r="AW717" s="100"/>
      <c r="AX717" s="100"/>
      <c r="AY717" s="100"/>
      <c r="AZ717" s="100"/>
      <c r="BA717" s="100"/>
      <c r="BB717" s="100"/>
      <c r="BC717" s="100"/>
    </row>
    <row r="718" spans="1:55" ht="30" customHeight="1" x14ac:dyDescent="0.25">
      <c r="A718" s="77">
        <v>0</v>
      </c>
      <c r="B718" s="77" t="s">
        <v>1019</v>
      </c>
      <c r="C718" s="77" t="s">
        <v>1265</v>
      </c>
      <c r="D718" s="78" t="e">
        <v>#N/A</v>
      </c>
      <c r="E718" s="79" t="s">
        <v>1019</v>
      </c>
      <c r="F718" s="78" t="s">
        <v>1019</v>
      </c>
      <c r="G718" s="78" t="s">
        <v>1019</v>
      </c>
      <c r="H718" s="78" t="s">
        <v>1019</v>
      </c>
      <c r="I718" s="80" t="s">
        <v>1019</v>
      </c>
      <c r="J718" s="78" t="s">
        <v>1019</v>
      </c>
      <c r="K718" s="81" t="s">
        <v>1019</v>
      </c>
      <c r="L718" s="81" t="s">
        <v>1019</v>
      </c>
      <c r="M718" s="78" t="s">
        <v>1019</v>
      </c>
      <c r="N718" s="78" t="e">
        <v>#N/A</v>
      </c>
      <c r="O718" s="82" t="s">
        <v>1019</v>
      </c>
      <c r="P718" s="82" t="s">
        <v>1019</v>
      </c>
      <c r="Q718" s="78" t="s">
        <v>1019</v>
      </c>
      <c r="R718" s="78" t="s">
        <v>1019</v>
      </c>
      <c r="S718" s="78" t="s">
        <v>1019</v>
      </c>
      <c r="T718" s="77" t="s">
        <v>1019</v>
      </c>
      <c r="U718" s="77" t="s">
        <v>1019</v>
      </c>
      <c r="V718" s="77" t="s">
        <v>1019</v>
      </c>
      <c r="W718" s="77" t="s">
        <v>1019</v>
      </c>
      <c r="X718" s="77" t="s">
        <v>1019</v>
      </c>
      <c r="Y718" s="83" t="s">
        <v>1019</v>
      </c>
      <c r="Z718" s="84" t="s">
        <v>1019</v>
      </c>
      <c r="AA718" s="84" t="s">
        <v>1019</v>
      </c>
      <c r="AB718" s="85">
        <v>0</v>
      </c>
      <c r="AC718" s="85">
        <v>0</v>
      </c>
      <c r="AD718" s="99"/>
      <c r="AE718" s="100"/>
      <c r="AF718" s="100"/>
      <c r="AG718" s="100"/>
      <c r="AH718" s="100"/>
      <c r="AI718" s="100"/>
      <c r="AJ718" s="100"/>
      <c r="AK718" s="100"/>
      <c r="AL718" s="100"/>
      <c r="AM718" s="100"/>
      <c r="AN718" s="100"/>
      <c r="AO718" s="100"/>
      <c r="AP718" s="100"/>
      <c r="AQ718" s="100"/>
      <c r="AR718" s="100"/>
      <c r="AS718" s="100"/>
      <c r="AT718" s="100"/>
      <c r="AU718" s="100"/>
      <c r="AV718" s="100"/>
      <c r="AW718" s="100"/>
      <c r="AX718" s="100"/>
      <c r="AY718" s="100"/>
      <c r="AZ718" s="100"/>
      <c r="BA718" s="100"/>
      <c r="BB718" s="100"/>
      <c r="BC718" s="100"/>
    </row>
    <row r="719" spans="1:55" ht="30" customHeight="1" x14ac:dyDescent="0.25">
      <c r="A719" s="77">
        <v>0</v>
      </c>
      <c r="B719" s="77" t="s">
        <v>1019</v>
      </c>
      <c r="C719" s="77" t="s">
        <v>1265</v>
      </c>
      <c r="D719" s="78" t="e">
        <v>#N/A</v>
      </c>
      <c r="E719" s="79" t="s">
        <v>1019</v>
      </c>
      <c r="F719" s="78" t="s">
        <v>1019</v>
      </c>
      <c r="G719" s="78" t="s">
        <v>1019</v>
      </c>
      <c r="H719" s="78" t="s">
        <v>1019</v>
      </c>
      <c r="I719" s="80" t="s">
        <v>1019</v>
      </c>
      <c r="J719" s="78" t="s">
        <v>1019</v>
      </c>
      <c r="K719" s="81" t="s">
        <v>1019</v>
      </c>
      <c r="L719" s="81" t="s">
        <v>1019</v>
      </c>
      <c r="M719" s="78" t="s">
        <v>1019</v>
      </c>
      <c r="N719" s="78" t="e">
        <v>#N/A</v>
      </c>
      <c r="O719" s="82" t="s">
        <v>1019</v>
      </c>
      <c r="P719" s="82" t="s">
        <v>1019</v>
      </c>
      <c r="Q719" s="78" t="s">
        <v>1019</v>
      </c>
      <c r="R719" s="78" t="s">
        <v>1019</v>
      </c>
      <c r="S719" s="78" t="s">
        <v>1019</v>
      </c>
      <c r="T719" s="77" t="s">
        <v>1019</v>
      </c>
      <c r="U719" s="77" t="s">
        <v>1019</v>
      </c>
      <c r="V719" s="77" t="s">
        <v>1019</v>
      </c>
      <c r="W719" s="77" t="s">
        <v>1019</v>
      </c>
      <c r="X719" s="77" t="s">
        <v>1019</v>
      </c>
      <c r="Y719" s="83" t="s">
        <v>1019</v>
      </c>
      <c r="Z719" s="84" t="s">
        <v>1019</v>
      </c>
      <c r="AA719" s="84" t="s">
        <v>1019</v>
      </c>
      <c r="AB719" s="85">
        <v>0</v>
      </c>
      <c r="AC719" s="85">
        <v>0</v>
      </c>
      <c r="AD719" s="99"/>
      <c r="AE719" s="100"/>
      <c r="AF719" s="100"/>
      <c r="AG719" s="100"/>
      <c r="AH719" s="100"/>
      <c r="AI719" s="100"/>
      <c r="AJ719" s="100"/>
      <c r="AK719" s="100"/>
      <c r="AL719" s="100"/>
      <c r="AM719" s="100"/>
      <c r="AN719" s="100"/>
      <c r="AO719" s="100"/>
      <c r="AP719" s="100"/>
      <c r="AQ719" s="100"/>
      <c r="AR719" s="100"/>
      <c r="AS719" s="100"/>
      <c r="AT719" s="100"/>
      <c r="AU719" s="100"/>
      <c r="AV719" s="100"/>
      <c r="AW719" s="100"/>
      <c r="AX719" s="100"/>
      <c r="AY719" s="100"/>
      <c r="AZ719" s="100"/>
      <c r="BA719" s="100"/>
      <c r="BB719" s="100"/>
      <c r="BC719" s="100"/>
    </row>
    <row r="720" spans="1:55" ht="30" customHeight="1" x14ac:dyDescent="0.25">
      <c r="A720" s="77">
        <v>0</v>
      </c>
      <c r="B720" s="77" t="s">
        <v>1019</v>
      </c>
      <c r="C720" s="77" t="s">
        <v>1265</v>
      </c>
      <c r="D720" s="78" t="e">
        <v>#N/A</v>
      </c>
      <c r="E720" s="79" t="s">
        <v>1019</v>
      </c>
      <c r="F720" s="78" t="s">
        <v>1019</v>
      </c>
      <c r="G720" s="78" t="s">
        <v>1019</v>
      </c>
      <c r="H720" s="78" t="s">
        <v>1019</v>
      </c>
      <c r="I720" s="80" t="s">
        <v>1019</v>
      </c>
      <c r="J720" s="78" t="s">
        <v>1019</v>
      </c>
      <c r="K720" s="81" t="s">
        <v>1019</v>
      </c>
      <c r="L720" s="81" t="s">
        <v>1019</v>
      </c>
      <c r="M720" s="78" t="s">
        <v>1019</v>
      </c>
      <c r="N720" s="78" t="e">
        <v>#N/A</v>
      </c>
      <c r="O720" s="82" t="s">
        <v>1019</v>
      </c>
      <c r="P720" s="82" t="s">
        <v>1019</v>
      </c>
      <c r="Q720" s="78" t="s">
        <v>1019</v>
      </c>
      <c r="R720" s="78" t="s">
        <v>1019</v>
      </c>
      <c r="S720" s="78" t="s">
        <v>1019</v>
      </c>
      <c r="T720" s="77" t="s">
        <v>1019</v>
      </c>
      <c r="U720" s="77" t="s">
        <v>1019</v>
      </c>
      <c r="V720" s="77" t="s">
        <v>1019</v>
      </c>
      <c r="W720" s="77" t="s">
        <v>1019</v>
      </c>
      <c r="X720" s="77" t="s">
        <v>1019</v>
      </c>
      <c r="Y720" s="83" t="s">
        <v>1019</v>
      </c>
      <c r="Z720" s="84" t="s">
        <v>1019</v>
      </c>
      <c r="AA720" s="84" t="s">
        <v>1019</v>
      </c>
      <c r="AB720" s="85">
        <v>0</v>
      </c>
      <c r="AC720" s="85">
        <v>0</v>
      </c>
      <c r="AD720" s="99"/>
      <c r="AE720" s="100"/>
      <c r="AF720" s="100"/>
      <c r="AG720" s="100"/>
      <c r="AH720" s="100"/>
      <c r="AI720" s="100"/>
      <c r="AJ720" s="100"/>
      <c r="AK720" s="100"/>
      <c r="AL720" s="100"/>
      <c r="AM720" s="100"/>
      <c r="AN720" s="100"/>
      <c r="AO720" s="100"/>
      <c r="AP720" s="100"/>
      <c r="AQ720" s="100"/>
      <c r="AR720" s="100"/>
      <c r="AS720" s="100"/>
      <c r="AT720" s="100"/>
      <c r="AU720" s="100"/>
      <c r="AV720" s="100"/>
      <c r="AW720" s="100"/>
      <c r="AX720" s="100"/>
      <c r="AY720" s="100"/>
      <c r="AZ720" s="100"/>
      <c r="BA720" s="100"/>
      <c r="BB720" s="100"/>
      <c r="BC720" s="100"/>
    </row>
    <row r="721" spans="1:55" ht="30" customHeight="1" x14ac:dyDescent="0.25">
      <c r="A721" s="77">
        <v>0</v>
      </c>
      <c r="B721" s="77" t="s">
        <v>1019</v>
      </c>
      <c r="C721" s="77" t="s">
        <v>1265</v>
      </c>
      <c r="D721" s="78" t="e">
        <v>#N/A</v>
      </c>
      <c r="E721" s="79" t="s">
        <v>1019</v>
      </c>
      <c r="F721" s="78" t="s">
        <v>1019</v>
      </c>
      <c r="G721" s="78" t="s">
        <v>1019</v>
      </c>
      <c r="H721" s="78" t="s">
        <v>1019</v>
      </c>
      <c r="I721" s="80" t="s">
        <v>1019</v>
      </c>
      <c r="J721" s="78" t="s">
        <v>1019</v>
      </c>
      <c r="K721" s="81" t="s">
        <v>1019</v>
      </c>
      <c r="L721" s="81" t="s">
        <v>1019</v>
      </c>
      <c r="M721" s="78" t="s">
        <v>1019</v>
      </c>
      <c r="N721" s="78" t="e">
        <v>#N/A</v>
      </c>
      <c r="O721" s="82" t="s">
        <v>1019</v>
      </c>
      <c r="P721" s="82" t="s">
        <v>1019</v>
      </c>
      <c r="Q721" s="78" t="s">
        <v>1019</v>
      </c>
      <c r="R721" s="78" t="s">
        <v>1019</v>
      </c>
      <c r="S721" s="78" t="s">
        <v>1019</v>
      </c>
      <c r="T721" s="77" t="s">
        <v>1019</v>
      </c>
      <c r="U721" s="77" t="s">
        <v>1019</v>
      </c>
      <c r="V721" s="77" t="s">
        <v>1019</v>
      </c>
      <c r="W721" s="77" t="s">
        <v>1019</v>
      </c>
      <c r="X721" s="77" t="s">
        <v>1019</v>
      </c>
      <c r="Y721" s="83" t="s">
        <v>1019</v>
      </c>
      <c r="Z721" s="84" t="s">
        <v>1019</v>
      </c>
      <c r="AA721" s="84" t="s">
        <v>1019</v>
      </c>
      <c r="AB721" s="85">
        <v>0</v>
      </c>
      <c r="AC721" s="85">
        <v>0</v>
      </c>
      <c r="AD721" s="99"/>
      <c r="AE721" s="100"/>
      <c r="AF721" s="100"/>
      <c r="AG721" s="100"/>
      <c r="AH721" s="100"/>
      <c r="AI721" s="100"/>
      <c r="AJ721" s="100"/>
      <c r="AK721" s="100"/>
      <c r="AL721" s="100"/>
      <c r="AM721" s="100"/>
      <c r="AN721" s="100"/>
      <c r="AO721" s="100"/>
      <c r="AP721" s="100"/>
      <c r="AQ721" s="100"/>
      <c r="AR721" s="100"/>
      <c r="AS721" s="100"/>
      <c r="AT721" s="100"/>
      <c r="AU721" s="100"/>
      <c r="AV721" s="100"/>
      <c r="AW721" s="100"/>
      <c r="AX721" s="100"/>
      <c r="AY721" s="100"/>
      <c r="AZ721" s="100"/>
      <c r="BA721" s="100"/>
      <c r="BB721" s="100"/>
      <c r="BC721" s="100"/>
    </row>
    <row r="722" spans="1:55" ht="30" customHeight="1" x14ac:dyDescent="0.25">
      <c r="A722" s="77">
        <v>0</v>
      </c>
      <c r="B722" s="77" t="s">
        <v>1019</v>
      </c>
      <c r="C722" s="77" t="s">
        <v>1265</v>
      </c>
      <c r="D722" s="78" t="e">
        <v>#N/A</v>
      </c>
      <c r="E722" s="79" t="s">
        <v>1019</v>
      </c>
      <c r="F722" s="78" t="s">
        <v>1019</v>
      </c>
      <c r="G722" s="78" t="s">
        <v>1019</v>
      </c>
      <c r="H722" s="78" t="s">
        <v>1019</v>
      </c>
      <c r="I722" s="80" t="s">
        <v>1019</v>
      </c>
      <c r="J722" s="78" t="s">
        <v>1019</v>
      </c>
      <c r="K722" s="81" t="s">
        <v>1019</v>
      </c>
      <c r="L722" s="81" t="s">
        <v>1019</v>
      </c>
      <c r="M722" s="78" t="s">
        <v>1019</v>
      </c>
      <c r="N722" s="78" t="e">
        <v>#N/A</v>
      </c>
      <c r="O722" s="82" t="s">
        <v>1019</v>
      </c>
      <c r="P722" s="82" t="s">
        <v>1019</v>
      </c>
      <c r="Q722" s="78" t="s">
        <v>1019</v>
      </c>
      <c r="R722" s="78" t="s">
        <v>1019</v>
      </c>
      <c r="S722" s="78" t="s">
        <v>1019</v>
      </c>
      <c r="T722" s="77" t="s">
        <v>1019</v>
      </c>
      <c r="U722" s="77" t="s">
        <v>1019</v>
      </c>
      <c r="V722" s="77" t="s">
        <v>1019</v>
      </c>
      <c r="W722" s="77" t="s">
        <v>1019</v>
      </c>
      <c r="X722" s="77" t="s">
        <v>1019</v>
      </c>
      <c r="Y722" s="83" t="s">
        <v>1019</v>
      </c>
      <c r="Z722" s="84" t="s">
        <v>1019</v>
      </c>
      <c r="AA722" s="84" t="s">
        <v>1019</v>
      </c>
      <c r="AB722" s="85">
        <v>0</v>
      </c>
      <c r="AC722" s="85">
        <v>0</v>
      </c>
      <c r="AD722" s="99"/>
      <c r="AE722" s="100"/>
      <c r="AF722" s="100"/>
      <c r="AG722" s="100"/>
      <c r="AH722" s="100"/>
      <c r="AI722" s="100"/>
      <c r="AJ722" s="100"/>
      <c r="AK722" s="100"/>
      <c r="AL722" s="100"/>
      <c r="AM722" s="100"/>
      <c r="AN722" s="100"/>
      <c r="AO722" s="100"/>
      <c r="AP722" s="100"/>
      <c r="AQ722" s="100"/>
      <c r="AR722" s="100"/>
      <c r="AS722" s="100"/>
      <c r="AT722" s="100"/>
      <c r="AU722" s="100"/>
      <c r="AV722" s="100"/>
      <c r="AW722" s="100"/>
      <c r="AX722" s="100"/>
      <c r="AY722" s="100"/>
      <c r="AZ722" s="100"/>
      <c r="BA722" s="100"/>
      <c r="BB722" s="100"/>
      <c r="BC722" s="100"/>
    </row>
    <row r="723" spans="1:55" ht="30" customHeight="1" x14ac:dyDescent="0.25">
      <c r="A723" s="77">
        <v>0</v>
      </c>
      <c r="B723" s="77" t="s">
        <v>1019</v>
      </c>
      <c r="C723" s="77" t="s">
        <v>1265</v>
      </c>
      <c r="D723" s="78" t="e">
        <v>#N/A</v>
      </c>
      <c r="E723" s="79" t="s">
        <v>1019</v>
      </c>
      <c r="F723" s="78" t="s">
        <v>1019</v>
      </c>
      <c r="G723" s="78" t="s">
        <v>1019</v>
      </c>
      <c r="H723" s="78" t="s">
        <v>1019</v>
      </c>
      <c r="I723" s="80" t="s">
        <v>1019</v>
      </c>
      <c r="J723" s="78" t="s">
        <v>1019</v>
      </c>
      <c r="K723" s="81" t="s">
        <v>1019</v>
      </c>
      <c r="L723" s="81" t="s">
        <v>1019</v>
      </c>
      <c r="M723" s="78" t="s">
        <v>1019</v>
      </c>
      <c r="N723" s="78" t="e">
        <v>#N/A</v>
      </c>
      <c r="O723" s="82" t="s">
        <v>1019</v>
      </c>
      <c r="P723" s="82" t="s">
        <v>1019</v>
      </c>
      <c r="Q723" s="78" t="s">
        <v>1019</v>
      </c>
      <c r="R723" s="78" t="s">
        <v>1019</v>
      </c>
      <c r="S723" s="78" t="s">
        <v>1019</v>
      </c>
      <c r="T723" s="77" t="s">
        <v>1019</v>
      </c>
      <c r="U723" s="77" t="s">
        <v>1019</v>
      </c>
      <c r="V723" s="77" t="s">
        <v>1019</v>
      </c>
      <c r="W723" s="77" t="s">
        <v>1019</v>
      </c>
      <c r="X723" s="77" t="s">
        <v>1019</v>
      </c>
      <c r="Y723" s="83" t="s">
        <v>1019</v>
      </c>
      <c r="Z723" s="84" t="s">
        <v>1019</v>
      </c>
      <c r="AA723" s="84" t="s">
        <v>1019</v>
      </c>
      <c r="AB723" s="85">
        <v>0</v>
      </c>
      <c r="AC723" s="85">
        <v>0</v>
      </c>
      <c r="AD723" s="99"/>
      <c r="AE723" s="100"/>
      <c r="AF723" s="100"/>
      <c r="AG723" s="100"/>
      <c r="AH723" s="100"/>
      <c r="AI723" s="100"/>
      <c r="AJ723" s="100"/>
      <c r="AK723" s="100"/>
      <c r="AL723" s="100"/>
      <c r="AM723" s="100"/>
      <c r="AN723" s="100"/>
      <c r="AO723" s="100"/>
      <c r="AP723" s="100"/>
      <c r="AQ723" s="100"/>
      <c r="AR723" s="100"/>
      <c r="AS723" s="100"/>
      <c r="AT723" s="100"/>
      <c r="AU723" s="100"/>
      <c r="AV723" s="100"/>
      <c r="AW723" s="100"/>
      <c r="AX723" s="100"/>
      <c r="AY723" s="100"/>
      <c r="AZ723" s="100"/>
      <c r="BA723" s="100"/>
      <c r="BB723" s="100"/>
      <c r="BC723" s="100"/>
    </row>
    <row r="724" spans="1:55" ht="30" customHeight="1" x14ac:dyDescent="0.25">
      <c r="A724" s="77">
        <v>0</v>
      </c>
      <c r="B724" s="77" t="s">
        <v>1019</v>
      </c>
      <c r="C724" s="77" t="s">
        <v>1265</v>
      </c>
      <c r="D724" s="78" t="e">
        <v>#N/A</v>
      </c>
      <c r="E724" s="79" t="s">
        <v>1019</v>
      </c>
      <c r="F724" s="78" t="s">
        <v>1019</v>
      </c>
      <c r="G724" s="78" t="s">
        <v>1019</v>
      </c>
      <c r="H724" s="78" t="s">
        <v>1019</v>
      </c>
      <c r="I724" s="80" t="s">
        <v>1019</v>
      </c>
      <c r="J724" s="78" t="s">
        <v>1019</v>
      </c>
      <c r="K724" s="81" t="s">
        <v>1019</v>
      </c>
      <c r="L724" s="81" t="s">
        <v>1019</v>
      </c>
      <c r="M724" s="78" t="s">
        <v>1019</v>
      </c>
      <c r="N724" s="78" t="e">
        <v>#N/A</v>
      </c>
      <c r="O724" s="82" t="s">
        <v>1019</v>
      </c>
      <c r="P724" s="82" t="s">
        <v>1019</v>
      </c>
      <c r="Q724" s="78" t="s">
        <v>1019</v>
      </c>
      <c r="R724" s="78" t="s">
        <v>1019</v>
      </c>
      <c r="S724" s="78" t="s">
        <v>1019</v>
      </c>
      <c r="T724" s="77" t="s">
        <v>1019</v>
      </c>
      <c r="U724" s="77" t="s">
        <v>1019</v>
      </c>
      <c r="V724" s="77" t="s">
        <v>1019</v>
      </c>
      <c r="W724" s="77" t="s">
        <v>1019</v>
      </c>
      <c r="X724" s="77" t="s">
        <v>1019</v>
      </c>
      <c r="Y724" s="83" t="s">
        <v>1019</v>
      </c>
      <c r="Z724" s="84" t="s">
        <v>1019</v>
      </c>
      <c r="AA724" s="84" t="s">
        <v>1019</v>
      </c>
      <c r="AB724" s="85">
        <v>0</v>
      </c>
      <c r="AC724" s="85">
        <v>0</v>
      </c>
      <c r="AD724" s="99"/>
      <c r="AE724" s="100"/>
      <c r="AF724" s="100"/>
      <c r="AG724" s="100"/>
      <c r="AH724" s="100"/>
      <c r="AI724" s="100"/>
      <c r="AJ724" s="100"/>
      <c r="AK724" s="100"/>
      <c r="AL724" s="100"/>
      <c r="AM724" s="100"/>
      <c r="AN724" s="100"/>
      <c r="AO724" s="100"/>
      <c r="AP724" s="100"/>
      <c r="AQ724" s="100"/>
      <c r="AR724" s="100"/>
      <c r="AS724" s="100"/>
      <c r="AT724" s="100"/>
      <c r="AU724" s="100"/>
      <c r="AV724" s="100"/>
      <c r="AW724" s="100"/>
      <c r="AX724" s="100"/>
      <c r="AY724" s="100"/>
      <c r="AZ724" s="100"/>
      <c r="BA724" s="100"/>
      <c r="BB724" s="100"/>
      <c r="BC724" s="100"/>
    </row>
    <row r="725" spans="1:55" ht="30" customHeight="1" x14ac:dyDescent="0.25">
      <c r="A725" s="77">
        <v>0</v>
      </c>
      <c r="B725" s="77" t="s">
        <v>1019</v>
      </c>
      <c r="C725" s="77" t="s">
        <v>1265</v>
      </c>
      <c r="D725" s="78" t="e">
        <v>#N/A</v>
      </c>
      <c r="E725" s="79" t="s">
        <v>1019</v>
      </c>
      <c r="F725" s="78" t="s">
        <v>1019</v>
      </c>
      <c r="G725" s="78" t="s">
        <v>1019</v>
      </c>
      <c r="H725" s="78" t="s">
        <v>1019</v>
      </c>
      <c r="I725" s="80" t="s">
        <v>1019</v>
      </c>
      <c r="J725" s="78" t="s">
        <v>1019</v>
      </c>
      <c r="K725" s="81" t="s">
        <v>1019</v>
      </c>
      <c r="L725" s="81" t="s">
        <v>1019</v>
      </c>
      <c r="M725" s="78" t="s">
        <v>1019</v>
      </c>
      <c r="N725" s="78" t="e">
        <v>#N/A</v>
      </c>
      <c r="O725" s="82" t="s">
        <v>1019</v>
      </c>
      <c r="P725" s="82" t="s">
        <v>1019</v>
      </c>
      <c r="Q725" s="78" t="s">
        <v>1019</v>
      </c>
      <c r="R725" s="78" t="s">
        <v>1019</v>
      </c>
      <c r="S725" s="78" t="s">
        <v>1019</v>
      </c>
      <c r="T725" s="77" t="s">
        <v>1019</v>
      </c>
      <c r="U725" s="77" t="s">
        <v>1019</v>
      </c>
      <c r="V725" s="77" t="s">
        <v>1019</v>
      </c>
      <c r="W725" s="77" t="s">
        <v>1019</v>
      </c>
      <c r="X725" s="77" t="s">
        <v>1019</v>
      </c>
      <c r="Y725" s="83" t="s">
        <v>1019</v>
      </c>
      <c r="Z725" s="84" t="s">
        <v>1019</v>
      </c>
      <c r="AA725" s="84" t="s">
        <v>1019</v>
      </c>
      <c r="AB725" s="85">
        <v>0</v>
      </c>
      <c r="AC725" s="85">
        <v>0</v>
      </c>
      <c r="AD725" s="99"/>
      <c r="AE725" s="100"/>
      <c r="AF725" s="100"/>
      <c r="AG725" s="100"/>
      <c r="AH725" s="100"/>
      <c r="AI725" s="100"/>
      <c r="AJ725" s="100"/>
      <c r="AK725" s="100"/>
      <c r="AL725" s="100"/>
      <c r="AM725" s="100"/>
      <c r="AN725" s="100"/>
      <c r="AO725" s="100"/>
      <c r="AP725" s="100"/>
      <c r="AQ725" s="100"/>
      <c r="AR725" s="100"/>
      <c r="AS725" s="100"/>
      <c r="AT725" s="100"/>
      <c r="AU725" s="100"/>
      <c r="AV725" s="100"/>
      <c r="AW725" s="100"/>
      <c r="AX725" s="100"/>
      <c r="AY725" s="100"/>
      <c r="AZ725" s="100"/>
      <c r="BA725" s="100"/>
      <c r="BB725" s="100"/>
      <c r="BC725" s="100"/>
    </row>
    <row r="726" spans="1:55" ht="30" customHeight="1" x14ac:dyDescent="0.25">
      <c r="A726" s="77">
        <v>0</v>
      </c>
      <c r="B726" s="77" t="s">
        <v>1019</v>
      </c>
      <c r="C726" s="77" t="s">
        <v>1265</v>
      </c>
      <c r="D726" s="78" t="e">
        <v>#N/A</v>
      </c>
      <c r="E726" s="79" t="s">
        <v>1019</v>
      </c>
      <c r="F726" s="78" t="s">
        <v>1019</v>
      </c>
      <c r="G726" s="78" t="s">
        <v>1019</v>
      </c>
      <c r="H726" s="78" t="s">
        <v>1019</v>
      </c>
      <c r="I726" s="80" t="s">
        <v>1019</v>
      </c>
      <c r="J726" s="78" t="s">
        <v>1019</v>
      </c>
      <c r="K726" s="81" t="s">
        <v>1019</v>
      </c>
      <c r="L726" s="81" t="s">
        <v>1019</v>
      </c>
      <c r="M726" s="78" t="s">
        <v>1019</v>
      </c>
      <c r="N726" s="78" t="e">
        <v>#N/A</v>
      </c>
      <c r="O726" s="82" t="s">
        <v>1019</v>
      </c>
      <c r="P726" s="82" t="s">
        <v>1019</v>
      </c>
      <c r="Q726" s="78" t="s">
        <v>1019</v>
      </c>
      <c r="R726" s="78" t="s">
        <v>1019</v>
      </c>
      <c r="S726" s="78" t="s">
        <v>1019</v>
      </c>
      <c r="T726" s="77" t="s">
        <v>1019</v>
      </c>
      <c r="U726" s="77" t="s">
        <v>1019</v>
      </c>
      <c r="V726" s="77" t="s">
        <v>1019</v>
      </c>
      <c r="W726" s="77" t="s">
        <v>1019</v>
      </c>
      <c r="X726" s="77" t="s">
        <v>1019</v>
      </c>
      <c r="Y726" s="83" t="s">
        <v>1019</v>
      </c>
      <c r="Z726" s="84" t="s">
        <v>1019</v>
      </c>
      <c r="AA726" s="84" t="s">
        <v>1019</v>
      </c>
      <c r="AB726" s="85">
        <v>0</v>
      </c>
      <c r="AC726" s="85">
        <v>0</v>
      </c>
      <c r="AD726" s="99"/>
      <c r="AE726" s="100"/>
      <c r="AF726" s="100"/>
      <c r="AG726" s="100"/>
      <c r="AH726" s="100"/>
      <c r="AI726" s="100"/>
      <c r="AJ726" s="100"/>
      <c r="AK726" s="100"/>
      <c r="AL726" s="100"/>
      <c r="AM726" s="100"/>
      <c r="AN726" s="100"/>
      <c r="AO726" s="100"/>
      <c r="AP726" s="100"/>
      <c r="AQ726" s="100"/>
      <c r="AR726" s="100"/>
      <c r="AS726" s="100"/>
      <c r="AT726" s="100"/>
      <c r="AU726" s="100"/>
      <c r="AV726" s="100"/>
      <c r="AW726" s="100"/>
      <c r="AX726" s="100"/>
      <c r="AY726" s="100"/>
      <c r="AZ726" s="100"/>
      <c r="BA726" s="100"/>
      <c r="BB726" s="100"/>
      <c r="BC726" s="100"/>
    </row>
    <row r="727" spans="1:55" ht="30" customHeight="1" x14ac:dyDescent="0.25">
      <c r="A727" s="77">
        <v>0</v>
      </c>
      <c r="B727" s="77" t="s">
        <v>1019</v>
      </c>
      <c r="C727" s="77" t="s">
        <v>1265</v>
      </c>
      <c r="D727" s="78" t="e">
        <v>#N/A</v>
      </c>
      <c r="E727" s="79" t="s">
        <v>1019</v>
      </c>
      <c r="F727" s="78" t="s">
        <v>1019</v>
      </c>
      <c r="G727" s="78" t="s">
        <v>1019</v>
      </c>
      <c r="H727" s="78" t="s">
        <v>1019</v>
      </c>
      <c r="I727" s="80" t="s">
        <v>1019</v>
      </c>
      <c r="J727" s="78" t="s">
        <v>1019</v>
      </c>
      <c r="K727" s="81" t="s">
        <v>1019</v>
      </c>
      <c r="L727" s="81" t="s">
        <v>1019</v>
      </c>
      <c r="M727" s="78" t="s">
        <v>1019</v>
      </c>
      <c r="N727" s="78" t="e">
        <v>#N/A</v>
      </c>
      <c r="O727" s="82" t="s">
        <v>1019</v>
      </c>
      <c r="P727" s="82" t="s">
        <v>1019</v>
      </c>
      <c r="Q727" s="78" t="s">
        <v>1019</v>
      </c>
      <c r="R727" s="78" t="s">
        <v>1019</v>
      </c>
      <c r="S727" s="78" t="s">
        <v>1019</v>
      </c>
      <c r="T727" s="77" t="s">
        <v>1019</v>
      </c>
      <c r="U727" s="77" t="s">
        <v>1019</v>
      </c>
      <c r="V727" s="77" t="s">
        <v>1019</v>
      </c>
      <c r="W727" s="77" t="s">
        <v>1019</v>
      </c>
      <c r="X727" s="77" t="s">
        <v>1019</v>
      </c>
      <c r="Y727" s="83" t="s">
        <v>1019</v>
      </c>
      <c r="Z727" s="84" t="s">
        <v>1019</v>
      </c>
      <c r="AA727" s="84" t="s">
        <v>1019</v>
      </c>
      <c r="AB727" s="85">
        <v>0</v>
      </c>
      <c r="AC727" s="85">
        <v>0</v>
      </c>
      <c r="AD727" s="99"/>
      <c r="AE727" s="100"/>
      <c r="AF727" s="100"/>
      <c r="AG727" s="100"/>
      <c r="AH727" s="100"/>
      <c r="AI727" s="100"/>
      <c r="AJ727" s="100"/>
      <c r="AK727" s="100"/>
      <c r="AL727" s="100"/>
      <c r="AM727" s="100"/>
      <c r="AN727" s="100"/>
      <c r="AO727" s="100"/>
      <c r="AP727" s="100"/>
      <c r="AQ727" s="100"/>
      <c r="AR727" s="100"/>
      <c r="AS727" s="100"/>
      <c r="AT727" s="100"/>
      <c r="AU727" s="100"/>
      <c r="AV727" s="100"/>
      <c r="AW727" s="100"/>
      <c r="AX727" s="100"/>
      <c r="AY727" s="100"/>
      <c r="AZ727" s="100"/>
      <c r="BA727" s="100"/>
      <c r="BB727" s="100"/>
      <c r="BC727" s="100"/>
    </row>
    <row r="728" spans="1:55" ht="30" customHeight="1" x14ac:dyDescent="0.25">
      <c r="A728" s="77">
        <v>0</v>
      </c>
      <c r="B728" s="77" t="s">
        <v>1019</v>
      </c>
      <c r="C728" s="77" t="s">
        <v>1265</v>
      </c>
      <c r="D728" s="78" t="e">
        <v>#N/A</v>
      </c>
      <c r="E728" s="79" t="s">
        <v>1019</v>
      </c>
      <c r="F728" s="78" t="s">
        <v>1019</v>
      </c>
      <c r="G728" s="78" t="s">
        <v>1019</v>
      </c>
      <c r="H728" s="78" t="s">
        <v>1019</v>
      </c>
      <c r="I728" s="80" t="s">
        <v>1019</v>
      </c>
      <c r="J728" s="78" t="s">
        <v>1019</v>
      </c>
      <c r="K728" s="81" t="s">
        <v>1019</v>
      </c>
      <c r="L728" s="81" t="s">
        <v>1019</v>
      </c>
      <c r="M728" s="78" t="s">
        <v>1019</v>
      </c>
      <c r="N728" s="78" t="e">
        <v>#N/A</v>
      </c>
      <c r="O728" s="82" t="s">
        <v>1019</v>
      </c>
      <c r="P728" s="82" t="s">
        <v>1019</v>
      </c>
      <c r="Q728" s="78" t="s">
        <v>1019</v>
      </c>
      <c r="R728" s="78" t="s">
        <v>1019</v>
      </c>
      <c r="S728" s="78" t="s">
        <v>1019</v>
      </c>
      <c r="T728" s="77" t="s">
        <v>1019</v>
      </c>
      <c r="U728" s="77" t="s">
        <v>1019</v>
      </c>
      <c r="V728" s="77" t="s">
        <v>1019</v>
      </c>
      <c r="W728" s="77" t="s">
        <v>1019</v>
      </c>
      <c r="X728" s="77" t="s">
        <v>1019</v>
      </c>
      <c r="Y728" s="83" t="s">
        <v>1019</v>
      </c>
      <c r="Z728" s="84" t="s">
        <v>1019</v>
      </c>
      <c r="AA728" s="84" t="s">
        <v>1019</v>
      </c>
      <c r="AB728" s="85">
        <v>0</v>
      </c>
      <c r="AC728" s="85">
        <v>0</v>
      </c>
      <c r="AD728" s="99"/>
      <c r="AE728" s="100"/>
      <c r="AF728" s="100"/>
      <c r="AG728" s="100"/>
      <c r="AH728" s="100"/>
      <c r="AI728" s="100"/>
      <c r="AJ728" s="100"/>
      <c r="AK728" s="100"/>
      <c r="AL728" s="100"/>
      <c r="AM728" s="100"/>
      <c r="AN728" s="100"/>
      <c r="AO728" s="100"/>
      <c r="AP728" s="100"/>
      <c r="AQ728" s="100"/>
      <c r="AR728" s="100"/>
      <c r="AS728" s="100"/>
      <c r="AT728" s="100"/>
      <c r="AU728" s="100"/>
      <c r="AV728" s="100"/>
      <c r="AW728" s="100"/>
      <c r="AX728" s="100"/>
      <c r="AY728" s="100"/>
      <c r="AZ728" s="100"/>
      <c r="BA728" s="100"/>
      <c r="BB728" s="100"/>
      <c r="BC728" s="100"/>
    </row>
    <row r="729" spans="1:55" ht="30" customHeight="1" x14ac:dyDescent="0.25">
      <c r="A729" s="77">
        <v>0</v>
      </c>
      <c r="B729" s="77" t="s">
        <v>1019</v>
      </c>
      <c r="C729" s="77" t="s">
        <v>1265</v>
      </c>
      <c r="D729" s="78" t="e">
        <v>#N/A</v>
      </c>
      <c r="E729" s="79" t="s">
        <v>1019</v>
      </c>
      <c r="F729" s="78" t="s">
        <v>1019</v>
      </c>
      <c r="G729" s="78" t="s">
        <v>1019</v>
      </c>
      <c r="H729" s="78" t="s">
        <v>1019</v>
      </c>
      <c r="I729" s="80" t="s">
        <v>1019</v>
      </c>
      <c r="J729" s="78" t="s">
        <v>1019</v>
      </c>
      <c r="K729" s="81" t="s">
        <v>1019</v>
      </c>
      <c r="L729" s="81" t="s">
        <v>1019</v>
      </c>
      <c r="M729" s="78" t="s">
        <v>1019</v>
      </c>
      <c r="N729" s="78" t="e">
        <v>#N/A</v>
      </c>
      <c r="O729" s="82" t="s">
        <v>1019</v>
      </c>
      <c r="P729" s="82" t="s">
        <v>1019</v>
      </c>
      <c r="Q729" s="78" t="s">
        <v>1019</v>
      </c>
      <c r="R729" s="78" t="s">
        <v>1019</v>
      </c>
      <c r="S729" s="78" t="s">
        <v>1019</v>
      </c>
      <c r="T729" s="77" t="s">
        <v>1019</v>
      </c>
      <c r="U729" s="77" t="s">
        <v>1019</v>
      </c>
      <c r="V729" s="77" t="s">
        <v>1019</v>
      </c>
      <c r="W729" s="77" t="s">
        <v>1019</v>
      </c>
      <c r="X729" s="77" t="s">
        <v>1019</v>
      </c>
      <c r="Y729" s="83" t="s">
        <v>1019</v>
      </c>
      <c r="Z729" s="84" t="s">
        <v>1019</v>
      </c>
      <c r="AA729" s="84" t="s">
        <v>1019</v>
      </c>
      <c r="AB729" s="85">
        <v>0</v>
      </c>
      <c r="AC729" s="85">
        <v>0</v>
      </c>
      <c r="AD729" s="99"/>
      <c r="AE729" s="100"/>
      <c r="AF729" s="100"/>
      <c r="AG729" s="100"/>
      <c r="AH729" s="100"/>
      <c r="AI729" s="100"/>
      <c r="AJ729" s="100"/>
      <c r="AK729" s="100"/>
      <c r="AL729" s="100"/>
      <c r="AM729" s="100"/>
      <c r="AN729" s="100"/>
      <c r="AO729" s="100"/>
      <c r="AP729" s="100"/>
      <c r="AQ729" s="100"/>
      <c r="AR729" s="100"/>
      <c r="AS729" s="100"/>
      <c r="AT729" s="100"/>
      <c r="AU729" s="100"/>
      <c r="AV729" s="100"/>
      <c r="AW729" s="100"/>
      <c r="AX729" s="100"/>
      <c r="AY729" s="100"/>
      <c r="AZ729" s="100"/>
      <c r="BA729" s="100"/>
      <c r="BB729" s="100"/>
      <c r="BC729" s="100"/>
    </row>
    <row r="730" spans="1:55" ht="30" customHeight="1" x14ac:dyDescent="0.25">
      <c r="A730" s="77">
        <v>0</v>
      </c>
      <c r="B730" s="77" t="s">
        <v>1019</v>
      </c>
      <c r="C730" s="77" t="s">
        <v>1265</v>
      </c>
      <c r="D730" s="78" t="e">
        <v>#N/A</v>
      </c>
      <c r="E730" s="79" t="s">
        <v>1019</v>
      </c>
      <c r="F730" s="78" t="s">
        <v>1019</v>
      </c>
      <c r="G730" s="78" t="s">
        <v>1019</v>
      </c>
      <c r="H730" s="78" t="s">
        <v>1019</v>
      </c>
      <c r="I730" s="80" t="s">
        <v>1019</v>
      </c>
      <c r="J730" s="78" t="s">
        <v>1019</v>
      </c>
      <c r="K730" s="81" t="s">
        <v>1019</v>
      </c>
      <c r="L730" s="81" t="s">
        <v>1019</v>
      </c>
      <c r="M730" s="78" t="s">
        <v>1019</v>
      </c>
      <c r="N730" s="78" t="e">
        <v>#N/A</v>
      </c>
      <c r="O730" s="82" t="s">
        <v>1019</v>
      </c>
      <c r="P730" s="82" t="s">
        <v>1019</v>
      </c>
      <c r="Q730" s="78" t="s">
        <v>1019</v>
      </c>
      <c r="R730" s="78" t="s">
        <v>1019</v>
      </c>
      <c r="S730" s="78" t="s">
        <v>1019</v>
      </c>
      <c r="T730" s="77" t="s">
        <v>1019</v>
      </c>
      <c r="U730" s="77" t="s">
        <v>1019</v>
      </c>
      <c r="V730" s="77" t="s">
        <v>1019</v>
      </c>
      <c r="W730" s="77" t="s">
        <v>1019</v>
      </c>
      <c r="X730" s="77" t="s">
        <v>1019</v>
      </c>
      <c r="Y730" s="83" t="s">
        <v>1019</v>
      </c>
      <c r="Z730" s="84" t="s">
        <v>1019</v>
      </c>
      <c r="AA730" s="84" t="s">
        <v>1019</v>
      </c>
      <c r="AB730" s="85">
        <v>0</v>
      </c>
      <c r="AC730" s="85">
        <v>0</v>
      </c>
      <c r="AD730" s="99"/>
      <c r="AE730" s="100"/>
      <c r="AF730" s="100"/>
      <c r="AG730" s="100"/>
      <c r="AH730" s="100"/>
      <c r="AI730" s="100"/>
      <c r="AJ730" s="100"/>
      <c r="AK730" s="100"/>
      <c r="AL730" s="100"/>
      <c r="AM730" s="100"/>
      <c r="AN730" s="100"/>
      <c r="AO730" s="100"/>
      <c r="AP730" s="100"/>
      <c r="AQ730" s="100"/>
      <c r="AR730" s="100"/>
      <c r="AS730" s="100"/>
      <c r="AT730" s="100"/>
      <c r="AU730" s="100"/>
      <c r="AV730" s="100"/>
      <c r="AW730" s="100"/>
      <c r="AX730" s="100"/>
      <c r="AY730" s="100"/>
      <c r="AZ730" s="100"/>
      <c r="BA730" s="100"/>
      <c r="BB730" s="100"/>
      <c r="BC730" s="100"/>
    </row>
    <row r="731" spans="1:55" ht="30" customHeight="1" x14ac:dyDescent="0.25">
      <c r="A731" s="77">
        <v>0</v>
      </c>
      <c r="B731" s="77" t="s">
        <v>1019</v>
      </c>
      <c r="C731" s="77" t="s">
        <v>1265</v>
      </c>
      <c r="D731" s="78" t="e">
        <v>#N/A</v>
      </c>
      <c r="E731" s="79" t="s">
        <v>1019</v>
      </c>
      <c r="F731" s="78" t="s">
        <v>1019</v>
      </c>
      <c r="G731" s="78" t="s">
        <v>1019</v>
      </c>
      <c r="H731" s="78" t="s">
        <v>1019</v>
      </c>
      <c r="I731" s="80" t="s">
        <v>1019</v>
      </c>
      <c r="J731" s="78" t="s">
        <v>1019</v>
      </c>
      <c r="K731" s="81" t="s">
        <v>1019</v>
      </c>
      <c r="L731" s="81" t="s">
        <v>1019</v>
      </c>
      <c r="M731" s="78" t="s">
        <v>1019</v>
      </c>
      <c r="N731" s="78" t="e">
        <v>#N/A</v>
      </c>
      <c r="O731" s="82" t="s">
        <v>1019</v>
      </c>
      <c r="P731" s="82" t="s">
        <v>1019</v>
      </c>
      <c r="Q731" s="78" t="s">
        <v>1019</v>
      </c>
      <c r="R731" s="78" t="s">
        <v>1019</v>
      </c>
      <c r="S731" s="78" t="s">
        <v>1019</v>
      </c>
      <c r="T731" s="77" t="s">
        <v>1019</v>
      </c>
      <c r="U731" s="77" t="s">
        <v>1019</v>
      </c>
      <c r="V731" s="77" t="s">
        <v>1019</v>
      </c>
      <c r="W731" s="77" t="s">
        <v>1019</v>
      </c>
      <c r="X731" s="77" t="s">
        <v>1019</v>
      </c>
      <c r="Y731" s="83" t="s">
        <v>1019</v>
      </c>
      <c r="Z731" s="84" t="s">
        <v>1019</v>
      </c>
      <c r="AA731" s="84" t="s">
        <v>1019</v>
      </c>
      <c r="AB731" s="85">
        <v>0</v>
      </c>
      <c r="AC731" s="85">
        <v>0</v>
      </c>
      <c r="AD731" s="99"/>
      <c r="AE731" s="100"/>
      <c r="AF731" s="100"/>
      <c r="AG731" s="100"/>
      <c r="AH731" s="100"/>
      <c r="AI731" s="100"/>
      <c r="AJ731" s="100"/>
      <c r="AK731" s="100"/>
      <c r="AL731" s="100"/>
      <c r="AM731" s="100"/>
      <c r="AN731" s="100"/>
      <c r="AO731" s="100"/>
      <c r="AP731" s="100"/>
      <c r="AQ731" s="100"/>
      <c r="AR731" s="100"/>
      <c r="AS731" s="100"/>
      <c r="AT731" s="100"/>
      <c r="AU731" s="100"/>
      <c r="AV731" s="100"/>
      <c r="AW731" s="100"/>
      <c r="AX731" s="100"/>
      <c r="AY731" s="100"/>
      <c r="AZ731" s="100"/>
      <c r="BA731" s="100"/>
      <c r="BB731" s="100"/>
      <c r="BC731" s="100"/>
    </row>
    <row r="732" spans="1:55" ht="30" customHeight="1" x14ac:dyDescent="0.25">
      <c r="A732" s="77">
        <v>0</v>
      </c>
      <c r="B732" s="77" t="s">
        <v>1019</v>
      </c>
      <c r="C732" s="77" t="s">
        <v>1265</v>
      </c>
      <c r="D732" s="78" t="e">
        <v>#N/A</v>
      </c>
      <c r="E732" s="79" t="s">
        <v>1019</v>
      </c>
      <c r="F732" s="78" t="s">
        <v>1019</v>
      </c>
      <c r="G732" s="78" t="s">
        <v>1019</v>
      </c>
      <c r="H732" s="78" t="s">
        <v>1019</v>
      </c>
      <c r="I732" s="80" t="s">
        <v>1019</v>
      </c>
      <c r="J732" s="78" t="s">
        <v>1019</v>
      </c>
      <c r="K732" s="81" t="s">
        <v>1019</v>
      </c>
      <c r="L732" s="81" t="s">
        <v>1019</v>
      </c>
      <c r="M732" s="78" t="s">
        <v>1019</v>
      </c>
      <c r="N732" s="78" t="e">
        <v>#N/A</v>
      </c>
      <c r="O732" s="82" t="s">
        <v>1019</v>
      </c>
      <c r="P732" s="82" t="s">
        <v>1019</v>
      </c>
      <c r="Q732" s="78" t="s">
        <v>1019</v>
      </c>
      <c r="R732" s="78" t="s">
        <v>1019</v>
      </c>
      <c r="S732" s="78" t="s">
        <v>1019</v>
      </c>
      <c r="T732" s="77" t="s">
        <v>1019</v>
      </c>
      <c r="U732" s="77" t="s">
        <v>1019</v>
      </c>
      <c r="V732" s="77" t="s">
        <v>1019</v>
      </c>
      <c r="W732" s="77" t="s">
        <v>1019</v>
      </c>
      <c r="X732" s="77" t="s">
        <v>1019</v>
      </c>
      <c r="Y732" s="83" t="s">
        <v>1019</v>
      </c>
      <c r="Z732" s="84" t="s">
        <v>1019</v>
      </c>
      <c r="AA732" s="84" t="s">
        <v>1019</v>
      </c>
      <c r="AB732" s="85">
        <v>0</v>
      </c>
      <c r="AC732" s="85">
        <v>0</v>
      </c>
      <c r="AD732" s="99"/>
      <c r="AE732" s="100"/>
      <c r="AF732" s="100"/>
      <c r="AG732" s="100"/>
      <c r="AH732" s="100"/>
      <c r="AI732" s="100"/>
      <c r="AJ732" s="100"/>
      <c r="AK732" s="100"/>
      <c r="AL732" s="100"/>
      <c r="AM732" s="100"/>
      <c r="AN732" s="100"/>
      <c r="AO732" s="100"/>
      <c r="AP732" s="100"/>
      <c r="AQ732" s="100"/>
      <c r="AR732" s="100"/>
      <c r="AS732" s="100"/>
      <c r="AT732" s="100"/>
      <c r="AU732" s="100"/>
      <c r="AV732" s="100"/>
      <c r="AW732" s="100"/>
      <c r="AX732" s="100"/>
      <c r="AY732" s="100"/>
      <c r="AZ732" s="100"/>
      <c r="BA732" s="100"/>
      <c r="BB732" s="100"/>
      <c r="BC732" s="100"/>
    </row>
    <row r="733" spans="1:55" ht="30" customHeight="1" x14ac:dyDescent="0.25">
      <c r="A733" s="77">
        <v>0</v>
      </c>
      <c r="B733" s="77" t="s">
        <v>1019</v>
      </c>
      <c r="C733" s="77" t="s">
        <v>1265</v>
      </c>
      <c r="D733" s="78" t="e">
        <v>#N/A</v>
      </c>
      <c r="E733" s="79" t="s">
        <v>1019</v>
      </c>
      <c r="F733" s="78" t="s">
        <v>1019</v>
      </c>
      <c r="G733" s="78" t="s">
        <v>1019</v>
      </c>
      <c r="H733" s="78" t="s">
        <v>1019</v>
      </c>
      <c r="I733" s="80" t="s">
        <v>1019</v>
      </c>
      <c r="J733" s="78" t="s">
        <v>1019</v>
      </c>
      <c r="K733" s="81" t="s">
        <v>1019</v>
      </c>
      <c r="L733" s="81" t="s">
        <v>1019</v>
      </c>
      <c r="M733" s="78" t="s">
        <v>1019</v>
      </c>
      <c r="N733" s="78" t="e">
        <v>#N/A</v>
      </c>
      <c r="O733" s="82" t="s">
        <v>1019</v>
      </c>
      <c r="P733" s="82" t="s">
        <v>1019</v>
      </c>
      <c r="Q733" s="78" t="s">
        <v>1019</v>
      </c>
      <c r="R733" s="78" t="s">
        <v>1019</v>
      </c>
      <c r="S733" s="78" t="s">
        <v>1019</v>
      </c>
      <c r="T733" s="77" t="s">
        <v>1019</v>
      </c>
      <c r="U733" s="77" t="s">
        <v>1019</v>
      </c>
      <c r="V733" s="77" t="s">
        <v>1019</v>
      </c>
      <c r="W733" s="77" t="s">
        <v>1019</v>
      </c>
      <c r="X733" s="77" t="s">
        <v>1019</v>
      </c>
      <c r="Y733" s="83" t="s">
        <v>1019</v>
      </c>
      <c r="Z733" s="84" t="s">
        <v>1019</v>
      </c>
      <c r="AA733" s="84" t="s">
        <v>1019</v>
      </c>
      <c r="AB733" s="85">
        <v>0</v>
      </c>
      <c r="AC733" s="85">
        <v>0</v>
      </c>
      <c r="AD733" s="99"/>
      <c r="AE733" s="100"/>
      <c r="AF733" s="100"/>
      <c r="AG733" s="100"/>
      <c r="AH733" s="100"/>
      <c r="AI733" s="100"/>
      <c r="AJ733" s="100"/>
      <c r="AK733" s="100"/>
      <c r="AL733" s="100"/>
      <c r="AM733" s="100"/>
      <c r="AN733" s="100"/>
      <c r="AO733" s="100"/>
      <c r="AP733" s="100"/>
      <c r="AQ733" s="100"/>
      <c r="AR733" s="100"/>
      <c r="AS733" s="100"/>
      <c r="AT733" s="100"/>
      <c r="AU733" s="100"/>
      <c r="AV733" s="100"/>
      <c r="AW733" s="100"/>
      <c r="AX733" s="100"/>
      <c r="AY733" s="100"/>
      <c r="AZ733" s="100"/>
      <c r="BA733" s="100"/>
      <c r="BB733" s="100"/>
      <c r="BC733" s="100"/>
    </row>
    <row r="734" spans="1:55" ht="30" customHeight="1" x14ac:dyDescent="0.25">
      <c r="A734" s="77">
        <v>0</v>
      </c>
      <c r="B734" s="77" t="s">
        <v>1019</v>
      </c>
      <c r="C734" s="77" t="s">
        <v>1265</v>
      </c>
      <c r="D734" s="78" t="e">
        <v>#N/A</v>
      </c>
      <c r="E734" s="79" t="s">
        <v>1019</v>
      </c>
      <c r="F734" s="78" t="s">
        <v>1019</v>
      </c>
      <c r="G734" s="78" t="s">
        <v>1019</v>
      </c>
      <c r="H734" s="78" t="s">
        <v>1019</v>
      </c>
      <c r="I734" s="80" t="s">
        <v>1019</v>
      </c>
      <c r="J734" s="78" t="s">
        <v>1019</v>
      </c>
      <c r="K734" s="81" t="s">
        <v>1019</v>
      </c>
      <c r="L734" s="81" t="s">
        <v>1019</v>
      </c>
      <c r="M734" s="78" t="s">
        <v>1019</v>
      </c>
      <c r="N734" s="78" t="e">
        <v>#N/A</v>
      </c>
      <c r="O734" s="82" t="s">
        <v>1019</v>
      </c>
      <c r="P734" s="82" t="s">
        <v>1019</v>
      </c>
      <c r="Q734" s="78" t="s">
        <v>1019</v>
      </c>
      <c r="R734" s="78" t="s">
        <v>1019</v>
      </c>
      <c r="S734" s="78" t="s">
        <v>1019</v>
      </c>
      <c r="T734" s="77" t="s">
        <v>1019</v>
      </c>
      <c r="U734" s="77" t="s">
        <v>1019</v>
      </c>
      <c r="V734" s="77" t="s">
        <v>1019</v>
      </c>
      <c r="W734" s="77" t="s">
        <v>1019</v>
      </c>
      <c r="X734" s="77" t="s">
        <v>1019</v>
      </c>
      <c r="Y734" s="83" t="s">
        <v>1019</v>
      </c>
      <c r="Z734" s="84" t="s">
        <v>1019</v>
      </c>
      <c r="AA734" s="84" t="s">
        <v>1019</v>
      </c>
      <c r="AB734" s="85">
        <v>0</v>
      </c>
      <c r="AC734" s="85">
        <v>0</v>
      </c>
      <c r="AD734" s="99"/>
      <c r="AE734" s="100"/>
      <c r="AF734" s="100"/>
      <c r="AG734" s="100"/>
      <c r="AH734" s="100"/>
      <c r="AI734" s="100"/>
      <c r="AJ734" s="100"/>
      <c r="AK734" s="100"/>
      <c r="AL734" s="100"/>
      <c r="AM734" s="100"/>
      <c r="AN734" s="100"/>
      <c r="AO734" s="100"/>
      <c r="AP734" s="100"/>
      <c r="AQ734" s="100"/>
      <c r="AR734" s="100"/>
      <c r="AS734" s="100"/>
      <c r="AT734" s="100"/>
      <c r="AU734" s="100"/>
      <c r="AV734" s="100"/>
      <c r="AW734" s="100"/>
      <c r="AX734" s="100"/>
      <c r="AY734" s="100"/>
      <c r="AZ734" s="100"/>
      <c r="BA734" s="100"/>
      <c r="BB734" s="100"/>
      <c r="BC734" s="100"/>
    </row>
    <row r="735" spans="1:55" ht="30" customHeight="1" x14ac:dyDescent="0.25">
      <c r="A735" s="77">
        <v>0</v>
      </c>
      <c r="B735" s="77" t="s">
        <v>1019</v>
      </c>
      <c r="C735" s="77" t="s">
        <v>1265</v>
      </c>
      <c r="D735" s="78" t="e">
        <v>#N/A</v>
      </c>
      <c r="E735" s="79" t="s">
        <v>1019</v>
      </c>
      <c r="F735" s="78" t="s">
        <v>1019</v>
      </c>
      <c r="G735" s="78" t="s">
        <v>1019</v>
      </c>
      <c r="H735" s="78" t="s">
        <v>1019</v>
      </c>
      <c r="I735" s="80" t="s">
        <v>1019</v>
      </c>
      <c r="J735" s="78" t="s">
        <v>1019</v>
      </c>
      <c r="K735" s="81" t="s">
        <v>1019</v>
      </c>
      <c r="L735" s="81" t="s">
        <v>1019</v>
      </c>
      <c r="M735" s="78" t="s">
        <v>1019</v>
      </c>
      <c r="N735" s="78" t="e">
        <v>#N/A</v>
      </c>
      <c r="O735" s="82" t="s">
        <v>1019</v>
      </c>
      <c r="P735" s="82" t="s">
        <v>1019</v>
      </c>
      <c r="Q735" s="78" t="s">
        <v>1019</v>
      </c>
      <c r="R735" s="78" t="s">
        <v>1019</v>
      </c>
      <c r="S735" s="78" t="s">
        <v>1019</v>
      </c>
      <c r="T735" s="77" t="s">
        <v>1019</v>
      </c>
      <c r="U735" s="77" t="s">
        <v>1019</v>
      </c>
      <c r="V735" s="77" t="s">
        <v>1019</v>
      </c>
      <c r="W735" s="77" t="s">
        <v>1019</v>
      </c>
      <c r="X735" s="77" t="s">
        <v>1019</v>
      </c>
      <c r="Y735" s="83" t="s">
        <v>1019</v>
      </c>
      <c r="Z735" s="84" t="s">
        <v>1019</v>
      </c>
      <c r="AA735" s="84" t="s">
        <v>1019</v>
      </c>
      <c r="AB735" s="85">
        <v>0</v>
      </c>
      <c r="AC735" s="85">
        <v>0</v>
      </c>
      <c r="AD735" s="99"/>
      <c r="AE735" s="100"/>
      <c r="AF735" s="100"/>
      <c r="AG735" s="100"/>
      <c r="AH735" s="100"/>
      <c r="AI735" s="100"/>
      <c r="AJ735" s="100"/>
      <c r="AK735" s="100"/>
      <c r="AL735" s="100"/>
      <c r="AM735" s="100"/>
      <c r="AN735" s="100"/>
      <c r="AO735" s="100"/>
      <c r="AP735" s="100"/>
      <c r="AQ735" s="100"/>
      <c r="AR735" s="100"/>
      <c r="AS735" s="100"/>
      <c r="AT735" s="100"/>
      <c r="AU735" s="100"/>
      <c r="AV735" s="100"/>
      <c r="AW735" s="100"/>
      <c r="AX735" s="100"/>
      <c r="AY735" s="100"/>
      <c r="AZ735" s="100"/>
      <c r="BA735" s="100"/>
      <c r="BB735" s="100"/>
      <c r="BC735" s="100"/>
    </row>
    <row r="736" spans="1:55" ht="30" customHeight="1" x14ac:dyDescent="0.25">
      <c r="A736" s="77">
        <v>0</v>
      </c>
      <c r="B736" s="77" t="s">
        <v>1019</v>
      </c>
      <c r="C736" s="77" t="s">
        <v>1265</v>
      </c>
      <c r="D736" s="78" t="e">
        <v>#N/A</v>
      </c>
      <c r="E736" s="79" t="s">
        <v>1019</v>
      </c>
      <c r="F736" s="78" t="s">
        <v>1019</v>
      </c>
      <c r="G736" s="78" t="s">
        <v>1019</v>
      </c>
      <c r="H736" s="78" t="s">
        <v>1019</v>
      </c>
      <c r="I736" s="80" t="s">
        <v>1019</v>
      </c>
      <c r="J736" s="78" t="s">
        <v>1019</v>
      </c>
      <c r="K736" s="81" t="s">
        <v>1019</v>
      </c>
      <c r="L736" s="81" t="s">
        <v>1019</v>
      </c>
      <c r="M736" s="78" t="s">
        <v>1019</v>
      </c>
      <c r="N736" s="78" t="e">
        <v>#N/A</v>
      </c>
      <c r="O736" s="82" t="s">
        <v>1019</v>
      </c>
      <c r="P736" s="82" t="s">
        <v>1019</v>
      </c>
      <c r="Q736" s="78" t="s">
        <v>1019</v>
      </c>
      <c r="R736" s="78" t="s">
        <v>1019</v>
      </c>
      <c r="S736" s="78" t="s">
        <v>1019</v>
      </c>
      <c r="T736" s="77" t="s">
        <v>1019</v>
      </c>
      <c r="U736" s="77" t="s">
        <v>1019</v>
      </c>
      <c r="V736" s="77" t="s">
        <v>1019</v>
      </c>
      <c r="W736" s="77" t="s">
        <v>1019</v>
      </c>
      <c r="X736" s="77" t="s">
        <v>1019</v>
      </c>
      <c r="Y736" s="83" t="s">
        <v>1019</v>
      </c>
      <c r="Z736" s="84" t="s">
        <v>1019</v>
      </c>
      <c r="AA736" s="84" t="s">
        <v>1019</v>
      </c>
      <c r="AB736" s="85">
        <v>0</v>
      </c>
      <c r="AC736" s="85">
        <v>0</v>
      </c>
      <c r="AD736" s="99"/>
      <c r="AE736" s="100"/>
      <c r="AF736" s="100"/>
      <c r="AG736" s="100"/>
      <c r="AH736" s="100"/>
      <c r="AI736" s="100"/>
      <c r="AJ736" s="100"/>
      <c r="AK736" s="100"/>
      <c r="AL736" s="100"/>
      <c r="AM736" s="100"/>
      <c r="AN736" s="100"/>
      <c r="AO736" s="100"/>
      <c r="AP736" s="100"/>
      <c r="AQ736" s="100"/>
      <c r="AR736" s="100"/>
      <c r="AS736" s="100"/>
      <c r="AT736" s="100"/>
      <c r="AU736" s="100"/>
      <c r="AV736" s="100"/>
      <c r="AW736" s="100"/>
      <c r="AX736" s="100"/>
      <c r="AY736" s="100"/>
      <c r="AZ736" s="100"/>
      <c r="BA736" s="100"/>
      <c r="BB736" s="100"/>
      <c r="BC736" s="100"/>
    </row>
    <row r="737" spans="1:55" ht="30" customHeight="1" x14ac:dyDescent="0.25">
      <c r="A737" s="77">
        <v>0</v>
      </c>
      <c r="B737" s="77" t="s">
        <v>1019</v>
      </c>
      <c r="C737" s="77" t="s">
        <v>1265</v>
      </c>
      <c r="D737" s="78" t="e">
        <v>#N/A</v>
      </c>
      <c r="E737" s="79" t="s">
        <v>1019</v>
      </c>
      <c r="F737" s="78" t="s">
        <v>1019</v>
      </c>
      <c r="G737" s="78" t="s">
        <v>1019</v>
      </c>
      <c r="H737" s="78" t="s">
        <v>1019</v>
      </c>
      <c r="I737" s="80" t="s">
        <v>1019</v>
      </c>
      <c r="J737" s="78" t="s">
        <v>1019</v>
      </c>
      <c r="K737" s="81" t="s">
        <v>1019</v>
      </c>
      <c r="L737" s="81" t="s">
        <v>1019</v>
      </c>
      <c r="M737" s="78" t="s">
        <v>1019</v>
      </c>
      <c r="N737" s="78" t="e">
        <v>#N/A</v>
      </c>
      <c r="O737" s="82" t="s">
        <v>1019</v>
      </c>
      <c r="P737" s="82" t="s">
        <v>1019</v>
      </c>
      <c r="Q737" s="78" t="s">
        <v>1019</v>
      </c>
      <c r="R737" s="78" t="s">
        <v>1019</v>
      </c>
      <c r="S737" s="78" t="s">
        <v>1019</v>
      </c>
      <c r="T737" s="77" t="s">
        <v>1019</v>
      </c>
      <c r="U737" s="77" t="s">
        <v>1019</v>
      </c>
      <c r="V737" s="77" t="s">
        <v>1019</v>
      </c>
      <c r="W737" s="77" t="s">
        <v>1019</v>
      </c>
      <c r="X737" s="77" t="s">
        <v>1019</v>
      </c>
      <c r="Y737" s="83" t="s">
        <v>1019</v>
      </c>
      <c r="Z737" s="84" t="s">
        <v>1019</v>
      </c>
      <c r="AA737" s="84" t="s">
        <v>1019</v>
      </c>
      <c r="AB737" s="85">
        <v>0</v>
      </c>
      <c r="AC737" s="85">
        <v>0</v>
      </c>
      <c r="AD737" s="99"/>
      <c r="AE737" s="100"/>
      <c r="AF737" s="100"/>
      <c r="AG737" s="100"/>
      <c r="AH737" s="100"/>
      <c r="AI737" s="100"/>
      <c r="AJ737" s="100"/>
      <c r="AK737" s="100"/>
      <c r="AL737" s="100"/>
      <c r="AM737" s="100"/>
      <c r="AN737" s="100"/>
      <c r="AO737" s="100"/>
      <c r="AP737" s="100"/>
      <c r="AQ737" s="100"/>
      <c r="AR737" s="100"/>
      <c r="AS737" s="100"/>
      <c r="AT737" s="100"/>
      <c r="AU737" s="100"/>
      <c r="AV737" s="100"/>
      <c r="AW737" s="100"/>
      <c r="AX737" s="100"/>
      <c r="AY737" s="100"/>
      <c r="AZ737" s="100"/>
      <c r="BA737" s="100"/>
      <c r="BB737" s="100"/>
      <c r="BC737" s="100"/>
    </row>
    <row r="738" spans="1:55" ht="30" customHeight="1" x14ac:dyDescent="0.25">
      <c r="A738" s="77">
        <v>0</v>
      </c>
      <c r="B738" s="77" t="s">
        <v>1019</v>
      </c>
      <c r="C738" s="77" t="s">
        <v>1265</v>
      </c>
      <c r="D738" s="78" t="e">
        <v>#N/A</v>
      </c>
      <c r="E738" s="79" t="s">
        <v>1019</v>
      </c>
      <c r="F738" s="78" t="s">
        <v>1019</v>
      </c>
      <c r="G738" s="78" t="s">
        <v>1019</v>
      </c>
      <c r="H738" s="78" t="s">
        <v>1019</v>
      </c>
      <c r="I738" s="80" t="s">
        <v>1019</v>
      </c>
      <c r="J738" s="78" t="s">
        <v>1019</v>
      </c>
      <c r="K738" s="81" t="s">
        <v>1019</v>
      </c>
      <c r="L738" s="81" t="s">
        <v>1019</v>
      </c>
      <c r="M738" s="78" t="s">
        <v>1019</v>
      </c>
      <c r="N738" s="78" t="e">
        <v>#N/A</v>
      </c>
      <c r="O738" s="82" t="s">
        <v>1019</v>
      </c>
      <c r="P738" s="82" t="s">
        <v>1019</v>
      </c>
      <c r="Q738" s="78" t="s">
        <v>1019</v>
      </c>
      <c r="R738" s="78" t="s">
        <v>1019</v>
      </c>
      <c r="S738" s="78" t="s">
        <v>1019</v>
      </c>
      <c r="T738" s="77" t="s">
        <v>1019</v>
      </c>
      <c r="U738" s="77" t="s">
        <v>1019</v>
      </c>
      <c r="V738" s="77" t="s">
        <v>1019</v>
      </c>
      <c r="W738" s="77" t="s">
        <v>1019</v>
      </c>
      <c r="X738" s="77" t="s">
        <v>1019</v>
      </c>
      <c r="Y738" s="83" t="s">
        <v>1019</v>
      </c>
      <c r="Z738" s="84" t="s">
        <v>1019</v>
      </c>
      <c r="AA738" s="84" t="s">
        <v>1019</v>
      </c>
      <c r="AB738" s="85">
        <v>0</v>
      </c>
      <c r="AC738" s="85">
        <v>0</v>
      </c>
      <c r="AD738" s="99"/>
      <c r="AE738" s="100"/>
      <c r="AF738" s="100"/>
      <c r="AG738" s="100"/>
      <c r="AH738" s="100"/>
      <c r="AI738" s="100"/>
      <c r="AJ738" s="100"/>
      <c r="AK738" s="100"/>
      <c r="AL738" s="100"/>
      <c r="AM738" s="100"/>
      <c r="AN738" s="100"/>
      <c r="AO738" s="100"/>
      <c r="AP738" s="100"/>
      <c r="AQ738" s="100"/>
      <c r="AR738" s="100"/>
      <c r="AS738" s="100"/>
      <c r="AT738" s="100"/>
      <c r="AU738" s="100"/>
      <c r="AV738" s="100"/>
      <c r="AW738" s="100"/>
      <c r="AX738" s="100"/>
      <c r="AY738" s="100"/>
      <c r="AZ738" s="100"/>
      <c r="BA738" s="100"/>
      <c r="BB738" s="100"/>
      <c r="BC738" s="100"/>
    </row>
    <row r="739" spans="1:55" ht="30" customHeight="1" x14ac:dyDescent="0.25">
      <c r="A739" s="77">
        <v>0</v>
      </c>
      <c r="B739" s="77" t="s">
        <v>1019</v>
      </c>
      <c r="C739" s="77" t="s">
        <v>1265</v>
      </c>
      <c r="D739" s="78" t="e">
        <v>#N/A</v>
      </c>
      <c r="E739" s="79" t="s">
        <v>1019</v>
      </c>
      <c r="F739" s="78" t="s">
        <v>1019</v>
      </c>
      <c r="G739" s="78" t="s">
        <v>1019</v>
      </c>
      <c r="H739" s="78" t="s">
        <v>1019</v>
      </c>
      <c r="I739" s="80" t="s">
        <v>1019</v>
      </c>
      <c r="J739" s="78" t="s">
        <v>1019</v>
      </c>
      <c r="K739" s="81" t="s">
        <v>1019</v>
      </c>
      <c r="L739" s="81" t="s">
        <v>1019</v>
      </c>
      <c r="M739" s="78" t="s">
        <v>1019</v>
      </c>
      <c r="N739" s="78" t="e">
        <v>#N/A</v>
      </c>
      <c r="O739" s="82" t="s">
        <v>1019</v>
      </c>
      <c r="P739" s="82" t="s">
        <v>1019</v>
      </c>
      <c r="Q739" s="78" t="s">
        <v>1019</v>
      </c>
      <c r="R739" s="78" t="s">
        <v>1019</v>
      </c>
      <c r="S739" s="78" t="s">
        <v>1019</v>
      </c>
      <c r="T739" s="77" t="s">
        <v>1019</v>
      </c>
      <c r="U739" s="77" t="s">
        <v>1019</v>
      </c>
      <c r="V739" s="77" t="s">
        <v>1019</v>
      </c>
      <c r="W739" s="77" t="s">
        <v>1019</v>
      </c>
      <c r="X739" s="77" t="s">
        <v>1019</v>
      </c>
      <c r="Y739" s="83" t="s">
        <v>1019</v>
      </c>
      <c r="Z739" s="84" t="s">
        <v>1019</v>
      </c>
      <c r="AA739" s="84" t="s">
        <v>1019</v>
      </c>
      <c r="AB739" s="85">
        <v>0</v>
      </c>
      <c r="AC739" s="85">
        <v>0</v>
      </c>
      <c r="AD739" s="99"/>
      <c r="AE739" s="100"/>
      <c r="AF739" s="100"/>
      <c r="AG739" s="100"/>
      <c r="AH739" s="100"/>
      <c r="AI739" s="100"/>
      <c r="AJ739" s="100"/>
      <c r="AK739" s="100"/>
      <c r="AL739" s="100"/>
      <c r="AM739" s="100"/>
      <c r="AN739" s="100"/>
      <c r="AO739" s="100"/>
      <c r="AP739" s="100"/>
      <c r="AQ739" s="100"/>
      <c r="AR739" s="100"/>
      <c r="AS739" s="100"/>
      <c r="AT739" s="100"/>
      <c r="AU739" s="100"/>
      <c r="AV739" s="100"/>
      <c r="AW739" s="100"/>
      <c r="AX739" s="100"/>
      <c r="AY739" s="100"/>
      <c r="AZ739" s="100"/>
      <c r="BA739" s="100"/>
      <c r="BB739" s="100"/>
      <c r="BC739" s="100"/>
    </row>
    <row r="740" spans="1:55" ht="30" customHeight="1" x14ac:dyDescent="0.25">
      <c r="A740" s="77">
        <v>0</v>
      </c>
      <c r="B740" s="77" t="s">
        <v>1019</v>
      </c>
      <c r="C740" s="77" t="s">
        <v>1265</v>
      </c>
      <c r="D740" s="78" t="e">
        <v>#N/A</v>
      </c>
      <c r="E740" s="79" t="s">
        <v>1019</v>
      </c>
      <c r="F740" s="78" t="s">
        <v>1019</v>
      </c>
      <c r="G740" s="78" t="s">
        <v>1019</v>
      </c>
      <c r="H740" s="78" t="s">
        <v>1019</v>
      </c>
      <c r="I740" s="80" t="s">
        <v>1019</v>
      </c>
      <c r="J740" s="78" t="s">
        <v>1019</v>
      </c>
      <c r="K740" s="81" t="s">
        <v>1019</v>
      </c>
      <c r="L740" s="81" t="s">
        <v>1019</v>
      </c>
      <c r="M740" s="78" t="s">
        <v>1019</v>
      </c>
      <c r="N740" s="78" t="e">
        <v>#N/A</v>
      </c>
      <c r="O740" s="82" t="s">
        <v>1019</v>
      </c>
      <c r="P740" s="82" t="s">
        <v>1019</v>
      </c>
      <c r="Q740" s="78" t="s">
        <v>1019</v>
      </c>
      <c r="R740" s="78" t="s">
        <v>1019</v>
      </c>
      <c r="S740" s="78" t="s">
        <v>1019</v>
      </c>
      <c r="T740" s="77" t="s">
        <v>1019</v>
      </c>
      <c r="U740" s="77" t="s">
        <v>1019</v>
      </c>
      <c r="V740" s="77" t="s">
        <v>1019</v>
      </c>
      <c r="W740" s="77" t="s">
        <v>1019</v>
      </c>
      <c r="X740" s="77" t="s">
        <v>1019</v>
      </c>
      <c r="Y740" s="83" t="s">
        <v>1019</v>
      </c>
      <c r="Z740" s="84" t="s">
        <v>1019</v>
      </c>
      <c r="AA740" s="84" t="s">
        <v>1019</v>
      </c>
      <c r="AB740" s="85">
        <v>0</v>
      </c>
      <c r="AC740" s="85">
        <v>0</v>
      </c>
      <c r="AD740" s="99"/>
      <c r="AE740" s="100"/>
      <c r="AF740" s="100"/>
      <c r="AG740" s="100"/>
      <c r="AH740" s="100"/>
      <c r="AI740" s="100"/>
      <c r="AJ740" s="100"/>
      <c r="AK740" s="100"/>
      <c r="AL740" s="100"/>
      <c r="AM740" s="100"/>
      <c r="AN740" s="100"/>
      <c r="AO740" s="100"/>
      <c r="AP740" s="100"/>
      <c r="AQ740" s="100"/>
      <c r="AR740" s="100"/>
      <c r="AS740" s="100"/>
      <c r="AT740" s="100"/>
      <c r="AU740" s="100"/>
      <c r="AV740" s="100"/>
      <c r="AW740" s="100"/>
      <c r="AX740" s="100"/>
      <c r="AY740" s="100"/>
      <c r="AZ740" s="100"/>
      <c r="BA740" s="100"/>
      <c r="BB740" s="100"/>
      <c r="BC740" s="100"/>
    </row>
    <row r="741" spans="1:55" ht="30" customHeight="1" x14ac:dyDescent="0.25">
      <c r="A741" s="77">
        <v>0</v>
      </c>
      <c r="B741" s="77" t="s">
        <v>1019</v>
      </c>
      <c r="C741" s="77" t="s">
        <v>1265</v>
      </c>
      <c r="D741" s="78" t="e">
        <v>#N/A</v>
      </c>
      <c r="E741" s="79" t="s">
        <v>1019</v>
      </c>
      <c r="F741" s="78" t="s">
        <v>1019</v>
      </c>
      <c r="G741" s="78" t="s">
        <v>1019</v>
      </c>
      <c r="H741" s="78" t="s">
        <v>1019</v>
      </c>
      <c r="I741" s="80" t="s">
        <v>1019</v>
      </c>
      <c r="J741" s="78" t="s">
        <v>1019</v>
      </c>
      <c r="K741" s="81" t="s">
        <v>1019</v>
      </c>
      <c r="L741" s="81" t="s">
        <v>1019</v>
      </c>
      <c r="M741" s="78" t="s">
        <v>1019</v>
      </c>
      <c r="N741" s="78" t="e">
        <v>#N/A</v>
      </c>
      <c r="O741" s="82" t="s">
        <v>1019</v>
      </c>
      <c r="P741" s="82" t="s">
        <v>1019</v>
      </c>
      <c r="Q741" s="78" t="s">
        <v>1019</v>
      </c>
      <c r="R741" s="78" t="s">
        <v>1019</v>
      </c>
      <c r="S741" s="78" t="s">
        <v>1019</v>
      </c>
      <c r="T741" s="77" t="s">
        <v>1019</v>
      </c>
      <c r="U741" s="77" t="s">
        <v>1019</v>
      </c>
      <c r="V741" s="77" t="s">
        <v>1019</v>
      </c>
      <c r="W741" s="77" t="s">
        <v>1019</v>
      </c>
      <c r="X741" s="77" t="s">
        <v>1019</v>
      </c>
      <c r="Y741" s="83" t="s">
        <v>1019</v>
      </c>
      <c r="Z741" s="84" t="s">
        <v>1019</v>
      </c>
      <c r="AA741" s="84" t="s">
        <v>1019</v>
      </c>
      <c r="AB741" s="85">
        <v>0</v>
      </c>
      <c r="AC741" s="85">
        <v>0</v>
      </c>
      <c r="AD741" s="99"/>
      <c r="AE741" s="100"/>
      <c r="AF741" s="100"/>
      <c r="AG741" s="100"/>
      <c r="AH741" s="100"/>
      <c r="AI741" s="100"/>
      <c r="AJ741" s="100"/>
      <c r="AK741" s="100"/>
      <c r="AL741" s="100"/>
      <c r="AM741" s="100"/>
      <c r="AN741" s="100"/>
      <c r="AO741" s="100"/>
      <c r="AP741" s="100"/>
      <c r="AQ741" s="100"/>
      <c r="AR741" s="100"/>
      <c r="AS741" s="100"/>
      <c r="AT741" s="100"/>
      <c r="AU741" s="100"/>
      <c r="AV741" s="100"/>
      <c r="AW741" s="100"/>
      <c r="AX741" s="100"/>
      <c r="AY741" s="100"/>
      <c r="AZ741" s="100"/>
      <c r="BA741" s="100"/>
      <c r="BB741" s="100"/>
      <c r="BC741" s="100"/>
    </row>
    <row r="742" spans="1:55" ht="30" customHeight="1" x14ac:dyDescent="0.25">
      <c r="A742" s="77">
        <v>0</v>
      </c>
      <c r="B742" s="77" t="s">
        <v>1019</v>
      </c>
      <c r="C742" s="77" t="s">
        <v>1265</v>
      </c>
      <c r="D742" s="78" t="e">
        <v>#N/A</v>
      </c>
      <c r="E742" s="79" t="s">
        <v>1019</v>
      </c>
      <c r="F742" s="78" t="s">
        <v>1019</v>
      </c>
      <c r="G742" s="78" t="s">
        <v>1019</v>
      </c>
      <c r="H742" s="78" t="s">
        <v>1019</v>
      </c>
      <c r="I742" s="80" t="s">
        <v>1019</v>
      </c>
      <c r="J742" s="78" t="s">
        <v>1019</v>
      </c>
      <c r="K742" s="81" t="s">
        <v>1019</v>
      </c>
      <c r="L742" s="81" t="s">
        <v>1019</v>
      </c>
      <c r="M742" s="78" t="s">
        <v>1019</v>
      </c>
      <c r="N742" s="78" t="e">
        <v>#N/A</v>
      </c>
      <c r="O742" s="82" t="s">
        <v>1019</v>
      </c>
      <c r="P742" s="82" t="s">
        <v>1019</v>
      </c>
      <c r="Q742" s="78" t="s">
        <v>1019</v>
      </c>
      <c r="R742" s="78" t="s">
        <v>1019</v>
      </c>
      <c r="S742" s="78" t="s">
        <v>1019</v>
      </c>
      <c r="T742" s="77" t="s">
        <v>1019</v>
      </c>
      <c r="U742" s="77" t="s">
        <v>1019</v>
      </c>
      <c r="V742" s="77" t="s">
        <v>1019</v>
      </c>
      <c r="W742" s="77" t="s">
        <v>1019</v>
      </c>
      <c r="X742" s="77" t="s">
        <v>1019</v>
      </c>
      <c r="Y742" s="83" t="s">
        <v>1019</v>
      </c>
      <c r="Z742" s="84" t="s">
        <v>1019</v>
      </c>
      <c r="AA742" s="84" t="s">
        <v>1019</v>
      </c>
      <c r="AB742" s="85">
        <v>0</v>
      </c>
      <c r="AC742" s="85">
        <v>0</v>
      </c>
      <c r="AD742" s="99"/>
      <c r="AE742" s="100"/>
      <c r="AF742" s="100"/>
      <c r="AG742" s="100"/>
      <c r="AH742" s="100"/>
      <c r="AI742" s="100"/>
      <c r="AJ742" s="100"/>
      <c r="AK742" s="100"/>
      <c r="AL742" s="100"/>
      <c r="AM742" s="100"/>
      <c r="AN742" s="100"/>
      <c r="AO742" s="100"/>
      <c r="AP742" s="100"/>
      <c r="AQ742" s="100"/>
      <c r="AR742" s="100"/>
      <c r="AS742" s="100"/>
      <c r="AT742" s="100"/>
      <c r="AU742" s="100"/>
      <c r="AV742" s="100"/>
      <c r="AW742" s="100"/>
      <c r="AX742" s="100"/>
      <c r="AY742" s="100"/>
      <c r="AZ742" s="100"/>
      <c r="BA742" s="100"/>
      <c r="BB742" s="100"/>
      <c r="BC742" s="100"/>
    </row>
    <row r="743" spans="1:55" ht="30" customHeight="1" x14ac:dyDescent="0.25">
      <c r="A743" s="77">
        <v>0</v>
      </c>
      <c r="B743" s="77" t="s">
        <v>1019</v>
      </c>
      <c r="C743" s="77" t="s">
        <v>1265</v>
      </c>
      <c r="D743" s="78" t="e">
        <v>#N/A</v>
      </c>
      <c r="E743" s="79" t="s">
        <v>1019</v>
      </c>
      <c r="F743" s="78" t="s">
        <v>1019</v>
      </c>
      <c r="G743" s="78" t="s">
        <v>1019</v>
      </c>
      <c r="H743" s="78" t="s">
        <v>1019</v>
      </c>
      <c r="I743" s="80" t="s">
        <v>1019</v>
      </c>
      <c r="J743" s="78" t="s">
        <v>1019</v>
      </c>
      <c r="K743" s="81" t="s">
        <v>1019</v>
      </c>
      <c r="L743" s="81" t="s">
        <v>1019</v>
      </c>
      <c r="M743" s="78" t="s">
        <v>1019</v>
      </c>
      <c r="N743" s="78" t="e">
        <v>#N/A</v>
      </c>
      <c r="O743" s="82" t="s">
        <v>1019</v>
      </c>
      <c r="P743" s="82" t="s">
        <v>1019</v>
      </c>
      <c r="Q743" s="78" t="s">
        <v>1019</v>
      </c>
      <c r="R743" s="78" t="s">
        <v>1019</v>
      </c>
      <c r="S743" s="78" t="s">
        <v>1019</v>
      </c>
      <c r="T743" s="77" t="s">
        <v>1019</v>
      </c>
      <c r="U743" s="77" t="s">
        <v>1019</v>
      </c>
      <c r="V743" s="77" t="s">
        <v>1019</v>
      </c>
      <c r="W743" s="77" t="s">
        <v>1019</v>
      </c>
      <c r="X743" s="77" t="s">
        <v>1019</v>
      </c>
      <c r="Y743" s="83" t="s">
        <v>1019</v>
      </c>
      <c r="Z743" s="84" t="s">
        <v>1019</v>
      </c>
      <c r="AA743" s="84" t="s">
        <v>1019</v>
      </c>
      <c r="AB743" s="85">
        <v>0</v>
      </c>
      <c r="AC743" s="85">
        <v>0</v>
      </c>
      <c r="AD743" s="99"/>
      <c r="AE743" s="100"/>
      <c r="AF743" s="100"/>
      <c r="AG743" s="100"/>
      <c r="AH743" s="100"/>
      <c r="AI743" s="100"/>
      <c r="AJ743" s="100"/>
      <c r="AK743" s="100"/>
      <c r="AL743" s="100"/>
      <c r="AM743" s="100"/>
      <c r="AN743" s="100"/>
      <c r="AO743" s="100"/>
      <c r="AP743" s="100"/>
      <c r="AQ743" s="100"/>
      <c r="AR743" s="100"/>
      <c r="AS743" s="100"/>
      <c r="AT743" s="100"/>
      <c r="AU743" s="100"/>
      <c r="AV743" s="100"/>
      <c r="AW743" s="100"/>
      <c r="AX743" s="100"/>
      <c r="AY743" s="100"/>
      <c r="AZ743" s="100"/>
      <c r="BA743" s="100"/>
      <c r="BB743" s="100"/>
      <c r="BC743" s="100"/>
    </row>
    <row r="744" spans="1:55" ht="30" customHeight="1" x14ac:dyDescent="0.25">
      <c r="A744" s="77">
        <v>0</v>
      </c>
      <c r="B744" s="77" t="s">
        <v>1019</v>
      </c>
      <c r="C744" s="77" t="s">
        <v>1265</v>
      </c>
      <c r="D744" s="78" t="e">
        <v>#N/A</v>
      </c>
      <c r="E744" s="79" t="s">
        <v>1019</v>
      </c>
      <c r="F744" s="78" t="s">
        <v>1019</v>
      </c>
      <c r="G744" s="78" t="s">
        <v>1019</v>
      </c>
      <c r="H744" s="78" t="s">
        <v>1019</v>
      </c>
      <c r="I744" s="80" t="s">
        <v>1019</v>
      </c>
      <c r="J744" s="78" t="s">
        <v>1019</v>
      </c>
      <c r="K744" s="81" t="s">
        <v>1019</v>
      </c>
      <c r="L744" s="81" t="s">
        <v>1019</v>
      </c>
      <c r="M744" s="78" t="s">
        <v>1019</v>
      </c>
      <c r="N744" s="78" t="e">
        <v>#N/A</v>
      </c>
      <c r="O744" s="82" t="s">
        <v>1019</v>
      </c>
      <c r="P744" s="82" t="s">
        <v>1019</v>
      </c>
      <c r="Q744" s="78" t="s">
        <v>1019</v>
      </c>
      <c r="R744" s="78" t="s">
        <v>1019</v>
      </c>
      <c r="S744" s="78" t="s">
        <v>1019</v>
      </c>
      <c r="T744" s="77" t="s">
        <v>1019</v>
      </c>
      <c r="U744" s="77" t="s">
        <v>1019</v>
      </c>
      <c r="V744" s="77" t="s">
        <v>1019</v>
      </c>
      <c r="W744" s="77" t="s">
        <v>1019</v>
      </c>
      <c r="X744" s="77" t="s">
        <v>1019</v>
      </c>
      <c r="Y744" s="83" t="s">
        <v>1019</v>
      </c>
      <c r="Z744" s="84" t="s">
        <v>1019</v>
      </c>
      <c r="AA744" s="84" t="s">
        <v>1019</v>
      </c>
      <c r="AB744" s="85">
        <v>0</v>
      </c>
      <c r="AC744" s="85">
        <v>0</v>
      </c>
      <c r="AD744" s="99"/>
      <c r="AE744" s="100"/>
      <c r="AF744" s="100"/>
      <c r="AG744" s="100"/>
      <c r="AH744" s="100"/>
      <c r="AI744" s="100"/>
      <c r="AJ744" s="100"/>
      <c r="AK744" s="100"/>
      <c r="AL744" s="100"/>
      <c r="AM744" s="100"/>
      <c r="AN744" s="100"/>
      <c r="AO744" s="100"/>
      <c r="AP744" s="100"/>
      <c r="AQ744" s="100"/>
      <c r="AR744" s="100"/>
      <c r="AS744" s="100"/>
      <c r="AT744" s="100"/>
      <c r="AU744" s="100"/>
      <c r="AV744" s="100"/>
      <c r="AW744" s="100"/>
      <c r="AX744" s="100"/>
      <c r="AY744" s="100"/>
      <c r="AZ744" s="100"/>
      <c r="BA744" s="100"/>
      <c r="BB744" s="100"/>
      <c r="BC744" s="100"/>
    </row>
    <row r="745" spans="1:55" ht="30" customHeight="1" x14ac:dyDescent="0.25">
      <c r="A745" s="77">
        <v>0</v>
      </c>
      <c r="B745" s="77" t="s">
        <v>1019</v>
      </c>
      <c r="C745" s="77" t="s">
        <v>1265</v>
      </c>
      <c r="D745" s="78" t="e">
        <v>#N/A</v>
      </c>
      <c r="E745" s="79" t="s">
        <v>1019</v>
      </c>
      <c r="F745" s="78" t="s">
        <v>1019</v>
      </c>
      <c r="G745" s="78" t="s">
        <v>1019</v>
      </c>
      <c r="H745" s="78" t="s">
        <v>1019</v>
      </c>
      <c r="I745" s="80" t="s">
        <v>1019</v>
      </c>
      <c r="J745" s="78" t="s">
        <v>1019</v>
      </c>
      <c r="K745" s="81" t="s">
        <v>1019</v>
      </c>
      <c r="L745" s="81" t="s">
        <v>1019</v>
      </c>
      <c r="M745" s="78" t="s">
        <v>1019</v>
      </c>
      <c r="N745" s="78" t="e">
        <v>#N/A</v>
      </c>
      <c r="O745" s="82" t="s">
        <v>1019</v>
      </c>
      <c r="P745" s="82" t="s">
        <v>1019</v>
      </c>
      <c r="Q745" s="78" t="s">
        <v>1019</v>
      </c>
      <c r="R745" s="78" t="s">
        <v>1019</v>
      </c>
      <c r="S745" s="78" t="s">
        <v>1019</v>
      </c>
      <c r="T745" s="77" t="s">
        <v>1019</v>
      </c>
      <c r="U745" s="77" t="s">
        <v>1019</v>
      </c>
      <c r="V745" s="77" t="s">
        <v>1019</v>
      </c>
      <c r="W745" s="77" t="s">
        <v>1019</v>
      </c>
      <c r="X745" s="77" t="s">
        <v>1019</v>
      </c>
      <c r="Y745" s="83" t="s">
        <v>1019</v>
      </c>
      <c r="Z745" s="84" t="s">
        <v>1019</v>
      </c>
      <c r="AA745" s="84" t="s">
        <v>1019</v>
      </c>
      <c r="AB745" s="85">
        <v>0</v>
      </c>
      <c r="AC745" s="85">
        <v>0</v>
      </c>
      <c r="AD745" s="99"/>
      <c r="AE745" s="100"/>
      <c r="AF745" s="100"/>
      <c r="AG745" s="100"/>
      <c r="AH745" s="100"/>
      <c r="AI745" s="100"/>
      <c r="AJ745" s="100"/>
      <c r="AK745" s="100"/>
      <c r="AL745" s="100"/>
      <c r="AM745" s="100"/>
      <c r="AN745" s="100"/>
      <c r="AO745" s="100"/>
      <c r="AP745" s="100"/>
      <c r="AQ745" s="100"/>
      <c r="AR745" s="100"/>
      <c r="AS745" s="100"/>
      <c r="AT745" s="100"/>
      <c r="AU745" s="100"/>
      <c r="AV745" s="100"/>
      <c r="AW745" s="100"/>
      <c r="AX745" s="100"/>
      <c r="AY745" s="100"/>
      <c r="AZ745" s="100"/>
      <c r="BA745" s="100"/>
      <c r="BB745" s="100"/>
      <c r="BC745" s="100"/>
    </row>
    <row r="746" spans="1:55" ht="30" customHeight="1" x14ac:dyDescent="0.25">
      <c r="A746" s="77">
        <v>0</v>
      </c>
      <c r="B746" s="77" t="s">
        <v>1019</v>
      </c>
      <c r="C746" s="77" t="s">
        <v>1265</v>
      </c>
      <c r="D746" s="78" t="e">
        <v>#N/A</v>
      </c>
      <c r="E746" s="79" t="s">
        <v>1019</v>
      </c>
      <c r="F746" s="78" t="s">
        <v>1019</v>
      </c>
      <c r="G746" s="78" t="s">
        <v>1019</v>
      </c>
      <c r="H746" s="78" t="s">
        <v>1019</v>
      </c>
      <c r="I746" s="80" t="s">
        <v>1019</v>
      </c>
      <c r="J746" s="78" t="s">
        <v>1019</v>
      </c>
      <c r="K746" s="81" t="s">
        <v>1019</v>
      </c>
      <c r="L746" s="81" t="s">
        <v>1019</v>
      </c>
      <c r="M746" s="78" t="s">
        <v>1019</v>
      </c>
      <c r="N746" s="78" t="e">
        <v>#N/A</v>
      </c>
      <c r="O746" s="82" t="s">
        <v>1019</v>
      </c>
      <c r="P746" s="82" t="s">
        <v>1019</v>
      </c>
      <c r="Q746" s="78" t="s">
        <v>1019</v>
      </c>
      <c r="R746" s="78" t="s">
        <v>1019</v>
      </c>
      <c r="S746" s="78" t="s">
        <v>1019</v>
      </c>
      <c r="T746" s="77" t="s">
        <v>1019</v>
      </c>
      <c r="U746" s="77" t="s">
        <v>1019</v>
      </c>
      <c r="V746" s="77" t="s">
        <v>1019</v>
      </c>
      <c r="W746" s="77" t="s">
        <v>1019</v>
      </c>
      <c r="X746" s="77" t="s">
        <v>1019</v>
      </c>
      <c r="Y746" s="83" t="s">
        <v>1019</v>
      </c>
      <c r="Z746" s="84" t="s">
        <v>1019</v>
      </c>
      <c r="AA746" s="84" t="s">
        <v>1019</v>
      </c>
      <c r="AB746" s="85">
        <v>0</v>
      </c>
      <c r="AC746" s="85">
        <v>0</v>
      </c>
      <c r="AD746" s="99"/>
      <c r="AE746" s="100"/>
      <c r="AF746" s="100"/>
      <c r="AG746" s="100"/>
      <c r="AH746" s="100"/>
      <c r="AI746" s="100"/>
      <c r="AJ746" s="100"/>
      <c r="AK746" s="100"/>
      <c r="AL746" s="100"/>
      <c r="AM746" s="100"/>
      <c r="AN746" s="100"/>
      <c r="AO746" s="100"/>
      <c r="AP746" s="100"/>
      <c r="AQ746" s="100"/>
      <c r="AR746" s="100"/>
      <c r="AS746" s="100"/>
      <c r="AT746" s="100"/>
      <c r="AU746" s="100"/>
      <c r="AV746" s="100"/>
      <c r="AW746" s="100"/>
      <c r="AX746" s="100"/>
      <c r="AY746" s="100"/>
      <c r="AZ746" s="100"/>
      <c r="BA746" s="100"/>
      <c r="BB746" s="100"/>
      <c r="BC746" s="100"/>
    </row>
    <row r="747" spans="1:55" ht="30" customHeight="1" x14ac:dyDescent="0.25">
      <c r="A747" s="77">
        <v>0</v>
      </c>
      <c r="B747" s="77" t="s">
        <v>1019</v>
      </c>
      <c r="C747" s="77" t="s">
        <v>1265</v>
      </c>
      <c r="D747" s="78" t="e">
        <v>#N/A</v>
      </c>
      <c r="E747" s="79" t="s">
        <v>1019</v>
      </c>
      <c r="F747" s="78" t="s">
        <v>1019</v>
      </c>
      <c r="G747" s="78" t="s">
        <v>1019</v>
      </c>
      <c r="H747" s="78" t="s">
        <v>1019</v>
      </c>
      <c r="I747" s="80" t="s">
        <v>1019</v>
      </c>
      <c r="J747" s="78" t="s">
        <v>1019</v>
      </c>
      <c r="K747" s="81" t="s">
        <v>1019</v>
      </c>
      <c r="L747" s="81" t="s">
        <v>1019</v>
      </c>
      <c r="M747" s="78" t="s">
        <v>1019</v>
      </c>
      <c r="N747" s="78" t="e">
        <v>#N/A</v>
      </c>
      <c r="O747" s="82" t="s">
        <v>1019</v>
      </c>
      <c r="P747" s="82" t="s">
        <v>1019</v>
      </c>
      <c r="Q747" s="78" t="s">
        <v>1019</v>
      </c>
      <c r="R747" s="78" t="s">
        <v>1019</v>
      </c>
      <c r="S747" s="78" t="s">
        <v>1019</v>
      </c>
      <c r="T747" s="77" t="s">
        <v>1019</v>
      </c>
      <c r="U747" s="77" t="s">
        <v>1019</v>
      </c>
      <c r="V747" s="77" t="s">
        <v>1019</v>
      </c>
      <c r="W747" s="77" t="s">
        <v>1019</v>
      </c>
      <c r="X747" s="77" t="s">
        <v>1019</v>
      </c>
      <c r="Y747" s="83" t="s">
        <v>1019</v>
      </c>
      <c r="Z747" s="84" t="s">
        <v>1019</v>
      </c>
      <c r="AA747" s="84" t="s">
        <v>1019</v>
      </c>
      <c r="AB747" s="85">
        <v>0</v>
      </c>
      <c r="AC747" s="85">
        <v>0</v>
      </c>
      <c r="AD747" s="99"/>
      <c r="AE747" s="100"/>
      <c r="AF747" s="100"/>
      <c r="AG747" s="100"/>
      <c r="AH747" s="100"/>
      <c r="AI747" s="100"/>
      <c r="AJ747" s="100"/>
      <c r="AK747" s="100"/>
      <c r="AL747" s="100"/>
      <c r="AM747" s="100"/>
      <c r="AN747" s="100"/>
      <c r="AO747" s="100"/>
      <c r="AP747" s="100"/>
      <c r="AQ747" s="100"/>
      <c r="AR747" s="100"/>
      <c r="AS747" s="100"/>
      <c r="AT747" s="100"/>
      <c r="AU747" s="100"/>
      <c r="AV747" s="100"/>
      <c r="AW747" s="100"/>
      <c r="AX747" s="100"/>
      <c r="AY747" s="100"/>
      <c r="AZ747" s="100"/>
      <c r="BA747" s="100"/>
      <c r="BB747" s="100"/>
      <c r="BC747" s="100"/>
    </row>
    <row r="748" spans="1:55" ht="30" customHeight="1" x14ac:dyDescent="0.25">
      <c r="A748" s="77">
        <v>0</v>
      </c>
      <c r="B748" s="77" t="s">
        <v>1019</v>
      </c>
      <c r="C748" s="77" t="s">
        <v>1265</v>
      </c>
      <c r="D748" s="78" t="e">
        <v>#N/A</v>
      </c>
      <c r="E748" s="79" t="s">
        <v>1019</v>
      </c>
      <c r="F748" s="78" t="s">
        <v>1019</v>
      </c>
      <c r="G748" s="78" t="s">
        <v>1019</v>
      </c>
      <c r="H748" s="78" t="s">
        <v>1019</v>
      </c>
      <c r="I748" s="80" t="s">
        <v>1019</v>
      </c>
      <c r="J748" s="78" t="s">
        <v>1019</v>
      </c>
      <c r="K748" s="81" t="s">
        <v>1019</v>
      </c>
      <c r="L748" s="81" t="s">
        <v>1019</v>
      </c>
      <c r="M748" s="78" t="s">
        <v>1019</v>
      </c>
      <c r="N748" s="78" t="e">
        <v>#N/A</v>
      </c>
      <c r="O748" s="82" t="s">
        <v>1019</v>
      </c>
      <c r="P748" s="82" t="s">
        <v>1019</v>
      </c>
      <c r="Q748" s="78" t="s">
        <v>1019</v>
      </c>
      <c r="R748" s="78" t="s">
        <v>1019</v>
      </c>
      <c r="S748" s="78" t="s">
        <v>1019</v>
      </c>
      <c r="T748" s="77" t="s">
        <v>1019</v>
      </c>
      <c r="U748" s="77" t="s">
        <v>1019</v>
      </c>
      <c r="V748" s="77" t="s">
        <v>1019</v>
      </c>
      <c r="W748" s="77" t="s">
        <v>1019</v>
      </c>
      <c r="X748" s="77" t="s">
        <v>1019</v>
      </c>
      <c r="Y748" s="83" t="s">
        <v>1019</v>
      </c>
      <c r="Z748" s="84" t="s">
        <v>1019</v>
      </c>
      <c r="AA748" s="84" t="s">
        <v>1019</v>
      </c>
      <c r="AB748" s="85">
        <v>0</v>
      </c>
      <c r="AC748" s="85">
        <v>0</v>
      </c>
      <c r="AD748" s="99"/>
      <c r="AE748" s="100"/>
      <c r="AF748" s="100"/>
      <c r="AG748" s="100"/>
      <c r="AH748" s="100"/>
      <c r="AI748" s="100"/>
      <c r="AJ748" s="100"/>
      <c r="AK748" s="100"/>
      <c r="AL748" s="100"/>
      <c r="AM748" s="100"/>
      <c r="AN748" s="100"/>
      <c r="AO748" s="100"/>
      <c r="AP748" s="100"/>
      <c r="AQ748" s="100"/>
      <c r="AR748" s="100"/>
      <c r="AS748" s="100"/>
      <c r="AT748" s="100"/>
      <c r="AU748" s="100"/>
      <c r="AV748" s="100"/>
      <c r="AW748" s="100"/>
      <c r="AX748" s="100"/>
      <c r="AY748" s="100"/>
      <c r="AZ748" s="100"/>
      <c r="BA748" s="100"/>
      <c r="BB748" s="100"/>
      <c r="BC748" s="100"/>
    </row>
    <row r="749" spans="1:55" ht="30" customHeight="1" x14ac:dyDescent="0.25">
      <c r="A749" s="77">
        <v>0</v>
      </c>
      <c r="B749" s="77" t="s">
        <v>1019</v>
      </c>
      <c r="C749" s="77" t="s">
        <v>1265</v>
      </c>
      <c r="D749" s="78" t="e">
        <v>#N/A</v>
      </c>
      <c r="E749" s="79" t="s">
        <v>1019</v>
      </c>
      <c r="F749" s="78" t="s">
        <v>1019</v>
      </c>
      <c r="G749" s="78" t="s">
        <v>1019</v>
      </c>
      <c r="H749" s="78" t="s">
        <v>1019</v>
      </c>
      <c r="I749" s="80" t="s">
        <v>1019</v>
      </c>
      <c r="J749" s="78" t="s">
        <v>1019</v>
      </c>
      <c r="K749" s="81" t="s">
        <v>1019</v>
      </c>
      <c r="L749" s="81" t="s">
        <v>1019</v>
      </c>
      <c r="M749" s="78" t="s">
        <v>1019</v>
      </c>
      <c r="N749" s="78" t="e">
        <v>#N/A</v>
      </c>
      <c r="O749" s="82" t="s">
        <v>1019</v>
      </c>
      <c r="P749" s="82" t="s">
        <v>1019</v>
      </c>
      <c r="Q749" s="78" t="s">
        <v>1019</v>
      </c>
      <c r="R749" s="78" t="s">
        <v>1019</v>
      </c>
      <c r="S749" s="78" t="s">
        <v>1019</v>
      </c>
      <c r="T749" s="77" t="s">
        <v>1019</v>
      </c>
      <c r="U749" s="77" t="s">
        <v>1019</v>
      </c>
      <c r="V749" s="77" t="s">
        <v>1019</v>
      </c>
      <c r="W749" s="77" t="s">
        <v>1019</v>
      </c>
      <c r="X749" s="77" t="s">
        <v>1019</v>
      </c>
      <c r="Y749" s="83" t="s">
        <v>1019</v>
      </c>
      <c r="Z749" s="84" t="s">
        <v>1019</v>
      </c>
      <c r="AA749" s="84" t="s">
        <v>1019</v>
      </c>
      <c r="AB749" s="85">
        <v>0</v>
      </c>
      <c r="AC749" s="85">
        <v>0</v>
      </c>
      <c r="AD749" s="99"/>
      <c r="AE749" s="100"/>
      <c r="AF749" s="100"/>
      <c r="AG749" s="100"/>
      <c r="AH749" s="100"/>
      <c r="AI749" s="100"/>
      <c r="AJ749" s="100"/>
      <c r="AK749" s="100"/>
      <c r="AL749" s="100"/>
      <c r="AM749" s="100"/>
      <c r="AN749" s="100"/>
      <c r="AO749" s="100"/>
      <c r="AP749" s="100"/>
      <c r="AQ749" s="100"/>
      <c r="AR749" s="100"/>
      <c r="AS749" s="100"/>
      <c r="AT749" s="100"/>
      <c r="AU749" s="100"/>
      <c r="AV749" s="100"/>
      <c r="AW749" s="100"/>
      <c r="AX749" s="100"/>
      <c r="AY749" s="100"/>
      <c r="AZ749" s="100"/>
      <c r="BA749" s="100"/>
      <c r="BB749" s="100"/>
      <c r="BC749" s="100"/>
    </row>
    <row r="750" spans="1:55" ht="30" customHeight="1" x14ac:dyDescent="0.25">
      <c r="A750" s="77">
        <v>0</v>
      </c>
      <c r="B750" s="77" t="s">
        <v>1019</v>
      </c>
      <c r="C750" s="77" t="s">
        <v>1265</v>
      </c>
      <c r="D750" s="78" t="e">
        <v>#N/A</v>
      </c>
      <c r="E750" s="79" t="s">
        <v>1019</v>
      </c>
      <c r="F750" s="78" t="s">
        <v>1019</v>
      </c>
      <c r="G750" s="78" t="s">
        <v>1019</v>
      </c>
      <c r="H750" s="78" t="s">
        <v>1019</v>
      </c>
      <c r="I750" s="80" t="s">
        <v>1019</v>
      </c>
      <c r="J750" s="78" t="s">
        <v>1019</v>
      </c>
      <c r="K750" s="81" t="s">
        <v>1019</v>
      </c>
      <c r="L750" s="81" t="s">
        <v>1019</v>
      </c>
      <c r="M750" s="78" t="s">
        <v>1019</v>
      </c>
      <c r="N750" s="78" t="e">
        <v>#N/A</v>
      </c>
      <c r="O750" s="82" t="s">
        <v>1019</v>
      </c>
      <c r="P750" s="82" t="s">
        <v>1019</v>
      </c>
      <c r="Q750" s="78" t="s">
        <v>1019</v>
      </c>
      <c r="R750" s="78" t="s">
        <v>1019</v>
      </c>
      <c r="S750" s="78" t="s">
        <v>1019</v>
      </c>
      <c r="T750" s="77" t="s">
        <v>1019</v>
      </c>
      <c r="U750" s="77" t="s">
        <v>1019</v>
      </c>
      <c r="V750" s="77" t="s">
        <v>1019</v>
      </c>
      <c r="W750" s="77" t="s">
        <v>1019</v>
      </c>
      <c r="X750" s="77" t="s">
        <v>1019</v>
      </c>
      <c r="Y750" s="83" t="s">
        <v>1019</v>
      </c>
      <c r="Z750" s="84" t="s">
        <v>1019</v>
      </c>
      <c r="AA750" s="84" t="s">
        <v>1019</v>
      </c>
      <c r="AB750" s="85">
        <v>0</v>
      </c>
      <c r="AC750" s="85">
        <v>0</v>
      </c>
      <c r="AD750" s="99"/>
      <c r="AE750" s="100"/>
      <c r="AF750" s="100"/>
      <c r="AG750" s="100"/>
      <c r="AH750" s="100"/>
      <c r="AI750" s="100"/>
      <c r="AJ750" s="100"/>
      <c r="AK750" s="100"/>
      <c r="AL750" s="100"/>
      <c r="AM750" s="100"/>
      <c r="AN750" s="100"/>
      <c r="AO750" s="100"/>
      <c r="AP750" s="100"/>
      <c r="AQ750" s="100"/>
      <c r="AR750" s="100"/>
      <c r="AS750" s="100"/>
      <c r="AT750" s="100"/>
      <c r="AU750" s="100"/>
      <c r="AV750" s="100"/>
      <c r="AW750" s="100"/>
      <c r="AX750" s="100"/>
      <c r="AY750" s="100"/>
      <c r="AZ750" s="100"/>
      <c r="BA750" s="100"/>
      <c r="BB750" s="100"/>
      <c r="BC750" s="100"/>
    </row>
    <row r="751" spans="1:55" ht="30" customHeight="1" x14ac:dyDescent="0.25">
      <c r="A751" s="77">
        <v>0</v>
      </c>
      <c r="B751" s="77" t="s">
        <v>1019</v>
      </c>
      <c r="C751" s="77" t="s">
        <v>1265</v>
      </c>
      <c r="D751" s="78" t="e">
        <v>#N/A</v>
      </c>
      <c r="E751" s="79" t="s">
        <v>1019</v>
      </c>
      <c r="F751" s="78" t="s">
        <v>1019</v>
      </c>
      <c r="G751" s="78" t="s">
        <v>1019</v>
      </c>
      <c r="H751" s="78" t="s">
        <v>1019</v>
      </c>
      <c r="I751" s="80" t="s">
        <v>1019</v>
      </c>
      <c r="J751" s="78" t="s">
        <v>1019</v>
      </c>
      <c r="K751" s="81" t="s">
        <v>1019</v>
      </c>
      <c r="L751" s="81" t="s">
        <v>1019</v>
      </c>
      <c r="M751" s="78" t="s">
        <v>1019</v>
      </c>
      <c r="N751" s="78" t="e">
        <v>#N/A</v>
      </c>
      <c r="O751" s="82" t="s">
        <v>1019</v>
      </c>
      <c r="P751" s="82" t="s">
        <v>1019</v>
      </c>
      <c r="Q751" s="78" t="s">
        <v>1019</v>
      </c>
      <c r="R751" s="78" t="s">
        <v>1019</v>
      </c>
      <c r="S751" s="78" t="s">
        <v>1019</v>
      </c>
      <c r="T751" s="77" t="s">
        <v>1019</v>
      </c>
      <c r="U751" s="77" t="s">
        <v>1019</v>
      </c>
      <c r="V751" s="77" t="s">
        <v>1019</v>
      </c>
      <c r="W751" s="77" t="s">
        <v>1019</v>
      </c>
      <c r="X751" s="77" t="s">
        <v>1019</v>
      </c>
      <c r="Y751" s="83" t="s">
        <v>1019</v>
      </c>
      <c r="Z751" s="84" t="s">
        <v>1019</v>
      </c>
      <c r="AA751" s="84" t="s">
        <v>1019</v>
      </c>
      <c r="AB751" s="85">
        <v>0</v>
      </c>
      <c r="AC751" s="85">
        <v>0</v>
      </c>
      <c r="AD751" s="99"/>
      <c r="AE751" s="100"/>
      <c r="AF751" s="100"/>
      <c r="AG751" s="100"/>
      <c r="AH751" s="100"/>
      <c r="AI751" s="100"/>
      <c r="AJ751" s="100"/>
      <c r="AK751" s="100"/>
      <c r="AL751" s="100"/>
      <c r="AM751" s="100"/>
      <c r="AN751" s="100"/>
      <c r="AO751" s="100"/>
      <c r="AP751" s="100"/>
      <c r="AQ751" s="100"/>
      <c r="AR751" s="100"/>
      <c r="AS751" s="100"/>
      <c r="AT751" s="100"/>
      <c r="AU751" s="100"/>
      <c r="AV751" s="100"/>
      <c r="AW751" s="100"/>
      <c r="AX751" s="100"/>
      <c r="AY751" s="100"/>
      <c r="AZ751" s="100"/>
      <c r="BA751" s="100"/>
      <c r="BB751" s="100"/>
      <c r="BC751" s="100"/>
    </row>
    <row r="752" spans="1:55" ht="30" customHeight="1" x14ac:dyDescent="0.25">
      <c r="A752" s="77">
        <v>0</v>
      </c>
      <c r="B752" s="77" t="s">
        <v>1019</v>
      </c>
      <c r="C752" s="77" t="s">
        <v>1265</v>
      </c>
      <c r="D752" s="78" t="e">
        <v>#N/A</v>
      </c>
      <c r="E752" s="79" t="s">
        <v>1019</v>
      </c>
      <c r="F752" s="78" t="s">
        <v>1019</v>
      </c>
      <c r="G752" s="78" t="s">
        <v>1019</v>
      </c>
      <c r="H752" s="78" t="s">
        <v>1019</v>
      </c>
      <c r="I752" s="80" t="s">
        <v>1019</v>
      </c>
      <c r="J752" s="78" t="s">
        <v>1019</v>
      </c>
      <c r="K752" s="81" t="s">
        <v>1019</v>
      </c>
      <c r="L752" s="81" t="s">
        <v>1019</v>
      </c>
      <c r="M752" s="78" t="s">
        <v>1019</v>
      </c>
      <c r="N752" s="78" t="e">
        <v>#N/A</v>
      </c>
      <c r="O752" s="82" t="s">
        <v>1019</v>
      </c>
      <c r="P752" s="82" t="s">
        <v>1019</v>
      </c>
      <c r="Q752" s="78" t="s">
        <v>1019</v>
      </c>
      <c r="R752" s="78" t="s">
        <v>1019</v>
      </c>
      <c r="S752" s="78" t="s">
        <v>1019</v>
      </c>
      <c r="T752" s="77" t="s">
        <v>1019</v>
      </c>
      <c r="U752" s="77" t="s">
        <v>1019</v>
      </c>
      <c r="V752" s="77" t="s">
        <v>1019</v>
      </c>
      <c r="W752" s="77" t="s">
        <v>1019</v>
      </c>
      <c r="X752" s="77" t="s">
        <v>1019</v>
      </c>
      <c r="Y752" s="83" t="s">
        <v>1019</v>
      </c>
      <c r="Z752" s="84" t="s">
        <v>1019</v>
      </c>
      <c r="AA752" s="84" t="s">
        <v>1019</v>
      </c>
      <c r="AB752" s="85">
        <v>0</v>
      </c>
      <c r="AC752" s="85">
        <v>0</v>
      </c>
      <c r="AD752" s="99"/>
      <c r="AE752" s="100"/>
      <c r="AF752" s="100"/>
      <c r="AG752" s="100"/>
      <c r="AH752" s="100"/>
      <c r="AI752" s="100"/>
      <c r="AJ752" s="100"/>
      <c r="AK752" s="100"/>
      <c r="AL752" s="100"/>
      <c r="AM752" s="100"/>
      <c r="AN752" s="100"/>
      <c r="AO752" s="100"/>
      <c r="AP752" s="100"/>
      <c r="AQ752" s="100"/>
      <c r="AR752" s="100"/>
      <c r="AS752" s="100"/>
      <c r="AT752" s="100"/>
      <c r="AU752" s="100"/>
      <c r="AV752" s="100"/>
      <c r="AW752" s="100"/>
      <c r="AX752" s="100"/>
      <c r="AY752" s="100"/>
      <c r="AZ752" s="100"/>
      <c r="BA752" s="100"/>
      <c r="BB752" s="100"/>
      <c r="BC752" s="100"/>
    </row>
    <row r="753" spans="1:55" ht="30" customHeight="1" x14ac:dyDescent="0.25">
      <c r="A753" s="77">
        <v>0</v>
      </c>
      <c r="B753" s="77" t="s">
        <v>1019</v>
      </c>
      <c r="C753" s="77" t="s">
        <v>1265</v>
      </c>
      <c r="D753" s="78" t="e">
        <v>#N/A</v>
      </c>
      <c r="E753" s="79" t="s">
        <v>1019</v>
      </c>
      <c r="F753" s="78" t="s">
        <v>1019</v>
      </c>
      <c r="G753" s="78" t="s">
        <v>1019</v>
      </c>
      <c r="H753" s="78" t="s">
        <v>1019</v>
      </c>
      <c r="I753" s="80" t="s">
        <v>1019</v>
      </c>
      <c r="J753" s="78" t="s">
        <v>1019</v>
      </c>
      <c r="K753" s="81" t="s">
        <v>1019</v>
      </c>
      <c r="L753" s="81" t="s">
        <v>1019</v>
      </c>
      <c r="M753" s="78" t="s">
        <v>1019</v>
      </c>
      <c r="N753" s="78" t="e">
        <v>#N/A</v>
      </c>
      <c r="O753" s="82" t="s">
        <v>1019</v>
      </c>
      <c r="P753" s="82" t="s">
        <v>1019</v>
      </c>
      <c r="Q753" s="78" t="s">
        <v>1019</v>
      </c>
      <c r="R753" s="78" t="s">
        <v>1019</v>
      </c>
      <c r="S753" s="78" t="s">
        <v>1019</v>
      </c>
      <c r="T753" s="77" t="s">
        <v>1019</v>
      </c>
      <c r="U753" s="77" t="s">
        <v>1019</v>
      </c>
      <c r="V753" s="77" t="s">
        <v>1019</v>
      </c>
      <c r="W753" s="77" t="s">
        <v>1019</v>
      </c>
      <c r="X753" s="77" t="s">
        <v>1019</v>
      </c>
      <c r="Y753" s="83" t="s">
        <v>1019</v>
      </c>
      <c r="Z753" s="84" t="s">
        <v>1019</v>
      </c>
      <c r="AA753" s="84" t="s">
        <v>1019</v>
      </c>
      <c r="AB753" s="85">
        <v>0</v>
      </c>
      <c r="AC753" s="85">
        <v>0</v>
      </c>
      <c r="AD753" s="99"/>
      <c r="AE753" s="100"/>
      <c r="AF753" s="100"/>
      <c r="AG753" s="100"/>
      <c r="AH753" s="100"/>
      <c r="AI753" s="100"/>
      <c r="AJ753" s="100"/>
      <c r="AK753" s="100"/>
      <c r="AL753" s="100"/>
      <c r="AM753" s="100"/>
      <c r="AN753" s="100"/>
      <c r="AO753" s="100"/>
      <c r="AP753" s="100"/>
      <c r="AQ753" s="100"/>
      <c r="AR753" s="100"/>
      <c r="AS753" s="100"/>
      <c r="AT753" s="100"/>
      <c r="AU753" s="100"/>
      <c r="AV753" s="100"/>
      <c r="AW753" s="100"/>
      <c r="AX753" s="100"/>
      <c r="AY753" s="100"/>
      <c r="AZ753" s="100"/>
      <c r="BA753" s="100"/>
      <c r="BB753" s="100"/>
      <c r="BC753" s="100"/>
    </row>
    <row r="754" spans="1:55" ht="30" customHeight="1" x14ac:dyDescent="0.25">
      <c r="A754" s="77">
        <v>0</v>
      </c>
      <c r="B754" s="77" t="s">
        <v>1019</v>
      </c>
      <c r="C754" s="77" t="s">
        <v>1265</v>
      </c>
      <c r="D754" s="78" t="e">
        <v>#N/A</v>
      </c>
      <c r="E754" s="79" t="s">
        <v>1019</v>
      </c>
      <c r="F754" s="78" t="s">
        <v>1019</v>
      </c>
      <c r="G754" s="78" t="s">
        <v>1019</v>
      </c>
      <c r="H754" s="78" t="s">
        <v>1019</v>
      </c>
      <c r="I754" s="80" t="s">
        <v>1019</v>
      </c>
      <c r="J754" s="78" t="s">
        <v>1019</v>
      </c>
      <c r="K754" s="81" t="s">
        <v>1019</v>
      </c>
      <c r="L754" s="81" t="s">
        <v>1019</v>
      </c>
      <c r="M754" s="78" t="s">
        <v>1019</v>
      </c>
      <c r="N754" s="78" t="e">
        <v>#N/A</v>
      </c>
      <c r="O754" s="82" t="s">
        <v>1019</v>
      </c>
      <c r="P754" s="82" t="s">
        <v>1019</v>
      </c>
      <c r="Q754" s="78" t="s">
        <v>1019</v>
      </c>
      <c r="R754" s="78" t="s">
        <v>1019</v>
      </c>
      <c r="S754" s="78" t="s">
        <v>1019</v>
      </c>
      <c r="T754" s="77" t="s">
        <v>1019</v>
      </c>
      <c r="U754" s="77" t="s">
        <v>1019</v>
      </c>
      <c r="V754" s="77" t="s">
        <v>1019</v>
      </c>
      <c r="W754" s="77" t="s">
        <v>1019</v>
      </c>
      <c r="X754" s="77" t="s">
        <v>1019</v>
      </c>
      <c r="Y754" s="83" t="s">
        <v>1019</v>
      </c>
      <c r="Z754" s="84" t="s">
        <v>1019</v>
      </c>
      <c r="AA754" s="84" t="s">
        <v>1019</v>
      </c>
      <c r="AB754" s="85">
        <v>0</v>
      </c>
      <c r="AC754" s="85">
        <v>0</v>
      </c>
      <c r="AD754" s="99"/>
      <c r="AE754" s="100"/>
      <c r="AF754" s="100"/>
      <c r="AG754" s="100"/>
      <c r="AH754" s="100"/>
      <c r="AI754" s="100"/>
      <c r="AJ754" s="100"/>
      <c r="AK754" s="100"/>
      <c r="AL754" s="100"/>
      <c r="AM754" s="100"/>
      <c r="AN754" s="100"/>
      <c r="AO754" s="100"/>
      <c r="AP754" s="100"/>
      <c r="AQ754" s="100"/>
      <c r="AR754" s="100"/>
      <c r="AS754" s="100"/>
      <c r="AT754" s="100"/>
      <c r="AU754" s="100"/>
      <c r="AV754" s="100"/>
      <c r="AW754" s="100"/>
      <c r="AX754" s="100"/>
      <c r="AY754" s="100"/>
      <c r="AZ754" s="100"/>
      <c r="BA754" s="100"/>
      <c r="BB754" s="100"/>
      <c r="BC754" s="100"/>
    </row>
    <row r="755" spans="1:55" ht="30" customHeight="1" x14ac:dyDescent="0.25">
      <c r="A755" s="77">
        <v>0</v>
      </c>
      <c r="B755" s="77" t="s">
        <v>1019</v>
      </c>
      <c r="C755" s="77" t="s">
        <v>1265</v>
      </c>
      <c r="D755" s="78" t="e">
        <v>#N/A</v>
      </c>
      <c r="E755" s="79" t="s">
        <v>1019</v>
      </c>
      <c r="F755" s="78" t="s">
        <v>1019</v>
      </c>
      <c r="G755" s="78" t="s">
        <v>1019</v>
      </c>
      <c r="H755" s="78" t="s">
        <v>1019</v>
      </c>
      <c r="I755" s="80" t="s">
        <v>1019</v>
      </c>
      <c r="J755" s="78" t="s">
        <v>1019</v>
      </c>
      <c r="K755" s="81" t="s">
        <v>1019</v>
      </c>
      <c r="L755" s="81" t="s">
        <v>1019</v>
      </c>
      <c r="M755" s="78" t="s">
        <v>1019</v>
      </c>
      <c r="N755" s="78" t="e">
        <v>#N/A</v>
      </c>
      <c r="O755" s="82" t="s">
        <v>1019</v>
      </c>
      <c r="P755" s="82" t="s">
        <v>1019</v>
      </c>
      <c r="Q755" s="78" t="s">
        <v>1019</v>
      </c>
      <c r="R755" s="78" t="s">
        <v>1019</v>
      </c>
      <c r="S755" s="78" t="s">
        <v>1019</v>
      </c>
      <c r="T755" s="77" t="s">
        <v>1019</v>
      </c>
      <c r="U755" s="77" t="s">
        <v>1019</v>
      </c>
      <c r="V755" s="77" t="s">
        <v>1019</v>
      </c>
      <c r="W755" s="77" t="s">
        <v>1019</v>
      </c>
      <c r="X755" s="77" t="s">
        <v>1019</v>
      </c>
      <c r="Y755" s="83" t="s">
        <v>1019</v>
      </c>
      <c r="Z755" s="84" t="s">
        <v>1019</v>
      </c>
      <c r="AA755" s="84" t="s">
        <v>1019</v>
      </c>
      <c r="AB755" s="85">
        <v>0</v>
      </c>
      <c r="AC755" s="85">
        <v>0</v>
      </c>
      <c r="AD755" s="99"/>
      <c r="AE755" s="100"/>
      <c r="AF755" s="100"/>
      <c r="AG755" s="100"/>
      <c r="AH755" s="100"/>
      <c r="AI755" s="100"/>
      <c r="AJ755" s="100"/>
      <c r="AK755" s="100"/>
      <c r="AL755" s="100"/>
      <c r="AM755" s="100"/>
      <c r="AN755" s="100"/>
      <c r="AO755" s="100"/>
      <c r="AP755" s="100"/>
      <c r="AQ755" s="100"/>
      <c r="AR755" s="100"/>
      <c r="AS755" s="100"/>
      <c r="AT755" s="100"/>
      <c r="AU755" s="100"/>
      <c r="AV755" s="100"/>
      <c r="AW755" s="100"/>
      <c r="AX755" s="100"/>
      <c r="AY755" s="100"/>
      <c r="AZ755" s="100"/>
      <c r="BA755" s="100"/>
      <c r="BB755" s="100"/>
      <c r="BC755" s="100"/>
    </row>
    <row r="756" spans="1:55" ht="30" customHeight="1" x14ac:dyDescent="0.25">
      <c r="A756" s="77">
        <v>0</v>
      </c>
      <c r="B756" s="77" t="s">
        <v>1019</v>
      </c>
      <c r="C756" s="77" t="s">
        <v>1265</v>
      </c>
      <c r="D756" s="78" t="e">
        <v>#N/A</v>
      </c>
      <c r="E756" s="79" t="s">
        <v>1019</v>
      </c>
      <c r="F756" s="78" t="s">
        <v>1019</v>
      </c>
      <c r="G756" s="78" t="s">
        <v>1019</v>
      </c>
      <c r="H756" s="78" t="s">
        <v>1019</v>
      </c>
      <c r="I756" s="80" t="s">
        <v>1019</v>
      </c>
      <c r="J756" s="78" t="s">
        <v>1019</v>
      </c>
      <c r="K756" s="81" t="s">
        <v>1019</v>
      </c>
      <c r="L756" s="81" t="s">
        <v>1019</v>
      </c>
      <c r="M756" s="78" t="s">
        <v>1019</v>
      </c>
      <c r="N756" s="78" t="e">
        <v>#N/A</v>
      </c>
      <c r="O756" s="82" t="s">
        <v>1019</v>
      </c>
      <c r="P756" s="82" t="s">
        <v>1019</v>
      </c>
      <c r="Q756" s="78" t="s">
        <v>1019</v>
      </c>
      <c r="R756" s="78" t="s">
        <v>1019</v>
      </c>
      <c r="S756" s="78" t="s">
        <v>1019</v>
      </c>
      <c r="T756" s="77" t="s">
        <v>1019</v>
      </c>
      <c r="U756" s="77" t="s">
        <v>1019</v>
      </c>
      <c r="V756" s="77" t="s">
        <v>1019</v>
      </c>
      <c r="W756" s="77" t="s">
        <v>1019</v>
      </c>
      <c r="X756" s="77" t="s">
        <v>1019</v>
      </c>
      <c r="Y756" s="83" t="s">
        <v>1019</v>
      </c>
      <c r="Z756" s="84" t="s">
        <v>1019</v>
      </c>
      <c r="AA756" s="84" t="s">
        <v>1019</v>
      </c>
      <c r="AB756" s="85">
        <v>0</v>
      </c>
      <c r="AC756" s="85">
        <v>0</v>
      </c>
      <c r="AD756" s="99"/>
      <c r="AE756" s="100"/>
      <c r="AF756" s="100"/>
      <c r="AG756" s="100"/>
      <c r="AH756" s="100"/>
      <c r="AI756" s="100"/>
      <c r="AJ756" s="100"/>
      <c r="AK756" s="100"/>
      <c r="AL756" s="100"/>
      <c r="AM756" s="100"/>
      <c r="AN756" s="100"/>
      <c r="AO756" s="100"/>
      <c r="AP756" s="100"/>
      <c r="AQ756" s="100"/>
      <c r="AR756" s="100"/>
      <c r="AS756" s="100"/>
      <c r="AT756" s="100"/>
      <c r="AU756" s="100"/>
      <c r="AV756" s="100"/>
      <c r="AW756" s="100"/>
      <c r="AX756" s="100"/>
      <c r="AY756" s="100"/>
      <c r="AZ756" s="100"/>
      <c r="BA756" s="100"/>
      <c r="BB756" s="100"/>
      <c r="BC756" s="100"/>
    </row>
    <row r="757" spans="1:55" ht="30" customHeight="1" x14ac:dyDescent="0.25">
      <c r="A757" s="77">
        <v>0</v>
      </c>
      <c r="B757" s="77" t="s">
        <v>1019</v>
      </c>
      <c r="C757" s="77" t="s">
        <v>1265</v>
      </c>
      <c r="D757" s="78" t="e">
        <v>#N/A</v>
      </c>
      <c r="E757" s="79" t="s">
        <v>1019</v>
      </c>
      <c r="F757" s="78" t="s">
        <v>1019</v>
      </c>
      <c r="G757" s="78" t="s">
        <v>1019</v>
      </c>
      <c r="H757" s="78" t="s">
        <v>1019</v>
      </c>
      <c r="I757" s="80" t="s">
        <v>1019</v>
      </c>
      <c r="J757" s="78" t="s">
        <v>1019</v>
      </c>
      <c r="K757" s="81" t="s">
        <v>1019</v>
      </c>
      <c r="L757" s="81" t="s">
        <v>1019</v>
      </c>
      <c r="M757" s="78" t="s">
        <v>1019</v>
      </c>
      <c r="N757" s="78" t="e">
        <v>#N/A</v>
      </c>
      <c r="O757" s="82" t="s">
        <v>1019</v>
      </c>
      <c r="P757" s="82" t="s">
        <v>1019</v>
      </c>
      <c r="Q757" s="78" t="s">
        <v>1019</v>
      </c>
      <c r="R757" s="78" t="s">
        <v>1019</v>
      </c>
      <c r="S757" s="78" t="s">
        <v>1019</v>
      </c>
      <c r="T757" s="77" t="s">
        <v>1019</v>
      </c>
      <c r="U757" s="77" t="s">
        <v>1019</v>
      </c>
      <c r="V757" s="77" t="s">
        <v>1019</v>
      </c>
      <c r="W757" s="77" t="s">
        <v>1019</v>
      </c>
      <c r="X757" s="77" t="s">
        <v>1019</v>
      </c>
      <c r="Y757" s="83" t="s">
        <v>1019</v>
      </c>
      <c r="Z757" s="84" t="s">
        <v>1019</v>
      </c>
      <c r="AA757" s="84" t="s">
        <v>1019</v>
      </c>
      <c r="AB757" s="85">
        <v>0</v>
      </c>
      <c r="AC757" s="85">
        <v>0</v>
      </c>
      <c r="AD757" s="99"/>
      <c r="AE757" s="100"/>
      <c r="AF757" s="100"/>
      <c r="AG757" s="100"/>
      <c r="AH757" s="100"/>
      <c r="AI757" s="100"/>
      <c r="AJ757" s="100"/>
      <c r="AK757" s="100"/>
      <c r="AL757" s="100"/>
      <c r="AM757" s="100"/>
      <c r="AN757" s="100"/>
      <c r="AO757" s="100"/>
      <c r="AP757" s="100"/>
      <c r="AQ757" s="100"/>
      <c r="AR757" s="100"/>
      <c r="AS757" s="100"/>
      <c r="AT757" s="100"/>
      <c r="AU757" s="100"/>
      <c r="AV757" s="100"/>
      <c r="AW757" s="100"/>
      <c r="AX757" s="100"/>
      <c r="AY757" s="100"/>
      <c r="AZ757" s="100"/>
      <c r="BA757" s="100"/>
      <c r="BB757" s="100"/>
      <c r="BC757" s="100"/>
    </row>
    <row r="758" spans="1:55" ht="30" customHeight="1" x14ac:dyDescent="0.25">
      <c r="A758" s="77">
        <v>0</v>
      </c>
      <c r="B758" s="77" t="s">
        <v>1019</v>
      </c>
      <c r="C758" s="77" t="s">
        <v>1265</v>
      </c>
      <c r="D758" s="78" t="e">
        <v>#N/A</v>
      </c>
      <c r="E758" s="79" t="s">
        <v>1019</v>
      </c>
      <c r="F758" s="78" t="s">
        <v>1019</v>
      </c>
      <c r="G758" s="78" t="s">
        <v>1019</v>
      </c>
      <c r="H758" s="78" t="s">
        <v>1019</v>
      </c>
      <c r="I758" s="80" t="s">
        <v>1019</v>
      </c>
      <c r="J758" s="78" t="s">
        <v>1019</v>
      </c>
      <c r="K758" s="81" t="s">
        <v>1019</v>
      </c>
      <c r="L758" s="81" t="s">
        <v>1019</v>
      </c>
      <c r="M758" s="78" t="s">
        <v>1019</v>
      </c>
      <c r="N758" s="78" t="e">
        <v>#N/A</v>
      </c>
      <c r="O758" s="82" t="s">
        <v>1019</v>
      </c>
      <c r="P758" s="82" t="s">
        <v>1019</v>
      </c>
      <c r="Q758" s="78" t="s">
        <v>1019</v>
      </c>
      <c r="R758" s="78" t="s">
        <v>1019</v>
      </c>
      <c r="S758" s="78" t="s">
        <v>1019</v>
      </c>
      <c r="T758" s="77" t="s">
        <v>1019</v>
      </c>
      <c r="U758" s="77" t="s">
        <v>1019</v>
      </c>
      <c r="V758" s="77" t="s">
        <v>1019</v>
      </c>
      <c r="W758" s="77" t="s">
        <v>1019</v>
      </c>
      <c r="X758" s="77" t="s">
        <v>1019</v>
      </c>
      <c r="Y758" s="83" t="s">
        <v>1019</v>
      </c>
      <c r="Z758" s="84" t="s">
        <v>1019</v>
      </c>
      <c r="AA758" s="84" t="s">
        <v>1019</v>
      </c>
      <c r="AB758" s="85">
        <v>0</v>
      </c>
      <c r="AC758" s="85">
        <v>0</v>
      </c>
      <c r="AD758" s="99"/>
      <c r="AE758" s="100"/>
      <c r="AF758" s="100"/>
      <c r="AG758" s="100"/>
      <c r="AH758" s="100"/>
      <c r="AI758" s="100"/>
      <c r="AJ758" s="100"/>
      <c r="AK758" s="100"/>
      <c r="AL758" s="100"/>
      <c r="AM758" s="100"/>
      <c r="AN758" s="100"/>
      <c r="AO758" s="100"/>
      <c r="AP758" s="100"/>
      <c r="AQ758" s="100"/>
      <c r="AR758" s="100"/>
      <c r="AS758" s="100"/>
      <c r="AT758" s="100"/>
      <c r="AU758" s="100"/>
      <c r="AV758" s="100"/>
      <c r="AW758" s="100"/>
      <c r="AX758" s="100"/>
      <c r="AY758" s="100"/>
      <c r="AZ758" s="100"/>
      <c r="BA758" s="100"/>
      <c r="BB758" s="100"/>
      <c r="BC758" s="100"/>
    </row>
    <row r="759" spans="1:55" ht="30" customHeight="1" x14ac:dyDescent="0.25">
      <c r="A759" s="77">
        <v>0</v>
      </c>
      <c r="B759" s="77" t="s">
        <v>1019</v>
      </c>
      <c r="C759" s="77" t="s">
        <v>1265</v>
      </c>
      <c r="D759" s="78" t="e">
        <v>#N/A</v>
      </c>
      <c r="E759" s="79" t="s">
        <v>1019</v>
      </c>
      <c r="F759" s="78" t="s">
        <v>1019</v>
      </c>
      <c r="G759" s="78" t="s">
        <v>1019</v>
      </c>
      <c r="H759" s="78" t="s">
        <v>1019</v>
      </c>
      <c r="I759" s="80" t="s">
        <v>1019</v>
      </c>
      <c r="J759" s="78" t="s">
        <v>1019</v>
      </c>
      <c r="K759" s="81" t="s">
        <v>1019</v>
      </c>
      <c r="L759" s="81" t="s">
        <v>1019</v>
      </c>
      <c r="M759" s="78" t="s">
        <v>1019</v>
      </c>
      <c r="N759" s="78" t="e">
        <v>#N/A</v>
      </c>
      <c r="O759" s="82" t="s">
        <v>1019</v>
      </c>
      <c r="P759" s="82" t="s">
        <v>1019</v>
      </c>
      <c r="Q759" s="78" t="s">
        <v>1019</v>
      </c>
      <c r="R759" s="78" t="s">
        <v>1019</v>
      </c>
      <c r="S759" s="78" t="s">
        <v>1019</v>
      </c>
      <c r="T759" s="77" t="s">
        <v>1019</v>
      </c>
      <c r="U759" s="77" t="s">
        <v>1019</v>
      </c>
      <c r="V759" s="77" t="s">
        <v>1019</v>
      </c>
      <c r="W759" s="77" t="s">
        <v>1019</v>
      </c>
      <c r="X759" s="77" t="s">
        <v>1019</v>
      </c>
      <c r="Y759" s="83" t="s">
        <v>1019</v>
      </c>
      <c r="Z759" s="84" t="s">
        <v>1019</v>
      </c>
      <c r="AA759" s="84" t="s">
        <v>1019</v>
      </c>
      <c r="AB759" s="85">
        <v>0</v>
      </c>
      <c r="AC759" s="85">
        <v>0</v>
      </c>
      <c r="AD759" s="99"/>
      <c r="AE759" s="100"/>
      <c r="AF759" s="100"/>
      <c r="AG759" s="100"/>
      <c r="AH759" s="100"/>
      <c r="AI759" s="100"/>
      <c r="AJ759" s="100"/>
      <c r="AK759" s="100"/>
      <c r="AL759" s="100"/>
      <c r="AM759" s="100"/>
      <c r="AN759" s="100"/>
      <c r="AO759" s="100"/>
      <c r="AP759" s="100"/>
      <c r="AQ759" s="100"/>
      <c r="AR759" s="100"/>
      <c r="AS759" s="100"/>
      <c r="AT759" s="100"/>
      <c r="AU759" s="100"/>
      <c r="AV759" s="100"/>
      <c r="AW759" s="100"/>
      <c r="AX759" s="100"/>
      <c r="AY759" s="100"/>
      <c r="AZ759" s="100"/>
      <c r="BA759" s="100"/>
      <c r="BB759" s="100"/>
      <c r="BC759" s="100"/>
    </row>
    <row r="760" spans="1:55" ht="30" customHeight="1" x14ac:dyDescent="0.25">
      <c r="A760" s="77">
        <v>0</v>
      </c>
      <c r="B760" s="77" t="s">
        <v>1019</v>
      </c>
      <c r="C760" s="77" t="s">
        <v>1265</v>
      </c>
      <c r="D760" s="78" t="e">
        <v>#N/A</v>
      </c>
      <c r="E760" s="79" t="s">
        <v>1019</v>
      </c>
      <c r="F760" s="78" t="s">
        <v>1019</v>
      </c>
      <c r="G760" s="78" t="s">
        <v>1019</v>
      </c>
      <c r="H760" s="78" t="s">
        <v>1019</v>
      </c>
      <c r="I760" s="80" t="s">
        <v>1019</v>
      </c>
      <c r="J760" s="78" t="s">
        <v>1019</v>
      </c>
      <c r="K760" s="81" t="s">
        <v>1019</v>
      </c>
      <c r="L760" s="81" t="s">
        <v>1019</v>
      </c>
      <c r="M760" s="78" t="s">
        <v>1019</v>
      </c>
      <c r="N760" s="78" t="e">
        <v>#N/A</v>
      </c>
      <c r="O760" s="82" t="s">
        <v>1019</v>
      </c>
      <c r="P760" s="82" t="s">
        <v>1019</v>
      </c>
      <c r="Q760" s="78" t="s">
        <v>1019</v>
      </c>
      <c r="R760" s="78" t="s">
        <v>1019</v>
      </c>
      <c r="S760" s="78" t="s">
        <v>1019</v>
      </c>
      <c r="T760" s="77" t="s">
        <v>1019</v>
      </c>
      <c r="U760" s="77" t="s">
        <v>1019</v>
      </c>
      <c r="V760" s="77" t="s">
        <v>1019</v>
      </c>
      <c r="W760" s="77" t="s">
        <v>1019</v>
      </c>
      <c r="X760" s="77" t="s">
        <v>1019</v>
      </c>
      <c r="Y760" s="83" t="s">
        <v>1019</v>
      </c>
      <c r="Z760" s="84" t="s">
        <v>1019</v>
      </c>
      <c r="AA760" s="84" t="s">
        <v>1019</v>
      </c>
      <c r="AB760" s="85">
        <v>0</v>
      </c>
      <c r="AC760" s="85">
        <v>0</v>
      </c>
      <c r="AD760" s="99"/>
      <c r="AE760" s="100"/>
      <c r="AF760" s="100"/>
      <c r="AG760" s="100"/>
      <c r="AH760" s="100"/>
      <c r="AI760" s="100"/>
      <c r="AJ760" s="100"/>
      <c r="AK760" s="100"/>
      <c r="AL760" s="100"/>
      <c r="AM760" s="100"/>
      <c r="AN760" s="100"/>
      <c r="AO760" s="100"/>
      <c r="AP760" s="100"/>
      <c r="AQ760" s="100"/>
      <c r="AR760" s="100"/>
      <c r="AS760" s="100"/>
      <c r="AT760" s="100"/>
      <c r="AU760" s="100"/>
      <c r="AV760" s="100"/>
      <c r="AW760" s="100"/>
      <c r="AX760" s="100"/>
      <c r="AY760" s="100"/>
      <c r="AZ760" s="100"/>
      <c r="BA760" s="100"/>
      <c r="BB760" s="100"/>
      <c r="BC760" s="100"/>
    </row>
    <row r="761" spans="1:55" ht="30" customHeight="1" x14ac:dyDescent="0.25">
      <c r="A761" s="77">
        <v>0</v>
      </c>
      <c r="B761" s="77" t="s">
        <v>1019</v>
      </c>
      <c r="C761" s="77" t="s">
        <v>1265</v>
      </c>
      <c r="D761" s="78" t="e">
        <v>#N/A</v>
      </c>
      <c r="E761" s="79" t="s">
        <v>1019</v>
      </c>
      <c r="F761" s="78" t="s">
        <v>1019</v>
      </c>
      <c r="G761" s="78" t="s">
        <v>1019</v>
      </c>
      <c r="H761" s="78" t="s">
        <v>1019</v>
      </c>
      <c r="I761" s="80" t="s">
        <v>1019</v>
      </c>
      <c r="J761" s="78" t="s">
        <v>1019</v>
      </c>
      <c r="K761" s="81" t="s">
        <v>1019</v>
      </c>
      <c r="L761" s="81" t="s">
        <v>1019</v>
      </c>
      <c r="M761" s="78" t="s">
        <v>1019</v>
      </c>
      <c r="N761" s="78" t="e">
        <v>#N/A</v>
      </c>
      <c r="O761" s="82" t="s">
        <v>1019</v>
      </c>
      <c r="P761" s="82" t="s">
        <v>1019</v>
      </c>
      <c r="Q761" s="78" t="s">
        <v>1019</v>
      </c>
      <c r="R761" s="78" t="s">
        <v>1019</v>
      </c>
      <c r="S761" s="78" t="s">
        <v>1019</v>
      </c>
      <c r="T761" s="77" t="s">
        <v>1019</v>
      </c>
      <c r="U761" s="77" t="s">
        <v>1019</v>
      </c>
      <c r="V761" s="77" t="s">
        <v>1019</v>
      </c>
      <c r="W761" s="77" t="s">
        <v>1019</v>
      </c>
      <c r="X761" s="77" t="s">
        <v>1019</v>
      </c>
      <c r="Y761" s="83" t="s">
        <v>1019</v>
      </c>
      <c r="Z761" s="84" t="s">
        <v>1019</v>
      </c>
      <c r="AA761" s="84" t="s">
        <v>1019</v>
      </c>
      <c r="AB761" s="85">
        <v>0</v>
      </c>
      <c r="AC761" s="85">
        <v>0</v>
      </c>
      <c r="AD761" s="99"/>
      <c r="AE761" s="100"/>
      <c r="AF761" s="100"/>
      <c r="AG761" s="100"/>
      <c r="AH761" s="100"/>
      <c r="AI761" s="100"/>
      <c r="AJ761" s="100"/>
      <c r="AK761" s="100"/>
      <c r="AL761" s="100"/>
      <c r="AM761" s="100"/>
      <c r="AN761" s="100"/>
      <c r="AO761" s="100"/>
      <c r="AP761" s="100"/>
      <c r="AQ761" s="100"/>
      <c r="AR761" s="100"/>
      <c r="AS761" s="100"/>
      <c r="AT761" s="100"/>
      <c r="AU761" s="100"/>
      <c r="AV761" s="100"/>
      <c r="AW761" s="100"/>
      <c r="AX761" s="100"/>
      <c r="AY761" s="100"/>
      <c r="AZ761" s="100"/>
      <c r="BA761" s="100"/>
      <c r="BB761" s="100"/>
      <c r="BC761" s="100"/>
    </row>
    <row r="762" spans="1:55" ht="30" customHeight="1" x14ac:dyDescent="0.25">
      <c r="A762" s="77">
        <v>0</v>
      </c>
      <c r="B762" s="77" t="s">
        <v>1019</v>
      </c>
      <c r="C762" s="77" t="s">
        <v>1265</v>
      </c>
      <c r="D762" s="78" t="e">
        <v>#N/A</v>
      </c>
      <c r="E762" s="79" t="s">
        <v>1019</v>
      </c>
      <c r="F762" s="78" t="s">
        <v>1019</v>
      </c>
      <c r="G762" s="78" t="s">
        <v>1019</v>
      </c>
      <c r="H762" s="78" t="s">
        <v>1019</v>
      </c>
      <c r="I762" s="80" t="s">
        <v>1019</v>
      </c>
      <c r="J762" s="78" t="s">
        <v>1019</v>
      </c>
      <c r="K762" s="81" t="s">
        <v>1019</v>
      </c>
      <c r="L762" s="81" t="s">
        <v>1019</v>
      </c>
      <c r="M762" s="78" t="s">
        <v>1019</v>
      </c>
      <c r="N762" s="78" t="e">
        <v>#N/A</v>
      </c>
      <c r="O762" s="82" t="s">
        <v>1019</v>
      </c>
      <c r="P762" s="82" t="s">
        <v>1019</v>
      </c>
      <c r="Q762" s="78" t="s">
        <v>1019</v>
      </c>
      <c r="R762" s="78" t="s">
        <v>1019</v>
      </c>
      <c r="S762" s="78" t="s">
        <v>1019</v>
      </c>
      <c r="T762" s="77" t="s">
        <v>1019</v>
      </c>
      <c r="U762" s="77" t="s">
        <v>1019</v>
      </c>
      <c r="V762" s="77" t="s">
        <v>1019</v>
      </c>
      <c r="W762" s="77" t="s">
        <v>1019</v>
      </c>
      <c r="X762" s="77" t="s">
        <v>1019</v>
      </c>
      <c r="Y762" s="83" t="s">
        <v>1019</v>
      </c>
      <c r="Z762" s="84" t="s">
        <v>1019</v>
      </c>
      <c r="AA762" s="84" t="s">
        <v>1019</v>
      </c>
      <c r="AB762" s="85">
        <v>0</v>
      </c>
      <c r="AC762" s="85">
        <v>0</v>
      </c>
      <c r="AD762" s="99"/>
      <c r="AE762" s="100"/>
      <c r="AF762" s="100"/>
      <c r="AG762" s="100"/>
      <c r="AH762" s="100"/>
      <c r="AI762" s="100"/>
      <c r="AJ762" s="100"/>
      <c r="AK762" s="100"/>
      <c r="AL762" s="100"/>
      <c r="AM762" s="100"/>
      <c r="AN762" s="100"/>
      <c r="AO762" s="100"/>
      <c r="AP762" s="100"/>
      <c r="AQ762" s="100"/>
      <c r="AR762" s="100"/>
      <c r="AS762" s="100"/>
      <c r="AT762" s="100"/>
      <c r="AU762" s="100"/>
      <c r="AV762" s="100"/>
      <c r="AW762" s="100"/>
      <c r="AX762" s="100"/>
      <c r="AY762" s="100"/>
      <c r="AZ762" s="100"/>
      <c r="BA762" s="100"/>
      <c r="BB762" s="100"/>
      <c r="BC762" s="100"/>
    </row>
    <row r="763" spans="1:55" ht="30" customHeight="1" x14ac:dyDescent="0.25">
      <c r="A763" s="77">
        <v>0</v>
      </c>
      <c r="B763" s="77" t="s">
        <v>1019</v>
      </c>
      <c r="C763" s="77" t="s">
        <v>1265</v>
      </c>
      <c r="D763" s="78" t="e">
        <v>#N/A</v>
      </c>
      <c r="E763" s="79" t="s">
        <v>1019</v>
      </c>
      <c r="F763" s="78" t="s">
        <v>1019</v>
      </c>
      <c r="G763" s="78" t="s">
        <v>1019</v>
      </c>
      <c r="H763" s="78" t="s">
        <v>1019</v>
      </c>
      <c r="I763" s="80" t="s">
        <v>1019</v>
      </c>
      <c r="J763" s="78" t="s">
        <v>1019</v>
      </c>
      <c r="K763" s="81" t="s">
        <v>1019</v>
      </c>
      <c r="L763" s="81" t="s">
        <v>1019</v>
      </c>
      <c r="M763" s="78" t="s">
        <v>1019</v>
      </c>
      <c r="N763" s="78" t="e">
        <v>#N/A</v>
      </c>
      <c r="O763" s="82" t="s">
        <v>1019</v>
      </c>
      <c r="P763" s="82" t="s">
        <v>1019</v>
      </c>
      <c r="Q763" s="78" t="s">
        <v>1019</v>
      </c>
      <c r="R763" s="78" t="s">
        <v>1019</v>
      </c>
      <c r="S763" s="78" t="s">
        <v>1019</v>
      </c>
      <c r="T763" s="77" t="s">
        <v>1019</v>
      </c>
      <c r="U763" s="77" t="s">
        <v>1019</v>
      </c>
      <c r="V763" s="77" t="s">
        <v>1019</v>
      </c>
      <c r="W763" s="77" t="s">
        <v>1019</v>
      </c>
      <c r="X763" s="77" t="s">
        <v>1019</v>
      </c>
      <c r="Y763" s="83" t="s">
        <v>1019</v>
      </c>
      <c r="Z763" s="84" t="s">
        <v>1019</v>
      </c>
      <c r="AA763" s="84" t="s">
        <v>1019</v>
      </c>
      <c r="AB763" s="85">
        <v>0</v>
      </c>
      <c r="AC763" s="85">
        <v>0</v>
      </c>
      <c r="AD763" s="99"/>
      <c r="AE763" s="100"/>
      <c r="AF763" s="100"/>
      <c r="AG763" s="100"/>
      <c r="AH763" s="100"/>
      <c r="AI763" s="100"/>
      <c r="AJ763" s="100"/>
      <c r="AK763" s="100"/>
      <c r="AL763" s="100"/>
      <c r="AM763" s="100"/>
      <c r="AN763" s="100"/>
      <c r="AO763" s="100"/>
      <c r="AP763" s="100"/>
      <c r="AQ763" s="100"/>
      <c r="AR763" s="100"/>
      <c r="AS763" s="100"/>
      <c r="AT763" s="100"/>
      <c r="AU763" s="100"/>
      <c r="AV763" s="100"/>
      <c r="AW763" s="100"/>
      <c r="AX763" s="100"/>
      <c r="AY763" s="100"/>
      <c r="AZ763" s="100"/>
      <c r="BA763" s="100"/>
      <c r="BB763" s="100"/>
      <c r="BC763" s="100"/>
    </row>
    <row r="764" spans="1:55" ht="30" customHeight="1" x14ac:dyDescent="0.25">
      <c r="A764" s="77">
        <v>0</v>
      </c>
      <c r="B764" s="77" t="s">
        <v>1019</v>
      </c>
      <c r="C764" s="77" t="s">
        <v>1265</v>
      </c>
      <c r="D764" s="78" t="e">
        <v>#N/A</v>
      </c>
      <c r="E764" s="79" t="s">
        <v>1019</v>
      </c>
      <c r="F764" s="78" t="s">
        <v>1019</v>
      </c>
      <c r="G764" s="78" t="s">
        <v>1019</v>
      </c>
      <c r="H764" s="78" t="s">
        <v>1019</v>
      </c>
      <c r="I764" s="80" t="s">
        <v>1019</v>
      </c>
      <c r="J764" s="78" t="s">
        <v>1019</v>
      </c>
      <c r="K764" s="81" t="s">
        <v>1019</v>
      </c>
      <c r="L764" s="81" t="s">
        <v>1019</v>
      </c>
      <c r="M764" s="78" t="s">
        <v>1019</v>
      </c>
      <c r="N764" s="78" t="e">
        <v>#N/A</v>
      </c>
      <c r="O764" s="82" t="s">
        <v>1019</v>
      </c>
      <c r="P764" s="82" t="s">
        <v>1019</v>
      </c>
      <c r="Q764" s="78" t="s">
        <v>1019</v>
      </c>
      <c r="R764" s="78" t="s">
        <v>1019</v>
      </c>
      <c r="S764" s="78" t="s">
        <v>1019</v>
      </c>
      <c r="T764" s="77" t="s">
        <v>1019</v>
      </c>
      <c r="U764" s="77" t="s">
        <v>1019</v>
      </c>
      <c r="V764" s="77" t="s">
        <v>1019</v>
      </c>
      <c r="W764" s="77" t="s">
        <v>1019</v>
      </c>
      <c r="X764" s="77" t="s">
        <v>1019</v>
      </c>
      <c r="Y764" s="83" t="s">
        <v>1019</v>
      </c>
      <c r="Z764" s="84" t="s">
        <v>1019</v>
      </c>
      <c r="AA764" s="84" t="s">
        <v>1019</v>
      </c>
      <c r="AB764" s="85">
        <v>0</v>
      </c>
      <c r="AC764" s="85">
        <v>0</v>
      </c>
      <c r="AD764" s="99"/>
      <c r="AE764" s="100"/>
      <c r="AF764" s="100"/>
      <c r="AG764" s="100"/>
      <c r="AH764" s="100"/>
      <c r="AI764" s="100"/>
      <c r="AJ764" s="100"/>
      <c r="AK764" s="100"/>
      <c r="AL764" s="100"/>
      <c r="AM764" s="100"/>
      <c r="AN764" s="100"/>
      <c r="AO764" s="100"/>
      <c r="AP764" s="100"/>
      <c r="AQ764" s="100"/>
      <c r="AR764" s="100"/>
      <c r="AS764" s="100"/>
      <c r="AT764" s="100"/>
      <c r="AU764" s="100"/>
      <c r="AV764" s="100"/>
      <c r="AW764" s="100"/>
      <c r="AX764" s="100"/>
      <c r="AY764" s="100"/>
      <c r="AZ764" s="100"/>
      <c r="BA764" s="100"/>
      <c r="BB764" s="100"/>
      <c r="BC764" s="100"/>
    </row>
    <row r="765" spans="1:55" ht="30" customHeight="1" x14ac:dyDescent="0.25">
      <c r="A765" s="77">
        <v>0</v>
      </c>
      <c r="B765" s="77" t="s">
        <v>1019</v>
      </c>
      <c r="C765" s="77" t="s">
        <v>1265</v>
      </c>
      <c r="D765" s="78" t="e">
        <v>#N/A</v>
      </c>
      <c r="E765" s="79" t="s">
        <v>1019</v>
      </c>
      <c r="F765" s="78" t="s">
        <v>1019</v>
      </c>
      <c r="G765" s="78" t="s">
        <v>1019</v>
      </c>
      <c r="H765" s="78" t="s">
        <v>1019</v>
      </c>
      <c r="I765" s="80" t="s">
        <v>1019</v>
      </c>
      <c r="J765" s="78" t="s">
        <v>1019</v>
      </c>
      <c r="K765" s="81" t="s">
        <v>1019</v>
      </c>
      <c r="L765" s="81" t="s">
        <v>1019</v>
      </c>
      <c r="M765" s="78" t="s">
        <v>1019</v>
      </c>
      <c r="N765" s="78" t="e">
        <v>#N/A</v>
      </c>
      <c r="O765" s="82" t="s">
        <v>1019</v>
      </c>
      <c r="P765" s="82" t="s">
        <v>1019</v>
      </c>
      <c r="Q765" s="78" t="s">
        <v>1019</v>
      </c>
      <c r="R765" s="78" t="s">
        <v>1019</v>
      </c>
      <c r="S765" s="78" t="s">
        <v>1019</v>
      </c>
      <c r="T765" s="77" t="s">
        <v>1019</v>
      </c>
      <c r="U765" s="77" t="s">
        <v>1019</v>
      </c>
      <c r="V765" s="77" t="s">
        <v>1019</v>
      </c>
      <c r="W765" s="77" t="s">
        <v>1019</v>
      </c>
      <c r="X765" s="77" t="s">
        <v>1019</v>
      </c>
      <c r="Y765" s="83" t="s">
        <v>1019</v>
      </c>
      <c r="Z765" s="84" t="s">
        <v>1019</v>
      </c>
      <c r="AA765" s="84" t="s">
        <v>1019</v>
      </c>
      <c r="AB765" s="85">
        <v>0</v>
      </c>
      <c r="AC765" s="85">
        <v>0</v>
      </c>
      <c r="AD765" s="99"/>
      <c r="AE765" s="100"/>
      <c r="AF765" s="100"/>
      <c r="AG765" s="100"/>
      <c r="AH765" s="100"/>
      <c r="AI765" s="100"/>
      <c r="AJ765" s="100"/>
      <c r="AK765" s="100"/>
      <c r="AL765" s="100"/>
      <c r="AM765" s="100"/>
      <c r="AN765" s="100"/>
      <c r="AO765" s="100"/>
      <c r="AP765" s="100"/>
      <c r="AQ765" s="100"/>
      <c r="AR765" s="100"/>
      <c r="AS765" s="100"/>
      <c r="AT765" s="100"/>
      <c r="AU765" s="100"/>
      <c r="AV765" s="100"/>
      <c r="AW765" s="100"/>
      <c r="AX765" s="100"/>
      <c r="AY765" s="100"/>
      <c r="AZ765" s="100"/>
      <c r="BA765" s="100"/>
      <c r="BB765" s="100"/>
      <c r="BC765" s="100"/>
    </row>
    <row r="766" spans="1:55" ht="30" customHeight="1" x14ac:dyDescent="0.25">
      <c r="A766" s="77">
        <v>0</v>
      </c>
      <c r="B766" s="77" t="s">
        <v>1019</v>
      </c>
      <c r="C766" s="77" t="s">
        <v>1265</v>
      </c>
      <c r="D766" s="78" t="e">
        <v>#N/A</v>
      </c>
      <c r="E766" s="79" t="s">
        <v>1019</v>
      </c>
      <c r="F766" s="78" t="s">
        <v>1019</v>
      </c>
      <c r="G766" s="78" t="s">
        <v>1019</v>
      </c>
      <c r="H766" s="78" t="s">
        <v>1019</v>
      </c>
      <c r="I766" s="80" t="s">
        <v>1019</v>
      </c>
      <c r="J766" s="78" t="s">
        <v>1019</v>
      </c>
      <c r="K766" s="81" t="s">
        <v>1019</v>
      </c>
      <c r="L766" s="81" t="s">
        <v>1019</v>
      </c>
      <c r="M766" s="78" t="s">
        <v>1019</v>
      </c>
      <c r="N766" s="78" t="e">
        <v>#N/A</v>
      </c>
      <c r="O766" s="82" t="s">
        <v>1019</v>
      </c>
      <c r="P766" s="82" t="s">
        <v>1019</v>
      </c>
      <c r="Q766" s="78" t="s">
        <v>1019</v>
      </c>
      <c r="R766" s="78" t="s">
        <v>1019</v>
      </c>
      <c r="S766" s="78" t="s">
        <v>1019</v>
      </c>
      <c r="T766" s="77" t="s">
        <v>1019</v>
      </c>
      <c r="U766" s="77" t="s">
        <v>1019</v>
      </c>
      <c r="V766" s="77" t="s">
        <v>1019</v>
      </c>
      <c r="W766" s="77" t="s">
        <v>1019</v>
      </c>
      <c r="X766" s="77" t="s">
        <v>1019</v>
      </c>
      <c r="Y766" s="83" t="s">
        <v>1019</v>
      </c>
      <c r="Z766" s="84" t="s">
        <v>1019</v>
      </c>
      <c r="AA766" s="84" t="s">
        <v>1019</v>
      </c>
      <c r="AB766" s="85">
        <v>0</v>
      </c>
      <c r="AC766" s="85">
        <v>0</v>
      </c>
      <c r="AD766" s="99"/>
      <c r="AE766" s="100"/>
      <c r="AF766" s="100"/>
      <c r="AG766" s="100"/>
      <c r="AH766" s="100"/>
      <c r="AI766" s="100"/>
      <c r="AJ766" s="100"/>
      <c r="AK766" s="100"/>
      <c r="AL766" s="100"/>
      <c r="AM766" s="100"/>
      <c r="AN766" s="100"/>
      <c r="AO766" s="100"/>
      <c r="AP766" s="100"/>
      <c r="AQ766" s="100"/>
      <c r="AR766" s="100"/>
      <c r="AS766" s="100"/>
      <c r="AT766" s="100"/>
      <c r="AU766" s="100"/>
      <c r="AV766" s="100"/>
      <c r="AW766" s="100"/>
      <c r="AX766" s="100"/>
      <c r="AY766" s="100"/>
      <c r="AZ766" s="100"/>
      <c r="BA766" s="100"/>
      <c r="BB766" s="100"/>
      <c r="BC766" s="100"/>
    </row>
    <row r="767" spans="1:55" ht="30" customHeight="1" x14ac:dyDescent="0.25">
      <c r="A767" s="77">
        <v>0</v>
      </c>
      <c r="B767" s="77" t="s">
        <v>1019</v>
      </c>
      <c r="C767" s="77" t="s">
        <v>1265</v>
      </c>
      <c r="D767" s="78" t="e">
        <v>#N/A</v>
      </c>
      <c r="E767" s="79" t="s">
        <v>1019</v>
      </c>
      <c r="F767" s="78" t="s">
        <v>1019</v>
      </c>
      <c r="G767" s="78" t="s">
        <v>1019</v>
      </c>
      <c r="H767" s="78" t="s">
        <v>1019</v>
      </c>
      <c r="I767" s="80" t="s">
        <v>1019</v>
      </c>
      <c r="J767" s="78" t="s">
        <v>1019</v>
      </c>
      <c r="K767" s="81" t="s">
        <v>1019</v>
      </c>
      <c r="L767" s="81" t="s">
        <v>1019</v>
      </c>
      <c r="M767" s="78" t="s">
        <v>1019</v>
      </c>
      <c r="N767" s="78" t="e">
        <v>#N/A</v>
      </c>
      <c r="O767" s="82" t="s">
        <v>1019</v>
      </c>
      <c r="P767" s="82" t="s">
        <v>1019</v>
      </c>
      <c r="Q767" s="78" t="s">
        <v>1019</v>
      </c>
      <c r="R767" s="78" t="s">
        <v>1019</v>
      </c>
      <c r="S767" s="78" t="s">
        <v>1019</v>
      </c>
      <c r="T767" s="77" t="s">
        <v>1019</v>
      </c>
      <c r="U767" s="77" t="s">
        <v>1019</v>
      </c>
      <c r="V767" s="77" t="s">
        <v>1019</v>
      </c>
      <c r="W767" s="77" t="s">
        <v>1019</v>
      </c>
      <c r="X767" s="77" t="s">
        <v>1019</v>
      </c>
      <c r="Y767" s="83" t="s">
        <v>1019</v>
      </c>
      <c r="Z767" s="84" t="s">
        <v>1019</v>
      </c>
      <c r="AA767" s="84" t="s">
        <v>1019</v>
      </c>
      <c r="AB767" s="85">
        <v>0</v>
      </c>
      <c r="AC767" s="85">
        <v>0</v>
      </c>
      <c r="AD767" s="99"/>
      <c r="AE767" s="100"/>
      <c r="AF767" s="100"/>
      <c r="AG767" s="100"/>
      <c r="AH767" s="100"/>
      <c r="AI767" s="100"/>
      <c r="AJ767" s="100"/>
      <c r="AK767" s="100"/>
      <c r="AL767" s="100"/>
      <c r="AM767" s="100"/>
      <c r="AN767" s="100"/>
      <c r="AO767" s="100"/>
      <c r="AP767" s="100"/>
      <c r="AQ767" s="100"/>
      <c r="AR767" s="100"/>
      <c r="AS767" s="100"/>
      <c r="AT767" s="100"/>
      <c r="AU767" s="100"/>
      <c r="AV767" s="100"/>
      <c r="AW767" s="100"/>
      <c r="AX767" s="100"/>
      <c r="AY767" s="100"/>
      <c r="AZ767" s="100"/>
      <c r="BA767" s="100"/>
      <c r="BB767" s="100"/>
      <c r="BC767" s="100"/>
    </row>
    <row r="768" spans="1:55" ht="30" customHeight="1" x14ac:dyDescent="0.25">
      <c r="A768" s="77">
        <v>0</v>
      </c>
      <c r="B768" s="77" t="s">
        <v>1019</v>
      </c>
      <c r="C768" s="77" t="s">
        <v>1265</v>
      </c>
      <c r="D768" s="78" t="e">
        <v>#N/A</v>
      </c>
      <c r="E768" s="79" t="s">
        <v>1019</v>
      </c>
      <c r="F768" s="78" t="s">
        <v>1019</v>
      </c>
      <c r="G768" s="78" t="s">
        <v>1019</v>
      </c>
      <c r="H768" s="78" t="s">
        <v>1019</v>
      </c>
      <c r="I768" s="80" t="s">
        <v>1019</v>
      </c>
      <c r="J768" s="78" t="s">
        <v>1019</v>
      </c>
      <c r="K768" s="81" t="s">
        <v>1019</v>
      </c>
      <c r="L768" s="81" t="s">
        <v>1019</v>
      </c>
      <c r="M768" s="78" t="s">
        <v>1019</v>
      </c>
      <c r="N768" s="78" t="e">
        <v>#N/A</v>
      </c>
      <c r="O768" s="82" t="s">
        <v>1019</v>
      </c>
      <c r="P768" s="82" t="s">
        <v>1019</v>
      </c>
      <c r="Q768" s="78" t="s">
        <v>1019</v>
      </c>
      <c r="R768" s="78" t="s">
        <v>1019</v>
      </c>
      <c r="S768" s="78" t="s">
        <v>1019</v>
      </c>
      <c r="T768" s="77" t="s">
        <v>1019</v>
      </c>
      <c r="U768" s="77" t="s">
        <v>1019</v>
      </c>
      <c r="V768" s="77" t="s">
        <v>1019</v>
      </c>
      <c r="W768" s="77" t="s">
        <v>1019</v>
      </c>
      <c r="X768" s="77" t="s">
        <v>1019</v>
      </c>
      <c r="Y768" s="83" t="s">
        <v>1019</v>
      </c>
      <c r="Z768" s="84" t="s">
        <v>1019</v>
      </c>
      <c r="AA768" s="84" t="s">
        <v>1019</v>
      </c>
      <c r="AB768" s="85">
        <v>0</v>
      </c>
      <c r="AC768" s="85">
        <v>0</v>
      </c>
      <c r="AD768" s="99"/>
      <c r="AE768" s="100"/>
      <c r="AF768" s="100"/>
      <c r="AG768" s="100"/>
      <c r="AH768" s="100"/>
      <c r="AI768" s="100"/>
      <c r="AJ768" s="100"/>
      <c r="AK768" s="100"/>
      <c r="AL768" s="100"/>
      <c r="AM768" s="100"/>
      <c r="AN768" s="100"/>
      <c r="AO768" s="100"/>
      <c r="AP768" s="100"/>
      <c r="AQ768" s="100"/>
      <c r="AR768" s="100"/>
      <c r="AS768" s="100"/>
      <c r="AT768" s="100"/>
      <c r="AU768" s="100"/>
      <c r="AV768" s="100"/>
      <c r="AW768" s="100"/>
      <c r="AX768" s="100"/>
      <c r="AY768" s="100"/>
      <c r="AZ768" s="100"/>
      <c r="BA768" s="100"/>
      <c r="BB768" s="100"/>
      <c r="BC768" s="100"/>
    </row>
    <row r="769" spans="1:55" ht="30" customHeight="1" x14ac:dyDescent="0.25">
      <c r="A769" s="77">
        <v>0</v>
      </c>
      <c r="B769" s="77" t="s">
        <v>1019</v>
      </c>
      <c r="C769" s="77" t="s">
        <v>1265</v>
      </c>
      <c r="D769" s="78" t="e">
        <v>#N/A</v>
      </c>
      <c r="E769" s="79" t="s">
        <v>1019</v>
      </c>
      <c r="F769" s="78" t="s">
        <v>1019</v>
      </c>
      <c r="G769" s="78" t="s">
        <v>1019</v>
      </c>
      <c r="H769" s="78" t="s">
        <v>1019</v>
      </c>
      <c r="I769" s="80" t="s">
        <v>1019</v>
      </c>
      <c r="J769" s="78" t="s">
        <v>1019</v>
      </c>
      <c r="K769" s="81" t="s">
        <v>1019</v>
      </c>
      <c r="L769" s="81" t="s">
        <v>1019</v>
      </c>
      <c r="M769" s="78" t="s">
        <v>1019</v>
      </c>
      <c r="N769" s="78" t="e">
        <v>#N/A</v>
      </c>
      <c r="O769" s="82" t="s">
        <v>1019</v>
      </c>
      <c r="P769" s="82" t="s">
        <v>1019</v>
      </c>
      <c r="Q769" s="78" t="s">
        <v>1019</v>
      </c>
      <c r="R769" s="78" t="s">
        <v>1019</v>
      </c>
      <c r="S769" s="78" t="s">
        <v>1019</v>
      </c>
      <c r="T769" s="77" t="s">
        <v>1019</v>
      </c>
      <c r="U769" s="77" t="s">
        <v>1019</v>
      </c>
      <c r="V769" s="77" t="s">
        <v>1019</v>
      </c>
      <c r="W769" s="77" t="s">
        <v>1019</v>
      </c>
      <c r="X769" s="77" t="s">
        <v>1019</v>
      </c>
      <c r="Y769" s="83" t="s">
        <v>1019</v>
      </c>
      <c r="Z769" s="84" t="s">
        <v>1019</v>
      </c>
      <c r="AA769" s="84" t="s">
        <v>1019</v>
      </c>
      <c r="AB769" s="85">
        <v>0</v>
      </c>
      <c r="AC769" s="85">
        <v>0</v>
      </c>
      <c r="AD769" s="99"/>
      <c r="AE769" s="100"/>
      <c r="AF769" s="100"/>
      <c r="AG769" s="100"/>
      <c r="AH769" s="100"/>
      <c r="AI769" s="100"/>
      <c r="AJ769" s="100"/>
      <c r="AK769" s="100"/>
      <c r="AL769" s="100"/>
      <c r="AM769" s="100"/>
      <c r="AN769" s="100"/>
      <c r="AO769" s="100"/>
      <c r="AP769" s="100"/>
      <c r="AQ769" s="100"/>
      <c r="AR769" s="100"/>
      <c r="AS769" s="100"/>
      <c r="AT769" s="100"/>
      <c r="AU769" s="100"/>
      <c r="AV769" s="100"/>
      <c r="AW769" s="100"/>
      <c r="AX769" s="100"/>
      <c r="AY769" s="100"/>
      <c r="AZ769" s="100"/>
      <c r="BA769" s="100"/>
      <c r="BB769" s="100"/>
      <c r="BC769" s="100"/>
    </row>
    <row r="770" spans="1:55" ht="30" customHeight="1" x14ac:dyDescent="0.25">
      <c r="A770" s="77">
        <v>0</v>
      </c>
      <c r="B770" s="77" t="s">
        <v>1019</v>
      </c>
      <c r="C770" s="77" t="s">
        <v>1265</v>
      </c>
      <c r="D770" s="78" t="e">
        <v>#N/A</v>
      </c>
      <c r="E770" s="79" t="s">
        <v>1019</v>
      </c>
      <c r="F770" s="78" t="s">
        <v>1019</v>
      </c>
      <c r="G770" s="78" t="s">
        <v>1019</v>
      </c>
      <c r="H770" s="78" t="s">
        <v>1019</v>
      </c>
      <c r="I770" s="80" t="s">
        <v>1019</v>
      </c>
      <c r="J770" s="78" t="s">
        <v>1019</v>
      </c>
      <c r="K770" s="81" t="s">
        <v>1019</v>
      </c>
      <c r="L770" s="81" t="s">
        <v>1019</v>
      </c>
      <c r="M770" s="78" t="s">
        <v>1019</v>
      </c>
      <c r="N770" s="78" t="e">
        <v>#N/A</v>
      </c>
      <c r="O770" s="82" t="s">
        <v>1019</v>
      </c>
      <c r="P770" s="82" t="s">
        <v>1019</v>
      </c>
      <c r="Q770" s="78" t="s">
        <v>1019</v>
      </c>
      <c r="R770" s="78" t="s">
        <v>1019</v>
      </c>
      <c r="S770" s="78" t="s">
        <v>1019</v>
      </c>
      <c r="T770" s="77" t="s">
        <v>1019</v>
      </c>
      <c r="U770" s="77" t="s">
        <v>1019</v>
      </c>
      <c r="V770" s="77" t="s">
        <v>1019</v>
      </c>
      <c r="W770" s="77" t="s">
        <v>1019</v>
      </c>
      <c r="X770" s="77" t="s">
        <v>1019</v>
      </c>
      <c r="Y770" s="83" t="s">
        <v>1019</v>
      </c>
      <c r="Z770" s="84" t="s">
        <v>1019</v>
      </c>
      <c r="AA770" s="84" t="s">
        <v>1019</v>
      </c>
      <c r="AB770" s="85">
        <v>0</v>
      </c>
      <c r="AC770" s="85">
        <v>0</v>
      </c>
      <c r="AD770" s="99"/>
      <c r="AE770" s="100"/>
      <c r="AF770" s="100"/>
      <c r="AG770" s="100"/>
      <c r="AH770" s="100"/>
      <c r="AI770" s="100"/>
      <c r="AJ770" s="100"/>
      <c r="AK770" s="100"/>
      <c r="AL770" s="100"/>
      <c r="AM770" s="100"/>
      <c r="AN770" s="100"/>
      <c r="AO770" s="100"/>
      <c r="AP770" s="100"/>
      <c r="AQ770" s="100"/>
      <c r="AR770" s="100"/>
      <c r="AS770" s="100"/>
      <c r="AT770" s="100"/>
      <c r="AU770" s="100"/>
      <c r="AV770" s="100"/>
      <c r="AW770" s="100"/>
      <c r="AX770" s="100"/>
      <c r="AY770" s="100"/>
      <c r="AZ770" s="100"/>
      <c r="BA770" s="100"/>
      <c r="BB770" s="100"/>
      <c r="BC770" s="100"/>
    </row>
    <row r="771" spans="1:55" ht="30" customHeight="1" x14ac:dyDescent="0.25">
      <c r="A771" s="77">
        <v>0</v>
      </c>
      <c r="B771" s="77" t="s">
        <v>1019</v>
      </c>
      <c r="C771" s="77" t="s">
        <v>1265</v>
      </c>
      <c r="D771" s="78" t="e">
        <v>#N/A</v>
      </c>
      <c r="E771" s="79" t="s">
        <v>1019</v>
      </c>
      <c r="F771" s="78" t="s">
        <v>1019</v>
      </c>
      <c r="G771" s="78" t="s">
        <v>1019</v>
      </c>
      <c r="H771" s="78" t="s">
        <v>1019</v>
      </c>
      <c r="I771" s="80" t="s">
        <v>1019</v>
      </c>
      <c r="J771" s="78" t="s">
        <v>1019</v>
      </c>
      <c r="K771" s="81" t="s">
        <v>1019</v>
      </c>
      <c r="L771" s="81" t="s">
        <v>1019</v>
      </c>
      <c r="M771" s="78" t="s">
        <v>1019</v>
      </c>
      <c r="N771" s="78" t="e">
        <v>#N/A</v>
      </c>
      <c r="O771" s="82" t="s">
        <v>1019</v>
      </c>
      <c r="P771" s="82" t="s">
        <v>1019</v>
      </c>
      <c r="Q771" s="78" t="s">
        <v>1019</v>
      </c>
      <c r="R771" s="78" t="s">
        <v>1019</v>
      </c>
      <c r="S771" s="78" t="s">
        <v>1019</v>
      </c>
      <c r="T771" s="77" t="s">
        <v>1019</v>
      </c>
      <c r="U771" s="77" t="s">
        <v>1019</v>
      </c>
      <c r="V771" s="77" t="s">
        <v>1019</v>
      </c>
      <c r="W771" s="77" t="s">
        <v>1019</v>
      </c>
      <c r="X771" s="77" t="s">
        <v>1019</v>
      </c>
      <c r="Y771" s="83" t="s">
        <v>1019</v>
      </c>
      <c r="Z771" s="84" t="s">
        <v>1019</v>
      </c>
      <c r="AA771" s="84" t="s">
        <v>1019</v>
      </c>
      <c r="AB771" s="85">
        <v>0</v>
      </c>
      <c r="AC771" s="85">
        <v>0</v>
      </c>
      <c r="AD771" s="99"/>
      <c r="AE771" s="100"/>
      <c r="AF771" s="100"/>
      <c r="AG771" s="100"/>
      <c r="AH771" s="100"/>
      <c r="AI771" s="100"/>
      <c r="AJ771" s="100"/>
      <c r="AK771" s="100"/>
      <c r="AL771" s="100"/>
      <c r="AM771" s="100"/>
      <c r="AN771" s="100"/>
      <c r="AO771" s="100"/>
      <c r="AP771" s="100"/>
      <c r="AQ771" s="100"/>
      <c r="AR771" s="100"/>
      <c r="AS771" s="100"/>
      <c r="AT771" s="100"/>
      <c r="AU771" s="100"/>
      <c r="AV771" s="100"/>
      <c r="AW771" s="100"/>
      <c r="AX771" s="100"/>
      <c r="AY771" s="100"/>
      <c r="AZ771" s="100"/>
      <c r="BA771" s="100"/>
      <c r="BB771" s="100"/>
      <c r="BC771" s="100"/>
    </row>
    <row r="772" spans="1:55" ht="30" customHeight="1" x14ac:dyDescent="0.25">
      <c r="A772" s="77">
        <v>0</v>
      </c>
      <c r="B772" s="77" t="s">
        <v>1019</v>
      </c>
      <c r="C772" s="77" t="s">
        <v>1265</v>
      </c>
      <c r="D772" s="78" t="e">
        <v>#N/A</v>
      </c>
      <c r="E772" s="79" t="s">
        <v>1019</v>
      </c>
      <c r="F772" s="78" t="s">
        <v>1019</v>
      </c>
      <c r="G772" s="78" t="s">
        <v>1019</v>
      </c>
      <c r="H772" s="78" t="s">
        <v>1019</v>
      </c>
      <c r="I772" s="80" t="s">
        <v>1019</v>
      </c>
      <c r="J772" s="78" t="s">
        <v>1019</v>
      </c>
      <c r="K772" s="81" t="s">
        <v>1019</v>
      </c>
      <c r="L772" s="81" t="s">
        <v>1019</v>
      </c>
      <c r="M772" s="78" t="s">
        <v>1019</v>
      </c>
      <c r="N772" s="78" t="e">
        <v>#N/A</v>
      </c>
      <c r="O772" s="82" t="s">
        <v>1019</v>
      </c>
      <c r="P772" s="82" t="s">
        <v>1019</v>
      </c>
      <c r="Q772" s="78" t="s">
        <v>1019</v>
      </c>
      <c r="R772" s="78" t="s">
        <v>1019</v>
      </c>
      <c r="S772" s="78" t="s">
        <v>1019</v>
      </c>
      <c r="T772" s="77" t="s">
        <v>1019</v>
      </c>
      <c r="U772" s="77" t="s">
        <v>1019</v>
      </c>
      <c r="V772" s="77" t="s">
        <v>1019</v>
      </c>
      <c r="W772" s="77" t="s">
        <v>1019</v>
      </c>
      <c r="X772" s="77" t="s">
        <v>1019</v>
      </c>
      <c r="Y772" s="83" t="s">
        <v>1019</v>
      </c>
      <c r="Z772" s="84" t="s">
        <v>1019</v>
      </c>
      <c r="AA772" s="84" t="s">
        <v>1019</v>
      </c>
      <c r="AB772" s="85">
        <v>0</v>
      </c>
      <c r="AC772" s="85">
        <v>0</v>
      </c>
      <c r="AD772" s="99"/>
      <c r="AE772" s="100"/>
      <c r="AF772" s="100"/>
      <c r="AG772" s="100"/>
      <c r="AH772" s="100"/>
      <c r="AI772" s="100"/>
      <c r="AJ772" s="100"/>
      <c r="AK772" s="100"/>
      <c r="AL772" s="100"/>
      <c r="AM772" s="100"/>
      <c r="AN772" s="100"/>
      <c r="AO772" s="100"/>
      <c r="AP772" s="100"/>
      <c r="AQ772" s="100"/>
      <c r="AR772" s="100"/>
      <c r="AS772" s="100"/>
      <c r="AT772" s="100"/>
      <c r="AU772" s="100"/>
      <c r="AV772" s="100"/>
      <c r="AW772" s="100"/>
      <c r="AX772" s="100"/>
      <c r="AY772" s="100"/>
      <c r="AZ772" s="100"/>
      <c r="BA772" s="100"/>
      <c r="BB772" s="100"/>
      <c r="BC772" s="100"/>
    </row>
    <row r="773" spans="1:55" ht="30" customHeight="1" x14ac:dyDescent="0.25">
      <c r="A773" s="77">
        <v>0</v>
      </c>
      <c r="B773" s="77" t="s">
        <v>1019</v>
      </c>
      <c r="C773" s="77" t="s">
        <v>1265</v>
      </c>
      <c r="D773" s="78" t="e">
        <v>#N/A</v>
      </c>
      <c r="E773" s="79" t="s">
        <v>1019</v>
      </c>
      <c r="F773" s="78" t="s">
        <v>1019</v>
      </c>
      <c r="G773" s="78" t="s">
        <v>1019</v>
      </c>
      <c r="H773" s="78" t="s">
        <v>1019</v>
      </c>
      <c r="I773" s="80" t="s">
        <v>1019</v>
      </c>
      <c r="J773" s="78" t="s">
        <v>1019</v>
      </c>
      <c r="K773" s="81" t="s">
        <v>1019</v>
      </c>
      <c r="L773" s="81" t="s">
        <v>1019</v>
      </c>
      <c r="M773" s="78" t="s">
        <v>1019</v>
      </c>
      <c r="N773" s="78" t="e">
        <v>#N/A</v>
      </c>
      <c r="O773" s="82" t="s">
        <v>1019</v>
      </c>
      <c r="P773" s="82" t="s">
        <v>1019</v>
      </c>
      <c r="Q773" s="78" t="s">
        <v>1019</v>
      </c>
      <c r="R773" s="78" t="s">
        <v>1019</v>
      </c>
      <c r="S773" s="78" t="s">
        <v>1019</v>
      </c>
      <c r="T773" s="77" t="s">
        <v>1019</v>
      </c>
      <c r="U773" s="77" t="s">
        <v>1019</v>
      </c>
      <c r="V773" s="77" t="s">
        <v>1019</v>
      </c>
      <c r="W773" s="77" t="s">
        <v>1019</v>
      </c>
      <c r="X773" s="77" t="s">
        <v>1019</v>
      </c>
      <c r="Y773" s="83" t="s">
        <v>1019</v>
      </c>
      <c r="Z773" s="84" t="s">
        <v>1019</v>
      </c>
      <c r="AA773" s="84" t="s">
        <v>1019</v>
      </c>
      <c r="AB773" s="85">
        <v>0</v>
      </c>
      <c r="AC773" s="85">
        <v>0</v>
      </c>
      <c r="AD773" s="99"/>
      <c r="AE773" s="100"/>
      <c r="AF773" s="100"/>
      <c r="AG773" s="100"/>
      <c r="AH773" s="100"/>
      <c r="AI773" s="100"/>
      <c r="AJ773" s="100"/>
      <c r="AK773" s="100"/>
      <c r="AL773" s="100"/>
      <c r="AM773" s="100"/>
      <c r="AN773" s="100"/>
      <c r="AO773" s="100"/>
      <c r="AP773" s="100"/>
      <c r="AQ773" s="100"/>
      <c r="AR773" s="100"/>
      <c r="AS773" s="100"/>
      <c r="AT773" s="100"/>
      <c r="AU773" s="100"/>
      <c r="AV773" s="100"/>
      <c r="AW773" s="100"/>
      <c r="AX773" s="100"/>
      <c r="AY773" s="100"/>
      <c r="AZ773" s="100"/>
      <c r="BA773" s="100"/>
      <c r="BB773" s="100"/>
      <c r="BC773" s="100"/>
    </row>
    <row r="774" spans="1:55" ht="30" customHeight="1" x14ac:dyDescent="0.25">
      <c r="A774" s="77">
        <v>0</v>
      </c>
      <c r="B774" s="77" t="s">
        <v>1019</v>
      </c>
      <c r="C774" s="77" t="s">
        <v>1265</v>
      </c>
      <c r="D774" s="78" t="e">
        <v>#N/A</v>
      </c>
      <c r="E774" s="79" t="s">
        <v>1019</v>
      </c>
      <c r="F774" s="78" t="s">
        <v>1019</v>
      </c>
      <c r="G774" s="78" t="s">
        <v>1019</v>
      </c>
      <c r="H774" s="78" t="s">
        <v>1019</v>
      </c>
      <c r="I774" s="80" t="s">
        <v>1019</v>
      </c>
      <c r="J774" s="78" t="s">
        <v>1019</v>
      </c>
      <c r="K774" s="81" t="s">
        <v>1019</v>
      </c>
      <c r="L774" s="81" t="s">
        <v>1019</v>
      </c>
      <c r="M774" s="78" t="s">
        <v>1019</v>
      </c>
      <c r="N774" s="78" t="e">
        <v>#N/A</v>
      </c>
      <c r="O774" s="82" t="s">
        <v>1019</v>
      </c>
      <c r="P774" s="82" t="s">
        <v>1019</v>
      </c>
      <c r="Q774" s="78" t="s">
        <v>1019</v>
      </c>
      <c r="R774" s="78" t="s">
        <v>1019</v>
      </c>
      <c r="S774" s="78" t="s">
        <v>1019</v>
      </c>
      <c r="T774" s="77" t="s">
        <v>1019</v>
      </c>
      <c r="U774" s="77" t="s">
        <v>1019</v>
      </c>
      <c r="V774" s="77" t="s">
        <v>1019</v>
      </c>
      <c r="W774" s="77" t="s">
        <v>1019</v>
      </c>
      <c r="X774" s="77" t="s">
        <v>1019</v>
      </c>
      <c r="Y774" s="83" t="s">
        <v>1019</v>
      </c>
      <c r="Z774" s="84" t="s">
        <v>1019</v>
      </c>
      <c r="AA774" s="84" t="s">
        <v>1019</v>
      </c>
      <c r="AB774" s="85">
        <v>0</v>
      </c>
      <c r="AC774" s="85">
        <v>0</v>
      </c>
      <c r="AD774" s="99"/>
      <c r="AE774" s="100"/>
      <c r="AF774" s="100"/>
      <c r="AG774" s="100"/>
      <c r="AH774" s="100"/>
      <c r="AI774" s="100"/>
      <c r="AJ774" s="100"/>
      <c r="AK774" s="100"/>
      <c r="AL774" s="100"/>
      <c r="AM774" s="100"/>
      <c r="AN774" s="100"/>
      <c r="AO774" s="100"/>
      <c r="AP774" s="100"/>
      <c r="AQ774" s="100"/>
      <c r="AR774" s="100"/>
      <c r="AS774" s="100"/>
      <c r="AT774" s="100"/>
      <c r="AU774" s="100"/>
      <c r="AV774" s="100"/>
      <c r="AW774" s="100"/>
      <c r="AX774" s="100"/>
      <c r="AY774" s="100"/>
      <c r="AZ774" s="100"/>
      <c r="BA774" s="100"/>
      <c r="BB774" s="100"/>
      <c r="BC774" s="100"/>
    </row>
    <row r="775" spans="1:55" ht="30" customHeight="1" x14ac:dyDescent="0.25">
      <c r="A775" s="77">
        <v>0</v>
      </c>
      <c r="B775" s="77" t="s">
        <v>1019</v>
      </c>
      <c r="C775" s="77" t="s">
        <v>1265</v>
      </c>
      <c r="D775" s="78" t="e">
        <v>#N/A</v>
      </c>
      <c r="E775" s="79" t="s">
        <v>1019</v>
      </c>
      <c r="F775" s="78" t="s">
        <v>1019</v>
      </c>
      <c r="G775" s="78" t="s">
        <v>1019</v>
      </c>
      <c r="H775" s="78" t="s">
        <v>1019</v>
      </c>
      <c r="I775" s="80" t="s">
        <v>1019</v>
      </c>
      <c r="J775" s="78" t="s">
        <v>1019</v>
      </c>
      <c r="K775" s="81" t="s">
        <v>1019</v>
      </c>
      <c r="L775" s="81" t="s">
        <v>1019</v>
      </c>
      <c r="M775" s="78" t="s">
        <v>1019</v>
      </c>
      <c r="N775" s="78" t="e">
        <v>#N/A</v>
      </c>
      <c r="O775" s="82" t="s">
        <v>1019</v>
      </c>
      <c r="P775" s="82" t="s">
        <v>1019</v>
      </c>
      <c r="Q775" s="78" t="s">
        <v>1019</v>
      </c>
      <c r="R775" s="78" t="s">
        <v>1019</v>
      </c>
      <c r="S775" s="78" t="s">
        <v>1019</v>
      </c>
      <c r="T775" s="77" t="s">
        <v>1019</v>
      </c>
      <c r="U775" s="77" t="s">
        <v>1019</v>
      </c>
      <c r="V775" s="77" t="s">
        <v>1019</v>
      </c>
      <c r="W775" s="77" t="s">
        <v>1019</v>
      </c>
      <c r="X775" s="77" t="s">
        <v>1019</v>
      </c>
      <c r="Y775" s="83" t="s">
        <v>1019</v>
      </c>
      <c r="Z775" s="84" t="s">
        <v>1019</v>
      </c>
      <c r="AA775" s="84" t="s">
        <v>1019</v>
      </c>
      <c r="AB775" s="85">
        <v>0</v>
      </c>
      <c r="AC775" s="85">
        <v>0</v>
      </c>
      <c r="AD775" s="99"/>
      <c r="AE775" s="100"/>
      <c r="AF775" s="100"/>
      <c r="AG775" s="100"/>
      <c r="AH775" s="100"/>
      <c r="AI775" s="100"/>
      <c r="AJ775" s="100"/>
      <c r="AK775" s="100"/>
      <c r="AL775" s="100"/>
      <c r="AM775" s="100"/>
      <c r="AN775" s="100"/>
      <c r="AO775" s="100"/>
      <c r="AP775" s="100"/>
      <c r="AQ775" s="100"/>
      <c r="AR775" s="100"/>
      <c r="AS775" s="100"/>
      <c r="AT775" s="100"/>
      <c r="AU775" s="100"/>
      <c r="AV775" s="100"/>
      <c r="AW775" s="100"/>
      <c r="AX775" s="100"/>
      <c r="AY775" s="100"/>
      <c r="AZ775" s="100"/>
      <c r="BA775" s="100"/>
      <c r="BB775" s="100"/>
      <c r="BC775" s="100"/>
    </row>
    <row r="776" spans="1:55" ht="30" customHeight="1" x14ac:dyDescent="0.25">
      <c r="A776" s="77">
        <v>0</v>
      </c>
      <c r="B776" s="77" t="s">
        <v>1019</v>
      </c>
      <c r="C776" s="77" t="s">
        <v>1265</v>
      </c>
      <c r="D776" s="78" t="e">
        <v>#N/A</v>
      </c>
      <c r="E776" s="79" t="s">
        <v>1019</v>
      </c>
      <c r="F776" s="78" t="s">
        <v>1019</v>
      </c>
      <c r="G776" s="78" t="s">
        <v>1019</v>
      </c>
      <c r="H776" s="78" t="s">
        <v>1019</v>
      </c>
      <c r="I776" s="80" t="s">
        <v>1019</v>
      </c>
      <c r="J776" s="78" t="s">
        <v>1019</v>
      </c>
      <c r="K776" s="81" t="s">
        <v>1019</v>
      </c>
      <c r="L776" s="81" t="s">
        <v>1019</v>
      </c>
      <c r="M776" s="78" t="s">
        <v>1019</v>
      </c>
      <c r="N776" s="78" t="e">
        <v>#N/A</v>
      </c>
      <c r="O776" s="82" t="s">
        <v>1019</v>
      </c>
      <c r="P776" s="82" t="s">
        <v>1019</v>
      </c>
      <c r="Q776" s="78" t="s">
        <v>1019</v>
      </c>
      <c r="R776" s="78" t="s">
        <v>1019</v>
      </c>
      <c r="S776" s="78" t="s">
        <v>1019</v>
      </c>
      <c r="T776" s="77" t="s">
        <v>1019</v>
      </c>
      <c r="U776" s="77" t="s">
        <v>1019</v>
      </c>
      <c r="V776" s="77" t="s">
        <v>1019</v>
      </c>
      <c r="W776" s="77" t="s">
        <v>1019</v>
      </c>
      <c r="X776" s="77" t="s">
        <v>1019</v>
      </c>
      <c r="Y776" s="83" t="s">
        <v>1019</v>
      </c>
      <c r="Z776" s="84" t="s">
        <v>1019</v>
      </c>
      <c r="AA776" s="84" t="s">
        <v>1019</v>
      </c>
      <c r="AB776" s="85">
        <v>0</v>
      </c>
      <c r="AC776" s="85">
        <v>0</v>
      </c>
      <c r="AD776" s="99"/>
      <c r="AE776" s="100"/>
      <c r="AF776" s="100"/>
      <c r="AG776" s="100"/>
      <c r="AH776" s="100"/>
      <c r="AI776" s="100"/>
      <c r="AJ776" s="100"/>
      <c r="AK776" s="100"/>
      <c r="AL776" s="100"/>
      <c r="AM776" s="100"/>
      <c r="AN776" s="100"/>
      <c r="AO776" s="100"/>
      <c r="AP776" s="100"/>
      <c r="AQ776" s="100"/>
      <c r="AR776" s="100"/>
      <c r="AS776" s="100"/>
      <c r="AT776" s="100"/>
      <c r="AU776" s="100"/>
      <c r="AV776" s="100"/>
      <c r="AW776" s="100"/>
      <c r="AX776" s="100"/>
      <c r="AY776" s="100"/>
      <c r="AZ776" s="100"/>
      <c r="BA776" s="100"/>
      <c r="BB776" s="100"/>
      <c r="BC776" s="100"/>
    </row>
    <row r="777" spans="1:55" ht="30" customHeight="1" x14ac:dyDescent="0.25">
      <c r="A777" s="77">
        <v>0</v>
      </c>
      <c r="B777" s="77" t="s">
        <v>1019</v>
      </c>
      <c r="C777" s="77" t="s">
        <v>1265</v>
      </c>
      <c r="D777" s="78" t="e">
        <v>#N/A</v>
      </c>
      <c r="E777" s="79" t="s">
        <v>1019</v>
      </c>
      <c r="F777" s="78" t="s">
        <v>1019</v>
      </c>
      <c r="G777" s="78" t="s">
        <v>1019</v>
      </c>
      <c r="H777" s="78" t="s">
        <v>1019</v>
      </c>
      <c r="I777" s="80" t="s">
        <v>1019</v>
      </c>
      <c r="J777" s="78" t="s">
        <v>1019</v>
      </c>
      <c r="K777" s="81" t="s">
        <v>1019</v>
      </c>
      <c r="L777" s="81" t="s">
        <v>1019</v>
      </c>
      <c r="M777" s="78" t="s">
        <v>1019</v>
      </c>
      <c r="N777" s="78" t="e">
        <v>#N/A</v>
      </c>
      <c r="O777" s="82" t="s">
        <v>1019</v>
      </c>
      <c r="P777" s="82" t="s">
        <v>1019</v>
      </c>
      <c r="Q777" s="78" t="s">
        <v>1019</v>
      </c>
      <c r="R777" s="78" t="s">
        <v>1019</v>
      </c>
      <c r="S777" s="78" t="s">
        <v>1019</v>
      </c>
      <c r="T777" s="77" t="s">
        <v>1019</v>
      </c>
      <c r="U777" s="77" t="s">
        <v>1019</v>
      </c>
      <c r="V777" s="77" t="s">
        <v>1019</v>
      </c>
      <c r="W777" s="77" t="s">
        <v>1019</v>
      </c>
      <c r="X777" s="77" t="s">
        <v>1019</v>
      </c>
      <c r="Y777" s="83" t="s">
        <v>1019</v>
      </c>
      <c r="Z777" s="84" t="s">
        <v>1019</v>
      </c>
      <c r="AA777" s="84" t="s">
        <v>1019</v>
      </c>
      <c r="AB777" s="85">
        <v>0</v>
      </c>
      <c r="AC777" s="85">
        <v>0</v>
      </c>
      <c r="AD777" s="99"/>
      <c r="AE777" s="100"/>
      <c r="AF777" s="100"/>
      <c r="AG777" s="100"/>
      <c r="AH777" s="100"/>
      <c r="AI777" s="100"/>
      <c r="AJ777" s="100"/>
      <c r="AK777" s="100"/>
      <c r="AL777" s="100"/>
      <c r="AM777" s="100"/>
      <c r="AN777" s="100"/>
      <c r="AO777" s="100"/>
      <c r="AP777" s="100"/>
      <c r="AQ777" s="100"/>
      <c r="AR777" s="100"/>
      <c r="AS777" s="100"/>
      <c r="AT777" s="100"/>
      <c r="AU777" s="100"/>
      <c r="AV777" s="100"/>
      <c r="AW777" s="100"/>
      <c r="AX777" s="100"/>
      <c r="AY777" s="100"/>
      <c r="AZ777" s="100"/>
      <c r="BA777" s="100"/>
      <c r="BB777" s="100"/>
      <c r="BC777" s="100"/>
    </row>
    <row r="778" spans="1:55" ht="30" customHeight="1" x14ac:dyDescent="0.25">
      <c r="A778" s="77">
        <v>0</v>
      </c>
      <c r="B778" s="77" t="s">
        <v>1019</v>
      </c>
      <c r="C778" s="77" t="s">
        <v>1265</v>
      </c>
      <c r="D778" s="78" t="e">
        <v>#N/A</v>
      </c>
      <c r="E778" s="79" t="s">
        <v>1019</v>
      </c>
      <c r="F778" s="78" t="s">
        <v>1019</v>
      </c>
      <c r="G778" s="78" t="s">
        <v>1019</v>
      </c>
      <c r="H778" s="78" t="s">
        <v>1019</v>
      </c>
      <c r="I778" s="80" t="s">
        <v>1019</v>
      </c>
      <c r="J778" s="78" t="s">
        <v>1019</v>
      </c>
      <c r="K778" s="81" t="s">
        <v>1019</v>
      </c>
      <c r="L778" s="81" t="s">
        <v>1019</v>
      </c>
      <c r="M778" s="78" t="s">
        <v>1019</v>
      </c>
      <c r="N778" s="78" t="e">
        <v>#N/A</v>
      </c>
      <c r="O778" s="82" t="s">
        <v>1019</v>
      </c>
      <c r="P778" s="82" t="s">
        <v>1019</v>
      </c>
      <c r="Q778" s="78" t="s">
        <v>1019</v>
      </c>
      <c r="R778" s="78" t="s">
        <v>1019</v>
      </c>
      <c r="S778" s="78" t="s">
        <v>1019</v>
      </c>
      <c r="T778" s="77" t="s">
        <v>1019</v>
      </c>
      <c r="U778" s="77" t="s">
        <v>1019</v>
      </c>
      <c r="V778" s="77" t="s">
        <v>1019</v>
      </c>
      <c r="W778" s="77" t="s">
        <v>1019</v>
      </c>
      <c r="X778" s="77" t="s">
        <v>1019</v>
      </c>
      <c r="Y778" s="83" t="s">
        <v>1019</v>
      </c>
      <c r="Z778" s="84" t="s">
        <v>1019</v>
      </c>
      <c r="AA778" s="84" t="s">
        <v>1019</v>
      </c>
      <c r="AB778" s="85">
        <v>0</v>
      </c>
      <c r="AC778" s="85">
        <v>0</v>
      </c>
      <c r="AD778" s="99"/>
      <c r="AE778" s="100"/>
      <c r="AF778" s="100"/>
      <c r="AG778" s="100"/>
      <c r="AH778" s="100"/>
      <c r="AI778" s="100"/>
      <c r="AJ778" s="100"/>
      <c r="AK778" s="100"/>
      <c r="AL778" s="100"/>
      <c r="AM778" s="100"/>
      <c r="AN778" s="100"/>
      <c r="AO778" s="100"/>
      <c r="AP778" s="100"/>
      <c r="AQ778" s="100"/>
      <c r="AR778" s="100"/>
      <c r="AS778" s="100"/>
      <c r="AT778" s="100"/>
      <c r="AU778" s="100"/>
      <c r="AV778" s="100"/>
      <c r="AW778" s="100"/>
      <c r="AX778" s="100"/>
      <c r="AY778" s="100"/>
      <c r="AZ778" s="100"/>
      <c r="BA778" s="100"/>
      <c r="BB778" s="100"/>
      <c r="BC778" s="100"/>
    </row>
    <row r="779" spans="1:55" ht="30" customHeight="1" x14ac:dyDescent="0.25">
      <c r="A779" s="77">
        <v>0</v>
      </c>
      <c r="B779" s="77" t="s">
        <v>1019</v>
      </c>
      <c r="C779" s="77" t="s">
        <v>1265</v>
      </c>
      <c r="D779" s="78" t="e">
        <v>#N/A</v>
      </c>
      <c r="E779" s="79" t="s">
        <v>1019</v>
      </c>
      <c r="F779" s="78" t="s">
        <v>1019</v>
      </c>
      <c r="G779" s="78" t="s">
        <v>1019</v>
      </c>
      <c r="H779" s="78" t="s">
        <v>1019</v>
      </c>
      <c r="I779" s="80" t="s">
        <v>1019</v>
      </c>
      <c r="J779" s="78" t="s">
        <v>1019</v>
      </c>
      <c r="K779" s="81" t="s">
        <v>1019</v>
      </c>
      <c r="L779" s="81" t="s">
        <v>1019</v>
      </c>
      <c r="M779" s="78" t="s">
        <v>1019</v>
      </c>
      <c r="N779" s="78" t="e">
        <v>#N/A</v>
      </c>
      <c r="O779" s="82" t="s">
        <v>1019</v>
      </c>
      <c r="P779" s="82" t="s">
        <v>1019</v>
      </c>
      <c r="Q779" s="78" t="s">
        <v>1019</v>
      </c>
      <c r="R779" s="78" t="s">
        <v>1019</v>
      </c>
      <c r="S779" s="78" t="s">
        <v>1019</v>
      </c>
      <c r="T779" s="77" t="s">
        <v>1019</v>
      </c>
      <c r="U779" s="77" t="s">
        <v>1019</v>
      </c>
      <c r="V779" s="77" t="s">
        <v>1019</v>
      </c>
      <c r="W779" s="77" t="s">
        <v>1019</v>
      </c>
      <c r="X779" s="77" t="s">
        <v>1019</v>
      </c>
      <c r="Y779" s="83" t="s">
        <v>1019</v>
      </c>
      <c r="Z779" s="84" t="s">
        <v>1019</v>
      </c>
      <c r="AA779" s="84" t="s">
        <v>1019</v>
      </c>
      <c r="AB779" s="85">
        <v>0</v>
      </c>
      <c r="AC779" s="85">
        <v>0</v>
      </c>
      <c r="AD779" s="99"/>
      <c r="AE779" s="100"/>
      <c r="AF779" s="100"/>
      <c r="AG779" s="100"/>
      <c r="AH779" s="100"/>
      <c r="AI779" s="100"/>
      <c r="AJ779" s="100"/>
      <c r="AK779" s="100"/>
      <c r="AL779" s="100"/>
      <c r="AM779" s="100"/>
      <c r="AN779" s="100"/>
      <c r="AO779" s="100"/>
      <c r="AP779" s="100"/>
      <c r="AQ779" s="100"/>
      <c r="AR779" s="100"/>
      <c r="AS779" s="100"/>
      <c r="AT779" s="100"/>
      <c r="AU779" s="100"/>
      <c r="AV779" s="100"/>
      <c r="AW779" s="100"/>
      <c r="AX779" s="100"/>
      <c r="AY779" s="100"/>
      <c r="AZ779" s="100"/>
      <c r="BA779" s="100"/>
      <c r="BB779" s="100"/>
      <c r="BC779" s="100"/>
    </row>
    <row r="780" spans="1:55" ht="30" customHeight="1" x14ac:dyDescent="0.25">
      <c r="A780" s="77">
        <v>0</v>
      </c>
      <c r="B780" s="77" t="s">
        <v>1019</v>
      </c>
      <c r="C780" s="77" t="s">
        <v>1265</v>
      </c>
      <c r="D780" s="78" t="e">
        <v>#N/A</v>
      </c>
      <c r="E780" s="79" t="s">
        <v>1019</v>
      </c>
      <c r="F780" s="78" t="s">
        <v>1019</v>
      </c>
      <c r="G780" s="78" t="s">
        <v>1019</v>
      </c>
      <c r="H780" s="78" t="s">
        <v>1019</v>
      </c>
      <c r="I780" s="80" t="s">
        <v>1019</v>
      </c>
      <c r="J780" s="78" t="s">
        <v>1019</v>
      </c>
      <c r="K780" s="81" t="s">
        <v>1019</v>
      </c>
      <c r="L780" s="81" t="s">
        <v>1019</v>
      </c>
      <c r="M780" s="78" t="s">
        <v>1019</v>
      </c>
      <c r="N780" s="78" t="e">
        <v>#N/A</v>
      </c>
      <c r="O780" s="82" t="s">
        <v>1019</v>
      </c>
      <c r="P780" s="82" t="s">
        <v>1019</v>
      </c>
      <c r="Q780" s="78" t="s">
        <v>1019</v>
      </c>
      <c r="R780" s="78" t="s">
        <v>1019</v>
      </c>
      <c r="S780" s="78" t="s">
        <v>1019</v>
      </c>
      <c r="T780" s="77" t="s">
        <v>1019</v>
      </c>
      <c r="U780" s="77" t="s">
        <v>1019</v>
      </c>
      <c r="V780" s="77" t="s">
        <v>1019</v>
      </c>
      <c r="W780" s="77" t="s">
        <v>1019</v>
      </c>
      <c r="X780" s="77" t="s">
        <v>1019</v>
      </c>
      <c r="Y780" s="83" t="s">
        <v>1019</v>
      </c>
      <c r="Z780" s="84" t="s">
        <v>1019</v>
      </c>
      <c r="AA780" s="84" t="s">
        <v>1019</v>
      </c>
      <c r="AB780" s="85">
        <v>0</v>
      </c>
      <c r="AC780" s="85">
        <v>0</v>
      </c>
      <c r="AD780" s="99"/>
      <c r="AE780" s="100"/>
      <c r="AF780" s="100"/>
      <c r="AG780" s="100"/>
      <c r="AH780" s="100"/>
      <c r="AI780" s="100"/>
      <c r="AJ780" s="100"/>
      <c r="AK780" s="100"/>
      <c r="AL780" s="100"/>
      <c r="AM780" s="100"/>
      <c r="AN780" s="100"/>
      <c r="AO780" s="100"/>
      <c r="AP780" s="100"/>
      <c r="AQ780" s="100"/>
      <c r="AR780" s="100"/>
      <c r="AS780" s="100"/>
      <c r="AT780" s="100"/>
      <c r="AU780" s="100"/>
      <c r="AV780" s="100"/>
      <c r="AW780" s="100"/>
      <c r="AX780" s="100"/>
      <c r="AY780" s="100"/>
      <c r="AZ780" s="100"/>
      <c r="BA780" s="100"/>
      <c r="BB780" s="100"/>
      <c r="BC780" s="100"/>
    </row>
    <row r="781" spans="1:55" ht="30" customHeight="1" x14ac:dyDescent="0.25">
      <c r="A781" s="77">
        <v>0</v>
      </c>
      <c r="B781" s="77" t="s">
        <v>1019</v>
      </c>
      <c r="C781" s="77" t="s">
        <v>1265</v>
      </c>
      <c r="D781" s="78" t="e">
        <v>#N/A</v>
      </c>
      <c r="E781" s="79" t="s">
        <v>1019</v>
      </c>
      <c r="F781" s="78" t="s">
        <v>1019</v>
      </c>
      <c r="G781" s="78" t="s">
        <v>1019</v>
      </c>
      <c r="H781" s="78" t="s">
        <v>1019</v>
      </c>
      <c r="I781" s="80" t="s">
        <v>1019</v>
      </c>
      <c r="J781" s="78" t="s">
        <v>1019</v>
      </c>
      <c r="K781" s="81" t="s">
        <v>1019</v>
      </c>
      <c r="L781" s="81" t="s">
        <v>1019</v>
      </c>
      <c r="M781" s="78" t="s">
        <v>1019</v>
      </c>
      <c r="N781" s="78" t="e">
        <v>#N/A</v>
      </c>
      <c r="O781" s="82" t="s">
        <v>1019</v>
      </c>
      <c r="P781" s="82" t="s">
        <v>1019</v>
      </c>
      <c r="Q781" s="78" t="s">
        <v>1019</v>
      </c>
      <c r="R781" s="78" t="s">
        <v>1019</v>
      </c>
      <c r="S781" s="78" t="s">
        <v>1019</v>
      </c>
      <c r="T781" s="77" t="s">
        <v>1019</v>
      </c>
      <c r="U781" s="77" t="s">
        <v>1019</v>
      </c>
      <c r="V781" s="77" t="s">
        <v>1019</v>
      </c>
      <c r="W781" s="77" t="s">
        <v>1019</v>
      </c>
      <c r="X781" s="77" t="s">
        <v>1019</v>
      </c>
      <c r="Y781" s="83" t="s">
        <v>1019</v>
      </c>
      <c r="Z781" s="84" t="s">
        <v>1019</v>
      </c>
      <c r="AA781" s="84" t="s">
        <v>1019</v>
      </c>
      <c r="AB781" s="85">
        <v>0</v>
      </c>
      <c r="AC781" s="85">
        <v>0</v>
      </c>
      <c r="AD781" s="99"/>
      <c r="AE781" s="100"/>
      <c r="AF781" s="100"/>
      <c r="AG781" s="100"/>
      <c r="AH781" s="100"/>
      <c r="AI781" s="100"/>
      <c r="AJ781" s="100"/>
      <c r="AK781" s="100"/>
      <c r="AL781" s="100"/>
      <c r="AM781" s="100"/>
      <c r="AN781" s="100"/>
      <c r="AO781" s="100"/>
      <c r="AP781" s="100"/>
      <c r="AQ781" s="100"/>
      <c r="AR781" s="100"/>
      <c r="AS781" s="100"/>
      <c r="AT781" s="100"/>
      <c r="AU781" s="100"/>
      <c r="AV781" s="100"/>
      <c r="AW781" s="100"/>
      <c r="AX781" s="100"/>
      <c r="AY781" s="100"/>
      <c r="AZ781" s="100"/>
      <c r="BA781" s="100"/>
      <c r="BB781" s="100"/>
      <c r="BC781" s="100"/>
    </row>
    <row r="782" spans="1:55" ht="30" customHeight="1" x14ac:dyDescent="0.25">
      <c r="A782" s="77">
        <v>0</v>
      </c>
      <c r="B782" s="77" t="s">
        <v>1019</v>
      </c>
      <c r="C782" s="77" t="s">
        <v>1265</v>
      </c>
      <c r="D782" s="78" t="e">
        <v>#N/A</v>
      </c>
      <c r="E782" s="79" t="s">
        <v>1019</v>
      </c>
      <c r="F782" s="78" t="s">
        <v>1019</v>
      </c>
      <c r="G782" s="78" t="s">
        <v>1019</v>
      </c>
      <c r="H782" s="78" t="s">
        <v>1019</v>
      </c>
      <c r="I782" s="80" t="s">
        <v>1019</v>
      </c>
      <c r="J782" s="78" t="s">
        <v>1019</v>
      </c>
      <c r="K782" s="81" t="s">
        <v>1019</v>
      </c>
      <c r="L782" s="81" t="s">
        <v>1019</v>
      </c>
      <c r="M782" s="78" t="s">
        <v>1019</v>
      </c>
      <c r="N782" s="78" t="e">
        <v>#N/A</v>
      </c>
      <c r="O782" s="82" t="s">
        <v>1019</v>
      </c>
      <c r="P782" s="82" t="s">
        <v>1019</v>
      </c>
      <c r="Q782" s="78" t="s">
        <v>1019</v>
      </c>
      <c r="R782" s="78" t="s">
        <v>1019</v>
      </c>
      <c r="S782" s="78" t="s">
        <v>1019</v>
      </c>
      <c r="T782" s="77" t="s">
        <v>1019</v>
      </c>
      <c r="U782" s="77" t="s">
        <v>1019</v>
      </c>
      <c r="V782" s="77" t="s">
        <v>1019</v>
      </c>
      <c r="W782" s="77" t="s">
        <v>1019</v>
      </c>
      <c r="X782" s="77" t="s">
        <v>1019</v>
      </c>
      <c r="Y782" s="83" t="s">
        <v>1019</v>
      </c>
      <c r="Z782" s="84" t="s">
        <v>1019</v>
      </c>
      <c r="AA782" s="84" t="s">
        <v>1019</v>
      </c>
      <c r="AB782" s="85">
        <v>0</v>
      </c>
      <c r="AC782" s="85">
        <v>0</v>
      </c>
      <c r="AD782" s="99"/>
      <c r="AE782" s="100"/>
      <c r="AF782" s="100"/>
      <c r="AG782" s="100"/>
      <c r="AH782" s="100"/>
      <c r="AI782" s="100"/>
      <c r="AJ782" s="100"/>
      <c r="AK782" s="100"/>
      <c r="AL782" s="100"/>
      <c r="AM782" s="100"/>
      <c r="AN782" s="100"/>
      <c r="AO782" s="100"/>
      <c r="AP782" s="100"/>
      <c r="AQ782" s="100"/>
      <c r="AR782" s="100"/>
      <c r="AS782" s="100"/>
      <c r="AT782" s="100"/>
      <c r="AU782" s="100"/>
      <c r="AV782" s="100"/>
      <c r="AW782" s="100"/>
      <c r="AX782" s="100"/>
      <c r="AY782" s="100"/>
      <c r="AZ782" s="100"/>
      <c r="BA782" s="100"/>
      <c r="BB782" s="100"/>
      <c r="BC782" s="100"/>
    </row>
    <row r="783" spans="1:55" ht="30" customHeight="1" x14ac:dyDescent="0.25">
      <c r="A783" s="77">
        <v>0</v>
      </c>
      <c r="B783" s="77" t="s">
        <v>1019</v>
      </c>
      <c r="C783" s="77" t="s">
        <v>1265</v>
      </c>
      <c r="D783" s="78" t="e">
        <v>#N/A</v>
      </c>
      <c r="E783" s="79" t="s">
        <v>1019</v>
      </c>
      <c r="F783" s="78" t="s">
        <v>1019</v>
      </c>
      <c r="G783" s="78" t="s">
        <v>1019</v>
      </c>
      <c r="H783" s="78" t="s">
        <v>1019</v>
      </c>
      <c r="I783" s="80" t="s">
        <v>1019</v>
      </c>
      <c r="J783" s="78" t="s">
        <v>1019</v>
      </c>
      <c r="K783" s="81" t="s">
        <v>1019</v>
      </c>
      <c r="L783" s="81" t="s">
        <v>1019</v>
      </c>
      <c r="M783" s="78" t="s">
        <v>1019</v>
      </c>
      <c r="N783" s="78" t="e">
        <v>#N/A</v>
      </c>
      <c r="O783" s="82" t="s">
        <v>1019</v>
      </c>
      <c r="P783" s="82" t="s">
        <v>1019</v>
      </c>
      <c r="Q783" s="78" t="s">
        <v>1019</v>
      </c>
      <c r="R783" s="78" t="s">
        <v>1019</v>
      </c>
      <c r="S783" s="78" t="s">
        <v>1019</v>
      </c>
      <c r="T783" s="77" t="s">
        <v>1019</v>
      </c>
      <c r="U783" s="77" t="s">
        <v>1019</v>
      </c>
      <c r="V783" s="77" t="s">
        <v>1019</v>
      </c>
      <c r="W783" s="77" t="s">
        <v>1019</v>
      </c>
      <c r="X783" s="77" t="s">
        <v>1019</v>
      </c>
      <c r="Y783" s="83" t="s">
        <v>1019</v>
      </c>
      <c r="Z783" s="84" t="s">
        <v>1019</v>
      </c>
      <c r="AA783" s="84" t="s">
        <v>1019</v>
      </c>
      <c r="AB783" s="85">
        <v>0</v>
      </c>
      <c r="AC783" s="85">
        <v>0</v>
      </c>
      <c r="AD783" s="99"/>
      <c r="AE783" s="100"/>
      <c r="AF783" s="100"/>
      <c r="AG783" s="100"/>
      <c r="AH783" s="100"/>
      <c r="AI783" s="100"/>
      <c r="AJ783" s="100"/>
      <c r="AK783" s="100"/>
      <c r="AL783" s="100"/>
      <c r="AM783" s="100"/>
      <c r="AN783" s="100"/>
      <c r="AO783" s="100"/>
      <c r="AP783" s="100"/>
      <c r="AQ783" s="100"/>
      <c r="AR783" s="100"/>
      <c r="AS783" s="100"/>
      <c r="AT783" s="100"/>
      <c r="AU783" s="100"/>
      <c r="AV783" s="100"/>
      <c r="AW783" s="100"/>
      <c r="AX783" s="100"/>
      <c r="AY783" s="100"/>
      <c r="AZ783" s="100"/>
      <c r="BA783" s="100"/>
      <c r="BB783" s="100"/>
      <c r="BC783" s="100"/>
    </row>
    <row r="784" spans="1:55" ht="30" customHeight="1" x14ac:dyDescent="0.25">
      <c r="A784" s="77">
        <v>0</v>
      </c>
      <c r="B784" s="77" t="s">
        <v>1019</v>
      </c>
      <c r="C784" s="77" t="s">
        <v>1265</v>
      </c>
      <c r="D784" s="78" t="e">
        <v>#N/A</v>
      </c>
      <c r="E784" s="79" t="s">
        <v>1019</v>
      </c>
      <c r="F784" s="78" t="s">
        <v>1019</v>
      </c>
      <c r="G784" s="78" t="s">
        <v>1019</v>
      </c>
      <c r="H784" s="78" t="s">
        <v>1019</v>
      </c>
      <c r="I784" s="80" t="s">
        <v>1019</v>
      </c>
      <c r="J784" s="78" t="s">
        <v>1019</v>
      </c>
      <c r="K784" s="81" t="s">
        <v>1019</v>
      </c>
      <c r="L784" s="81" t="s">
        <v>1019</v>
      </c>
      <c r="M784" s="78" t="s">
        <v>1019</v>
      </c>
      <c r="N784" s="78" t="e">
        <v>#N/A</v>
      </c>
      <c r="O784" s="82" t="s">
        <v>1019</v>
      </c>
      <c r="P784" s="82" t="s">
        <v>1019</v>
      </c>
      <c r="Q784" s="78" t="s">
        <v>1019</v>
      </c>
      <c r="R784" s="78" t="s">
        <v>1019</v>
      </c>
      <c r="S784" s="78" t="s">
        <v>1019</v>
      </c>
      <c r="T784" s="77" t="s">
        <v>1019</v>
      </c>
      <c r="U784" s="77" t="s">
        <v>1019</v>
      </c>
      <c r="V784" s="77" t="s">
        <v>1019</v>
      </c>
      <c r="W784" s="77" t="s">
        <v>1019</v>
      </c>
      <c r="X784" s="77" t="s">
        <v>1019</v>
      </c>
      <c r="Y784" s="83" t="s">
        <v>1019</v>
      </c>
      <c r="Z784" s="84" t="s">
        <v>1019</v>
      </c>
      <c r="AA784" s="84" t="s">
        <v>1019</v>
      </c>
      <c r="AB784" s="85">
        <v>0</v>
      </c>
      <c r="AC784" s="85">
        <v>0</v>
      </c>
      <c r="AD784" s="99"/>
      <c r="AE784" s="100"/>
      <c r="AF784" s="100"/>
      <c r="AG784" s="100"/>
      <c r="AH784" s="100"/>
      <c r="AI784" s="100"/>
      <c r="AJ784" s="100"/>
      <c r="AK784" s="100"/>
      <c r="AL784" s="100"/>
      <c r="AM784" s="100"/>
      <c r="AN784" s="100"/>
      <c r="AO784" s="100"/>
      <c r="AP784" s="100"/>
      <c r="AQ784" s="100"/>
      <c r="AR784" s="100"/>
      <c r="AS784" s="100"/>
      <c r="AT784" s="100"/>
      <c r="AU784" s="100"/>
      <c r="AV784" s="100"/>
      <c r="AW784" s="100"/>
      <c r="AX784" s="100"/>
      <c r="AY784" s="100"/>
      <c r="AZ784" s="100"/>
      <c r="BA784" s="100"/>
      <c r="BB784" s="100"/>
      <c r="BC784" s="100"/>
    </row>
    <row r="785" spans="1:55" ht="30" customHeight="1" x14ac:dyDescent="0.25">
      <c r="A785" s="77">
        <v>0</v>
      </c>
      <c r="B785" s="77" t="s">
        <v>1019</v>
      </c>
      <c r="C785" s="77" t="s">
        <v>1265</v>
      </c>
      <c r="D785" s="78" t="e">
        <v>#N/A</v>
      </c>
      <c r="E785" s="79" t="s">
        <v>1019</v>
      </c>
      <c r="F785" s="78" t="s">
        <v>1019</v>
      </c>
      <c r="G785" s="78" t="s">
        <v>1019</v>
      </c>
      <c r="H785" s="78" t="s">
        <v>1019</v>
      </c>
      <c r="I785" s="80" t="s">
        <v>1019</v>
      </c>
      <c r="J785" s="78" t="s">
        <v>1019</v>
      </c>
      <c r="K785" s="81" t="s">
        <v>1019</v>
      </c>
      <c r="L785" s="81" t="s">
        <v>1019</v>
      </c>
      <c r="M785" s="78" t="s">
        <v>1019</v>
      </c>
      <c r="N785" s="78" t="e">
        <v>#N/A</v>
      </c>
      <c r="O785" s="82" t="s">
        <v>1019</v>
      </c>
      <c r="P785" s="82" t="s">
        <v>1019</v>
      </c>
      <c r="Q785" s="78" t="s">
        <v>1019</v>
      </c>
      <c r="R785" s="78" t="s">
        <v>1019</v>
      </c>
      <c r="S785" s="78" t="s">
        <v>1019</v>
      </c>
      <c r="T785" s="77" t="s">
        <v>1019</v>
      </c>
      <c r="U785" s="77" t="s">
        <v>1019</v>
      </c>
      <c r="V785" s="77" t="s">
        <v>1019</v>
      </c>
      <c r="W785" s="77" t="s">
        <v>1019</v>
      </c>
      <c r="X785" s="77" t="s">
        <v>1019</v>
      </c>
      <c r="Y785" s="83" t="s">
        <v>1019</v>
      </c>
      <c r="Z785" s="84" t="s">
        <v>1019</v>
      </c>
      <c r="AA785" s="84" t="s">
        <v>1019</v>
      </c>
      <c r="AB785" s="85">
        <v>0</v>
      </c>
      <c r="AC785" s="85">
        <v>0</v>
      </c>
      <c r="AD785" s="99"/>
      <c r="AE785" s="100"/>
      <c r="AF785" s="100"/>
      <c r="AG785" s="100"/>
      <c r="AH785" s="100"/>
      <c r="AI785" s="100"/>
      <c r="AJ785" s="100"/>
      <c r="AK785" s="100"/>
      <c r="AL785" s="100"/>
      <c r="AM785" s="100"/>
      <c r="AN785" s="100"/>
      <c r="AO785" s="100"/>
      <c r="AP785" s="100"/>
      <c r="AQ785" s="100"/>
      <c r="AR785" s="100"/>
      <c r="AS785" s="100"/>
      <c r="AT785" s="100"/>
      <c r="AU785" s="100"/>
      <c r="AV785" s="100"/>
      <c r="AW785" s="100"/>
      <c r="AX785" s="100"/>
      <c r="AY785" s="100"/>
      <c r="AZ785" s="100"/>
      <c r="BA785" s="100"/>
      <c r="BB785" s="100"/>
      <c r="BC785" s="100"/>
    </row>
    <row r="786" spans="1:55" ht="30" customHeight="1" x14ac:dyDescent="0.25">
      <c r="A786" s="77">
        <v>0</v>
      </c>
      <c r="B786" s="77" t="s">
        <v>1019</v>
      </c>
      <c r="C786" s="77" t="s">
        <v>1265</v>
      </c>
      <c r="D786" s="78" t="e">
        <v>#N/A</v>
      </c>
      <c r="E786" s="79" t="s">
        <v>1019</v>
      </c>
      <c r="F786" s="78" t="s">
        <v>1019</v>
      </c>
      <c r="G786" s="78" t="s">
        <v>1019</v>
      </c>
      <c r="H786" s="78" t="s">
        <v>1019</v>
      </c>
      <c r="I786" s="80" t="s">
        <v>1019</v>
      </c>
      <c r="J786" s="78" t="s">
        <v>1019</v>
      </c>
      <c r="K786" s="81" t="s">
        <v>1019</v>
      </c>
      <c r="L786" s="81" t="s">
        <v>1019</v>
      </c>
      <c r="M786" s="78" t="s">
        <v>1019</v>
      </c>
      <c r="N786" s="78" t="e">
        <v>#N/A</v>
      </c>
      <c r="O786" s="82" t="s">
        <v>1019</v>
      </c>
      <c r="P786" s="82" t="s">
        <v>1019</v>
      </c>
      <c r="Q786" s="78" t="s">
        <v>1019</v>
      </c>
      <c r="R786" s="78" t="s">
        <v>1019</v>
      </c>
      <c r="S786" s="78" t="s">
        <v>1019</v>
      </c>
      <c r="T786" s="77" t="s">
        <v>1019</v>
      </c>
      <c r="U786" s="77" t="s">
        <v>1019</v>
      </c>
      <c r="V786" s="77" t="s">
        <v>1019</v>
      </c>
      <c r="W786" s="77" t="s">
        <v>1019</v>
      </c>
      <c r="X786" s="77" t="s">
        <v>1019</v>
      </c>
      <c r="Y786" s="83" t="s">
        <v>1019</v>
      </c>
      <c r="Z786" s="84" t="s">
        <v>1019</v>
      </c>
      <c r="AA786" s="84" t="s">
        <v>1019</v>
      </c>
      <c r="AB786" s="85">
        <v>0</v>
      </c>
      <c r="AC786" s="85">
        <v>0</v>
      </c>
      <c r="AD786" s="99"/>
      <c r="AE786" s="100"/>
      <c r="AF786" s="100"/>
      <c r="AG786" s="100"/>
      <c r="AH786" s="100"/>
      <c r="AI786" s="100"/>
      <c r="AJ786" s="100"/>
      <c r="AK786" s="100"/>
      <c r="AL786" s="100"/>
      <c r="AM786" s="100"/>
      <c r="AN786" s="100"/>
      <c r="AO786" s="100"/>
      <c r="AP786" s="100"/>
      <c r="AQ786" s="100"/>
      <c r="AR786" s="100"/>
      <c r="AS786" s="100"/>
      <c r="AT786" s="100"/>
      <c r="AU786" s="100"/>
      <c r="AV786" s="100"/>
      <c r="AW786" s="100"/>
      <c r="AX786" s="100"/>
      <c r="AY786" s="100"/>
      <c r="AZ786" s="100"/>
      <c r="BA786" s="100"/>
      <c r="BB786" s="100"/>
      <c r="BC786" s="100"/>
    </row>
    <row r="787" spans="1:55" ht="30" customHeight="1" x14ac:dyDescent="0.25">
      <c r="A787" s="77">
        <v>0</v>
      </c>
      <c r="B787" s="77" t="s">
        <v>1019</v>
      </c>
      <c r="C787" s="77" t="s">
        <v>1265</v>
      </c>
      <c r="D787" s="78" t="e">
        <v>#N/A</v>
      </c>
      <c r="E787" s="79" t="s">
        <v>1019</v>
      </c>
      <c r="F787" s="78" t="s">
        <v>1019</v>
      </c>
      <c r="G787" s="78" t="s">
        <v>1019</v>
      </c>
      <c r="H787" s="78" t="s">
        <v>1019</v>
      </c>
      <c r="I787" s="80" t="s">
        <v>1019</v>
      </c>
      <c r="J787" s="78" t="s">
        <v>1019</v>
      </c>
      <c r="K787" s="81" t="s">
        <v>1019</v>
      </c>
      <c r="L787" s="81" t="s">
        <v>1019</v>
      </c>
      <c r="M787" s="78" t="s">
        <v>1019</v>
      </c>
      <c r="N787" s="78" t="e">
        <v>#N/A</v>
      </c>
      <c r="O787" s="82" t="s">
        <v>1019</v>
      </c>
      <c r="P787" s="82" t="s">
        <v>1019</v>
      </c>
      <c r="Q787" s="78" t="s">
        <v>1019</v>
      </c>
      <c r="R787" s="78" t="s">
        <v>1019</v>
      </c>
      <c r="S787" s="78" t="s">
        <v>1019</v>
      </c>
      <c r="T787" s="77" t="s">
        <v>1019</v>
      </c>
      <c r="U787" s="77" t="s">
        <v>1019</v>
      </c>
      <c r="V787" s="77" t="s">
        <v>1019</v>
      </c>
      <c r="W787" s="77" t="s">
        <v>1019</v>
      </c>
      <c r="X787" s="77" t="s">
        <v>1019</v>
      </c>
      <c r="Y787" s="83" t="s">
        <v>1019</v>
      </c>
      <c r="Z787" s="84" t="s">
        <v>1019</v>
      </c>
      <c r="AA787" s="84" t="s">
        <v>1019</v>
      </c>
      <c r="AB787" s="85">
        <v>0</v>
      </c>
      <c r="AC787" s="85">
        <v>0</v>
      </c>
      <c r="AD787" s="99"/>
      <c r="AE787" s="100"/>
      <c r="AF787" s="100"/>
      <c r="AG787" s="100"/>
      <c r="AH787" s="100"/>
      <c r="AI787" s="100"/>
      <c r="AJ787" s="100"/>
      <c r="AK787" s="100"/>
      <c r="AL787" s="100"/>
      <c r="AM787" s="100"/>
      <c r="AN787" s="100"/>
      <c r="AO787" s="100"/>
      <c r="AP787" s="100"/>
      <c r="AQ787" s="100"/>
      <c r="AR787" s="100"/>
      <c r="AS787" s="100"/>
      <c r="AT787" s="100"/>
      <c r="AU787" s="100"/>
      <c r="AV787" s="100"/>
      <c r="AW787" s="100"/>
      <c r="AX787" s="100"/>
      <c r="AY787" s="100"/>
      <c r="AZ787" s="100"/>
      <c r="BA787" s="100"/>
      <c r="BB787" s="100"/>
      <c r="BC787" s="100"/>
    </row>
    <row r="788" spans="1:55" ht="30" customHeight="1" x14ac:dyDescent="0.25">
      <c r="A788" s="77">
        <v>0</v>
      </c>
      <c r="B788" s="77" t="s">
        <v>1019</v>
      </c>
      <c r="C788" s="77" t="s">
        <v>1265</v>
      </c>
      <c r="D788" s="78" t="e">
        <v>#N/A</v>
      </c>
      <c r="E788" s="79" t="s">
        <v>1019</v>
      </c>
      <c r="F788" s="78" t="s">
        <v>1019</v>
      </c>
      <c r="G788" s="78" t="s">
        <v>1019</v>
      </c>
      <c r="H788" s="78" t="s">
        <v>1019</v>
      </c>
      <c r="I788" s="80" t="s">
        <v>1019</v>
      </c>
      <c r="J788" s="78" t="s">
        <v>1019</v>
      </c>
      <c r="K788" s="81" t="s">
        <v>1019</v>
      </c>
      <c r="L788" s="81" t="s">
        <v>1019</v>
      </c>
      <c r="M788" s="78" t="s">
        <v>1019</v>
      </c>
      <c r="N788" s="78" t="e">
        <v>#N/A</v>
      </c>
      <c r="O788" s="82" t="s">
        <v>1019</v>
      </c>
      <c r="P788" s="82" t="s">
        <v>1019</v>
      </c>
      <c r="Q788" s="78" t="s">
        <v>1019</v>
      </c>
      <c r="R788" s="78" t="s">
        <v>1019</v>
      </c>
      <c r="S788" s="78" t="s">
        <v>1019</v>
      </c>
      <c r="T788" s="77" t="s">
        <v>1019</v>
      </c>
      <c r="U788" s="77" t="s">
        <v>1019</v>
      </c>
      <c r="V788" s="77" t="s">
        <v>1019</v>
      </c>
      <c r="W788" s="77" t="s">
        <v>1019</v>
      </c>
      <c r="X788" s="77" t="s">
        <v>1019</v>
      </c>
      <c r="Y788" s="83" t="s">
        <v>1019</v>
      </c>
      <c r="Z788" s="84" t="s">
        <v>1019</v>
      </c>
      <c r="AA788" s="84" t="s">
        <v>1019</v>
      </c>
      <c r="AB788" s="85">
        <v>0</v>
      </c>
      <c r="AC788" s="85">
        <v>0</v>
      </c>
      <c r="AD788" s="99"/>
      <c r="AE788" s="100"/>
      <c r="AF788" s="100"/>
      <c r="AG788" s="100"/>
      <c r="AH788" s="100"/>
      <c r="AI788" s="100"/>
      <c r="AJ788" s="100"/>
      <c r="AK788" s="100"/>
      <c r="AL788" s="100"/>
      <c r="AM788" s="100"/>
      <c r="AN788" s="100"/>
      <c r="AO788" s="100"/>
      <c r="AP788" s="100"/>
      <c r="AQ788" s="100"/>
      <c r="AR788" s="100"/>
      <c r="AS788" s="100"/>
      <c r="AT788" s="100"/>
      <c r="AU788" s="100"/>
      <c r="AV788" s="100"/>
      <c r="AW788" s="100"/>
      <c r="AX788" s="100"/>
      <c r="AY788" s="100"/>
      <c r="AZ788" s="100"/>
      <c r="BA788" s="100"/>
      <c r="BB788" s="100"/>
      <c r="BC788" s="100"/>
    </row>
    <row r="789" spans="1:55" ht="30" customHeight="1" x14ac:dyDescent="0.25">
      <c r="A789" s="77">
        <v>0</v>
      </c>
      <c r="B789" s="77" t="s">
        <v>1019</v>
      </c>
      <c r="C789" s="77" t="s">
        <v>1265</v>
      </c>
      <c r="D789" s="78" t="e">
        <v>#N/A</v>
      </c>
      <c r="E789" s="79" t="s">
        <v>1019</v>
      </c>
      <c r="F789" s="78" t="s">
        <v>1019</v>
      </c>
      <c r="G789" s="78" t="s">
        <v>1019</v>
      </c>
      <c r="H789" s="78" t="s">
        <v>1019</v>
      </c>
      <c r="I789" s="80" t="s">
        <v>1019</v>
      </c>
      <c r="J789" s="78" t="s">
        <v>1019</v>
      </c>
      <c r="K789" s="81" t="s">
        <v>1019</v>
      </c>
      <c r="L789" s="81" t="s">
        <v>1019</v>
      </c>
      <c r="M789" s="78" t="s">
        <v>1019</v>
      </c>
      <c r="N789" s="78" t="e">
        <v>#N/A</v>
      </c>
      <c r="O789" s="82" t="s">
        <v>1019</v>
      </c>
      <c r="P789" s="82" t="s">
        <v>1019</v>
      </c>
      <c r="Q789" s="78" t="s">
        <v>1019</v>
      </c>
      <c r="R789" s="78" t="s">
        <v>1019</v>
      </c>
      <c r="S789" s="78" t="s">
        <v>1019</v>
      </c>
      <c r="T789" s="77" t="s">
        <v>1019</v>
      </c>
      <c r="U789" s="77" t="s">
        <v>1019</v>
      </c>
      <c r="V789" s="77" t="s">
        <v>1019</v>
      </c>
      <c r="W789" s="77" t="s">
        <v>1019</v>
      </c>
      <c r="X789" s="77" t="s">
        <v>1019</v>
      </c>
      <c r="Y789" s="83" t="s">
        <v>1019</v>
      </c>
      <c r="Z789" s="84" t="s">
        <v>1019</v>
      </c>
      <c r="AA789" s="84" t="s">
        <v>1019</v>
      </c>
      <c r="AB789" s="85">
        <v>0</v>
      </c>
      <c r="AC789" s="85">
        <v>0</v>
      </c>
      <c r="AD789" s="99"/>
      <c r="AE789" s="100"/>
      <c r="AF789" s="100"/>
      <c r="AG789" s="100"/>
      <c r="AH789" s="100"/>
      <c r="AI789" s="100"/>
      <c r="AJ789" s="100"/>
      <c r="AK789" s="100"/>
      <c r="AL789" s="100"/>
      <c r="AM789" s="100"/>
      <c r="AN789" s="100"/>
      <c r="AO789" s="100"/>
      <c r="AP789" s="100"/>
      <c r="AQ789" s="100"/>
      <c r="AR789" s="100"/>
      <c r="AS789" s="100"/>
      <c r="AT789" s="100"/>
      <c r="AU789" s="100"/>
      <c r="AV789" s="100"/>
      <c r="AW789" s="100"/>
      <c r="AX789" s="100"/>
      <c r="AY789" s="100"/>
      <c r="AZ789" s="100"/>
      <c r="BA789" s="100"/>
      <c r="BB789" s="100"/>
      <c r="BC789" s="100"/>
    </row>
    <row r="790" spans="1:55" ht="30" customHeight="1" x14ac:dyDescent="0.25">
      <c r="A790" s="77">
        <v>0</v>
      </c>
      <c r="B790" s="77" t="s">
        <v>1019</v>
      </c>
      <c r="C790" s="77" t="s">
        <v>1265</v>
      </c>
      <c r="D790" s="78" t="e">
        <v>#N/A</v>
      </c>
      <c r="E790" s="79" t="s">
        <v>1019</v>
      </c>
      <c r="F790" s="78" t="s">
        <v>1019</v>
      </c>
      <c r="G790" s="78" t="s">
        <v>1019</v>
      </c>
      <c r="H790" s="78" t="s">
        <v>1019</v>
      </c>
      <c r="I790" s="80" t="s">
        <v>1019</v>
      </c>
      <c r="J790" s="78" t="s">
        <v>1019</v>
      </c>
      <c r="K790" s="81" t="s">
        <v>1019</v>
      </c>
      <c r="L790" s="81" t="s">
        <v>1019</v>
      </c>
      <c r="M790" s="78" t="s">
        <v>1019</v>
      </c>
      <c r="N790" s="78" t="e">
        <v>#N/A</v>
      </c>
      <c r="O790" s="82" t="s">
        <v>1019</v>
      </c>
      <c r="P790" s="82" t="s">
        <v>1019</v>
      </c>
      <c r="Q790" s="78" t="s">
        <v>1019</v>
      </c>
      <c r="R790" s="78" t="s">
        <v>1019</v>
      </c>
      <c r="S790" s="78" t="s">
        <v>1019</v>
      </c>
      <c r="T790" s="77" t="s">
        <v>1019</v>
      </c>
      <c r="U790" s="77" t="s">
        <v>1019</v>
      </c>
      <c r="V790" s="77" t="s">
        <v>1019</v>
      </c>
      <c r="W790" s="77" t="s">
        <v>1019</v>
      </c>
      <c r="X790" s="77" t="s">
        <v>1019</v>
      </c>
      <c r="Y790" s="83" t="s">
        <v>1019</v>
      </c>
      <c r="Z790" s="84" t="s">
        <v>1019</v>
      </c>
      <c r="AA790" s="84" t="s">
        <v>1019</v>
      </c>
      <c r="AB790" s="85">
        <v>0</v>
      </c>
      <c r="AC790" s="85">
        <v>0</v>
      </c>
      <c r="AD790" s="99"/>
      <c r="AE790" s="100"/>
      <c r="AF790" s="100"/>
      <c r="AG790" s="100"/>
      <c r="AH790" s="100"/>
      <c r="AI790" s="100"/>
      <c r="AJ790" s="100"/>
      <c r="AK790" s="100"/>
      <c r="AL790" s="100"/>
      <c r="AM790" s="100"/>
      <c r="AN790" s="100"/>
      <c r="AO790" s="100"/>
      <c r="AP790" s="100"/>
      <c r="AQ790" s="100"/>
      <c r="AR790" s="100"/>
      <c r="AS790" s="100"/>
      <c r="AT790" s="100"/>
      <c r="AU790" s="100"/>
      <c r="AV790" s="100"/>
      <c r="AW790" s="100"/>
      <c r="AX790" s="100"/>
      <c r="AY790" s="100"/>
      <c r="AZ790" s="100"/>
      <c r="BA790" s="100"/>
      <c r="BB790" s="100"/>
      <c r="BC790" s="100"/>
    </row>
    <row r="791" spans="1:55" ht="30" customHeight="1" x14ac:dyDescent="0.25">
      <c r="A791" s="77">
        <v>0</v>
      </c>
      <c r="B791" s="77" t="s">
        <v>1019</v>
      </c>
      <c r="C791" s="77" t="s">
        <v>1265</v>
      </c>
      <c r="D791" s="78" t="e">
        <v>#N/A</v>
      </c>
      <c r="E791" s="79" t="s">
        <v>1019</v>
      </c>
      <c r="F791" s="78" t="s">
        <v>1019</v>
      </c>
      <c r="G791" s="78" t="s">
        <v>1019</v>
      </c>
      <c r="H791" s="78" t="s">
        <v>1019</v>
      </c>
      <c r="I791" s="80" t="s">
        <v>1019</v>
      </c>
      <c r="J791" s="78" t="s">
        <v>1019</v>
      </c>
      <c r="K791" s="81" t="s">
        <v>1019</v>
      </c>
      <c r="L791" s="81" t="s">
        <v>1019</v>
      </c>
      <c r="M791" s="78" t="s">
        <v>1019</v>
      </c>
      <c r="N791" s="78" t="e">
        <v>#N/A</v>
      </c>
      <c r="O791" s="82" t="s">
        <v>1019</v>
      </c>
      <c r="P791" s="82" t="s">
        <v>1019</v>
      </c>
      <c r="Q791" s="78" t="s">
        <v>1019</v>
      </c>
      <c r="R791" s="78" t="s">
        <v>1019</v>
      </c>
      <c r="S791" s="78" t="s">
        <v>1019</v>
      </c>
      <c r="T791" s="77" t="s">
        <v>1019</v>
      </c>
      <c r="U791" s="77" t="s">
        <v>1019</v>
      </c>
      <c r="V791" s="77" t="s">
        <v>1019</v>
      </c>
      <c r="W791" s="77" t="s">
        <v>1019</v>
      </c>
      <c r="X791" s="77" t="s">
        <v>1019</v>
      </c>
      <c r="Y791" s="83" t="s">
        <v>1019</v>
      </c>
      <c r="Z791" s="84" t="s">
        <v>1019</v>
      </c>
      <c r="AA791" s="84" t="s">
        <v>1019</v>
      </c>
      <c r="AB791" s="85">
        <v>0</v>
      </c>
      <c r="AC791" s="85">
        <v>0</v>
      </c>
      <c r="AD791" s="99"/>
      <c r="AE791" s="100"/>
      <c r="AF791" s="100"/>
      <c r="AG791" s="100"/>
      <c r="AH791" s="100"/>
      <c r="AI791" s="100"/>
      <c r="AJ791" s="100"/>
      <c r="AK791" s="100"/>
      <c r="AL791" s="100"/>
      <c r="AM791" s="100"/>
      <c r="AN791" s="100"/>
      <c r="AO791" s="100"/>
      <c r="AP791" s="100"/>
      <c r="AQ791" s="100"/>
      <c r="AR791" s="100"/>
      <c r="AS791" s="100"/>
      <c r="AT791" s="100"/>
      <c r="AU791" s="100"/>
      <c r="AV791" s="100"/>
      <c r="AW791" s="100"/>
      <c r="AX791" s="100"/>
      <c r="AY791" s="100"/>
      <c r="AZ791" s="100"/>
      <c r="BA791" s="100"/>
      <c r="BB791" s="100"/>
      <c r="BC791" s="100"/>
    </row>
    <row r="792" spans="1:55" ht="30" customHeight="1" x14ac:dyDescent="0.25">
      <c r="A792" s="77">
        <v>0</v>
      </c>
      <c r="B792" s="77" t="s">
        <v>1019</v>
      </c>
      <c r="C792" s="77" t="s">
        <v>1265</v>
      </c>
      <c r="D792" s="78" t="e">
        <v>#N/A</v>
      </c>
      <c r="E792" s="79" t="s">
        <v>1019</v>
      </c>
      <c r="F792" s="78" t="s">
        <v>1019</v>
      </c>
      <c r="G792" s="78" t="s">
        <v>1019</v>
      </c>
      <c r="H792" s="78" t="s">
        <v>1019</v>
      </c>
      <c r="I792" s="80" t="s">
        <v>1019</v>
      </c>
      <c r="J792" s="78" t="s">
        <v>1019</v>
      </c>
      <c r="K792" s="81" t="s">
        <v>1019</v>
      </c>
      <c r="L792" s="81" t="s">
        <v>1019</v>
      </c>
      <c r="M792" s="78" t="s">
        <v>1019</v>
      </c>
      <c r="N792" s="78" t="e">
        <v>#N/A</v>
      </c>
      <c r="O792" s="82" t="s">
        <v>1019</v>
      </c>
      <c r="P792" s="82" t="s">
        <v>1019</v>
      </c>
      <c r="Q792" s="78" t="s">
        <v>1019</v>
      </c>
      <c r="R792" s="78" t="s">
        <v>1019</v>
      </c>
      <c r="S792" s="78" t="s">
        <v>1019</v>
      </c>
      <c r="T792" s="77" t="s">
        <v>1019</v>
      </c>
      <c r="U792" s="77" t="s">
        <v>1019</v>
      </c>
      <c r="V792" s="77" t="s">
        <v>1019</v>
      </c>
      <c r="W792" s="77" t="s">
        <v>1019</v>
      </c>
      <c r="X792" s="77" t="s">
        <v>1019</v>
      </c>
      <c r="Y792" s="83" t="s">
        <v>1019</v>
      </c>
      <c r="Z792" s="84" t="s">
        <v>1019</v>
      </c>
      <c r="AA792" s="84" t="s">
        <v>1019</v>
      </c>
      <c r="AB792" s="85">
        <v>0</v>
      </c>
      <c r="AC792" s="85">
        <v>0</v>
      </c>
      <c r="AD792" s="99"/>
      <c r="AE792" s="100"/>
      <c r="AF792" s="100"/>
      <c r="AG792" s="100"/>
      <c r="AH792" s="100"/>
      <c r="AI792" s="100"/>
      <c r="AJ792" s="100"/>
      <c r="AK792" s="100"/>
      <c r="AL792" s="100"/>
      <c r="AM792" s="100"/>
      <c r="AN792" s="100"/>
      <c r="AO792" s="100"/>
      <c r="AP792" s="100"/>
      <c r="AQ792" s="100"/>
      <c r="AR792" s="100"/>
      <c r="AS792" s="100"/>
      <c r="AT792" s="100"/>
      <c r="AU792" s="100"/>
      <c r="AV792" s="100"/>
      <c r="AW792" s="100"/>
      <c r="AX792" s="100"/>
      <c r="AY792" s="100"/>
      <c r="AZ792" s="100"/>
      <c r="BA792" s="100"/>
      <c r="BB792" s="100"/>
      <c r="BC792" s="100"/>
    </row>
    <row r="793" spans="1:55" ht="30" customHeight="1" x14ac:dyDescent="0.25">
      <c r="A793" s="77">
        <v>0</v>
      </c>
      <c r="B793" s="77" t="s">
        <v>1019</v>
      </c>
      <c r="C793" s="77" t="s">
        <v>1265</v>
      </c>
      <c r="D793" s="78" t="e">
        <v>#N/A</v>
      </c>
      <c r="E793" s="79" t="s">
        <v>1019</v>
      </c>
      <c r="F793" s="78" t="s">
        <v>1019</v>
      </c>
      <c r="G793" s="78" t="s">
        <v>1019</v>
      </c>
      <c r="H793" s="78" t="s">
        <v>1019</v>
      </c>
      <c r="I793" s="80" t="s">
        <v>1019</v>
      </c>
      <c r="J793" s="78" t="s">
        <v>1019</v>
      </c>
      <c r="K793" s="81" t="s">
        <v>1019</v>
      </c>
      <c r="L793" s="81" t="s">
        <v>1019</v>
      </c>
      <c r="M793" s="78" t="s">
        <v>1019</v>
      </c>
      <c r="N793" s="78" t="e">
        <v>#N/A</v>
      </c>
      <c r="O793" s="82" t="s">
        <v>1019</v>
      </c>
      <c r="P793" s="82" t="s">
        <v>1019</v>
      </c>
      <c r="Q793" s="78" t="s">
        <v>1019</v>
      </c>
      <c r="R793" s="78" t="s">
        <v>1019</v>
      </c>
      <c r="S793" s="78" t="s">
        <v>1019</v>
      </c>
      <c r="T793" s="77" t="s">
        <v>1019</v>
      </c>
      <c r="U793" s="77" t="s">
        <v>1019</v>
      </c>
      <c r="V793" s="77" t="s">
        <v>1019</v>
      </c>
      <c r="W793" s="77" t="s">
        <v>1019</v>
      </c>
      <c r="X793" s="77" t="s">
        <v>1019</v>
      </c>
      <c r="Y793" s="83" t="s">
        <v>1019</v>
      </c>
      <c r="Z793" s="84" t="s">
        <v>1019</v>
      </c>
      <c r="AA793" s="84" t="s">
        <v>1019</v>
      </c>
      <c r="AB793" s="85">
        <v>0</v>
      </c>
      <c r="AC793" s="85">
        <v>0</v>
      </c>
      <c r="AD793" s="99"/>
      <c r="AE793" s="100"/>
      <c r="AF793" s="100"/>
      <c r="AG793" s="100"/>
      <c r="AH793" s="100"/>
      <c r="AI793" s="100"/>
      <c r="AJ793" s="100"/>
      <c r="AK793" s="100"/>
      <c r="AL793" s="100"/>
      <c r="AM793" s="100"/>
      <c r="AN793" s="100"/>
      <c r="AO793" s="100"/>
      <c r="AP793" s="100"/>
      <c r="AQ793" s="100"/>
      <c r="AR793" s="100"/>
      <c r="AS793" s="100"/>
      <c r="AT793" s="100"/>
      <c r="AU793" s="100"/>
      <c r="AV793" s="100"/>
      <c r="AW793" s="100"/>
      <c r="AX793" s="100"/>
      <c r="AY793" s="100"/>
      <c r="AZ793" s="100"/>
      <c r="BA793" s="100"/>
      <c r="BB793" s="100"/>
      <c r="BC793" s="100"/>
    </row>
    <row r="794" spans="1:55" ht="30" customHeight="1" x14ac:dyDescent="0.25">
      <c r="A794" s="77">
        <v>0</v>
      </c>
      <c r="B794" s="77" t="s">
        <v>1019</v>
      </c>
      <c r="C794" s="77" t="s">
        <v>1265</v>
      </c>
      <c r="D794" s="78" t="e">
        <v>#N/A</v>
      </c>
      <c r="E794" s="79" t="s">
        <v>1019</v>
      </c>
      <c r="F794" s="78" t="s">
        <v>1019</v>
      </c>
      <c r="G794" s="78" t="s">
        <v>1019</v>
      </c>
      <c r="H794" s="78" t="s">
        <v>1019</v>
      </c>
      <c r="I794" s="80" t="s">
        <v>1019</v>
      </c>
      <c r="J794" s="78" t="s">
        <v>1019</v>
      </c>
      <c r="K794" s="81" t="s">
        <v>1019</v>
      </c>
      <c r="L794" s="81" t="s">
        <v>1019</v>
      </c>
      <c r="M794" s="78" t="s">
        <v>1019</v>
      </c>
      <c r="N794" s="78" t="e">
        <v>#N/A</v>
      </c>
      <c r="O794" s="82" t="s">
        <v>1019</v>
      </c>
      <c r="P794" s="82" t="s">
        <v>1019</v>
      </c>
      <c r="Q794" s="78" t="s">
        <v>1019</v>
      </c>
      <c r="R794" s="78" t="s">
        <v>1019</v>
      </c>
      <c r="S794" s="78" t="s">
        <v>1019</v>
      </c>
      <c r="T794" s="77" t="s">
        <v>1019</v>
      </c>
      <c r="U794" s="77" t="s">
        <v>1019</v>
      </c>
      <c r="V794" s="77" t="s">
        <v>1019</v>
      </c>
      <c r="W794" s="77" t="s">
        <v>1019</v>
      </c>
      <c r="X794" s="77" t="s">
        <v>1019</v>
      </c>
      <c r="Y794" s="83" t="s">
        <v>1019</v>
      </c>
      <c r="Z794" s="84" t="s">
        <v>1019</v>
      </c>
      <c r="AA794" s="84" t="s">
        <v>1019</v>
      </c>
      <c r="AB794" s="85">
        <v>0</v>
      </c>
      <c r="AC794" s="85">
        <v>0</v>
      </c>
      <c r="AD794" s="99"/>
      <c r="AE794" s="100"/>
      <c r="AF794" s="100"/>
      <c r="AG794" s="100"/>
      <c r="AH794" s="100"/>
      <c r="AI794" s="100"/>
      <c r="AJ794" s="100"/>
      <c r="AK794" s="100"/>
      <c r="AL794" s="100"/>
      <c r="AM794" s="100"/>
      <c r="AN794" s="100"/>
      <c r="AO794" s="100"/>
      <c r="AP794" s="100"/>
      <c r="AQ794" s="100"/>
      <c r="AR794" s="100"/>
      <c r="AS794" s="100"/>
      <c r="AT794" s="100"/>
      <c r="AU794" s="100"/>
      <c r="AV794" s="100"/>
      <c r="AW794" s="100"/>
      <c r="AX794" s="100"/>
      <c r="AY794" s="100"/>
      <c r="AZ794" s="100"/>
      <c r="BA794" s="100"/>
      <c r="BB794" s="100"/>
      <c r="BC794" s="100"/>
    </row>
    <row r="795" spans="1:55" ht="30" customHeight="1" x14ac:dyDescent="0.25">
      <c r="A795" s="77">
        <v>0</v>
      </c>
      <c r="B795" s="77" t="s">
        <v>1019</v>
      </c>
      <c r="C795" s="77" t="s">
        <v>1265</v>
      </c>
      <c r="D795" s="78" t="e">
        <v>#N/A</v>
      </c>
      <c r="E795" s="79" t="s">
        <v>1019</v>
      </c>
      <c r="F795" s="78" t="s">
        <v>1019</v>
      </c>
      <c r="G795" s="78" t="s">
        <v>1019</v>
      </c>
      <c r="H795" s="78" t="s">
        <v>1019</v>
      </c>
      <c r="I795" s="80" t="s">
        <v>1019</v>
      </c>
      <c r="J795" s="78" t="s">
        <v>1019</v>
      </c>
      <c r="K795" s="81" t="s">
        <v>1019</v>
      </c>
      <c r="L795" s="81" t="s">
        <v>1019</v>
      </c>
      <c r="M795" s="78" t="s">
        <v>1019</v>
      </c>
      <c r="N795" s="78" t="e">
        <v>#N/A</v>
      </c>
      <c r="O795" s="82" t="s">
        <v>1019</v>
      </c>
      <c r="P795" s="82" t="s">
        <v>1019</v>
      </c>
      <c r="Q795" s="78" t="s">
        <v>1019</v>
      </c>
      <c r="R795" s="78" t="s">
        <v>1019</v>
      </c>
      <c r="S795" s="78" t="s">
        <v>1019</v>
      </c>
      <c r="T795" s="77" t="s">
        <v>1019</v>
      </c>
      <c r="U795" s="77" t="s">
        <v>1019</v>
      </c>
      <c r="V795" s="77" t="s">
        <v>1019</v>
      </c>
      <c r="W795" s="77" t="s">
        <v>1019</v>
      </c>
      <c r="X795" s="77" t="s">
        <v>1019</v>
      </c>
      <c r="Y795" s="83" t="s">
        <v>1019</v>
      </c>
      <c r="Z795" s="84" t="s">
        <v>1019</v>
      </c>
      <c r="AA795" s="84" t="s">
        <v>1019</v>
      </c>
      <c r="AB795" s="85">
        <v>0</v>
      </c>
      <c r="AC795" s="85">
        <v>0</v>
      </c>
      <c r="AD795" s="99"/>
      <c r="AE795" s="100"/>
      <c r="AF795" s="100"/>
      <c r="AG795" s="100"/>
      <c r="AH795" s="100"/>
      <c r="AI795" s="100"/>
      <c r="AJ795" s="100"/>
      <c r="AK795" s="100"/>
      <c r="AL795" s="100"/>
      <c r="AM795" s="100"/>
      <c r="AN795" s="100"/>
      <c r="AO795" s="100"/>
      <c r="AP795" s="100"/>
      <c r="AQ795" s="100"/>
      <c r="AR795" s="100"/>
      <c r="AS795" s="100"/>
      <c r="AT795" s="100"/>
      <c r="AU795" s="100"/>
      <c r="AV795" s="100"/>
      <c r="AW795" s="100"/>
      <c r="AX795" s="100"/>
      <c r="AY795" s="100"/>
      <c r="AZ795" s="100"/>
      <c r="BA795" s="100"/>
      <c r="BB795" s="100"/>
      <c r="BC795" s="100"/>
    </row>
    <row r="796" spans="1:55" ht="30" customHeight="1" x14ac:dyDescent="0.25">
      <c r="A796" s="77">
        <v>0</v>
      </c>
      <c r="B796" s="77" t="s">
        <v>1019</v>
      </c>
      <c r="C796" s="77" t="s">
        <v>1265</v>
      </c>
      <c r="D796" s="78" t="e">
        <v>#N/A</v>
      </c>
      <c r="E796" s="79" t="s">
        <v>1019</v>
      </c>
      <c r="F796" s="78" t="s">
        <v>1019</v>
      </c>
      <c r="G796" s="78" t="s">
        <v>1019</v>
      </c>
      <c r="H796" s="78" t="s">
        <v>1019</v>
      </c>
      <c r="I796" s="80" t="s">
        <v>1019</v>
      </c>
      <c r="J796" s="78" t="s">
        <v>1019</v>
      </c>
      <c r="K796" s="81" t="s">
        <v>1019</v>
      </c>
      <c r="L796" s="81" t="s">
        <v>1019</v>
      </c>
      <c r="M796" s="78" t="s">
        <v>1019</v>
      </c>
      <c r="N796" s="78" t="e">
        <v>#N/A</v>
      </c>
      <c r="O796" s="82" t="s">
        <v>1019</v>
      </c>
      <c r="P796" s="82" t="s">
        <v>1019</v>
      </c>
      <c r="Q796" s="78" t="s">
        <v>1019</v>
      </c>
      <c r="R796" s="78" t="s">
        <v>1019</v>
      </c>
      <c r="S796" s="78" t="s">
        <v>1019</v>
      </c>
      <c r="T796" s="77" t="s">
        <v>1019</v>
      </c>
      <c r="U796" s="77" t="s">
        <v>1019</v>
      </c>
      <c r="V796" s="77" t="s">
        <v>1019</v>
      </c>
      <c r="W796" s="77" t="s">
        <v>1019</v>
      </c>
      <c r="X796" s="77" t="s">
        <v>1019</v>
      </c>
      <c r="Y796" s="83" t="s">
        <v>1019</v>
      </c>
      <c r="Z796" s="84" t="s">
        <v>1019</v>
      </c>
      <c r="AA796" s="84" t="s">
        <v>1019</v>
      </c>
      <c r="AB796" s="85">
        <v>0</v>
      </c>
      <c r="AC796" s="85">
        <v>0</v>
      </c>
      <c r="AD796" s="99"/>
      <c r="AE796" s="100"/>
      <c r="AF796" s="100"/>
      <c r="AG796" s="100"/>
      <c r="AH796" s="100"/>
      <c r="AI796" s="100"/>
      <c r="AJ796" s="100"/>
      <c r="AK796" s="100"/>
      <c r="AL796" s="100"/>
      <c r="AM796" s="100"/>
      <c r="AN796" s="100"/>
      <c r="AO796" s="100"/>
      <c r="AP796" s="100"/>
      <c r="AQ796" s="100"/>
      <c r="AR796" s="100"/>
      <c r="AS796" s="100"/>
      <c r="AT796" s="100"/>
      <c r="AU796" s="100"/>
      <c r="AV796" s="100"/>
      <c r="AW796" s="100"/>
      <c r="AX796" s="100"/>
      <c r="AY796" s="100"/>
      <c r="AZ796" s="100"/>
      <c r="BA796" s="100"/>
      <c r="BB796" s="100"/>
      <c r="BC796" s="100"/>
    </row>
    <row r="797" spans="1:55" ht="30" customHeight="1" x14ac:dyDescent="0.25">
      <c r="A797" s="77">
        <v>0</v>
      </c>
      <c r="B797" s="77" t="s">
        <v>1019</v>
      </c>
      <c r="C797" s="77" t="s">
        <v>1265</v>
      </c>
      <c r="D797" s="78" t="e">
        <v>#N/A</v>
      </c>
      <c r="E797" s="79" t="s">
        <v>1019</v>
      </c>
      <c r="F797" s="78" t="s">
        <v>1019</v>
      </c>
      <c r="G797" s="78" t="s">
        <v>1019</v>
      </c>
      <c r="H797" s="78" t="s">
        <v>1019</v>
      </c>
      <c r="I797" s="80" t="s">
        <v>1019</v>
      </c>
      <c r="J797" s="78" t="s">
        <v>1019</v>
      </c>
      <c r="K797" s="81" t="s">
        <v>1019</v>
      </c>
      <c r="L797" s="81" t="s">
        <v>1019</v>
      </c>
      <c r="M797" s="78" t="s">
        <v>1019</v>
      </c>
      <c r="N797" s="78" t="e">
        <v>#N/A</v>
      </c>
      <c r="O797" s="82" t="s">
        <v>1019</v>
      </c>
      <c r="P797" s="82" t="s">
        <v>1019</v>
      </c>
      <c r="Q797" s="78" t="s">
        <v>1019</v>
      </c>
      <c r="R797" s="78" t="s">
        <v>1019</v>
      </c>
      <c r="S797" s="78" t="s">
        <v>1019</v>
      </c>
      <c r="T797" s="77" t="s">
        <v>1019</v>
      </c>
      <c r="U797" s="77" t="s">
        <v>1019</v>
      </c>
      <c r="V797" s="77" t="s">
        <v>1019</v>
      </c>
      <c r="W797" s="77" t="s">
        <v>1019</v>
      </c>
      <c r="X797" s="77" t="s">
        <v>1019</v>
      </c>
      <c r="Y797" s="83" t="s">
        <v>1019</v>
      </c>
      <c r="Z797" s="84" t="s">
        <v>1019</v>
      </c>
      <c r="AA797" s="84" t="s">
        <v>1019</v>
      </c>
      <c r="AB797" s="85">
        <v>0</v>
      </c>
      <c r="AC797" s="85">
        <v>0</v>
      </c>
      <c r="AD797" s="99"/>
      <c r="AE797" s="100"/>
      <c r="AF797" s="100"/>
      <c r="AG797" s="100"/>
      <c r="AH797" s="100"/>
      <c r="AI797" s="100"/>
      <c r="AJ797" s="100"/>
      <c r="AK797" s="100"/>
      <c r="AL797" s="100"/>
      <c r="AM797" s="100"/>
      <c r="AN797" s="100"/>
      <c r="AO797" s="100"/>
      <c r="AP797" s="100"/>
      <c r="AQ797" s="100"/>
      <c r="AR797" s="100"/>
      <c r="AS797" s="100"/>
      <c r="AT797" s="100"/>
      <c r="AU797" s="100"/>
      <c r="AV797" s="100"/>
      <c r="AW797" s="100"/>
      <c r="AX797" s="100"/>
      <c r="AY797" s="100"/>
      <c r="AZ797" s="100"/>
      <c r="BA797" s="100"/>
      <c r="BB797" s="100"/>
      <c r="BC797" s="100"/>
    </row>
    <row r="798" spans="1:55" ht="30" customHeight="1" x14ac:dyDescent="0.25">
      <c r="A798" s="77">
        <v>0</v>
      </c>
      <c r="B798" s="77" t="s">
        <v>1019</v>
      </c>
      <c r="C798" s="77" t="s">
        <v>1265</v>
      </c>
      <c r="D798" s="78" t="e">
        <v>#N/A</v>
      </c>
      <c r="E798" s="79" t="s">
        <v>1019</v>
      </c>
      <c r="F798" s="78" t="s">
        <v>1019</v>
      </c>
      <c r="G798" s="78" t="s">
        <v>1019</v>
      </c>
      <c r="H798" s="78" t="s">
        <v>1019</v>
      </c>
      <c r="I798" s="80" t="s">
        <v>1019</v>
      </c>
      <c r="J798" s="78" t="s">
        <v>1019</v>
      </c>
      <c r="K798" s="81" t="s">
        <v>1019</v>
      </c>
      <c r="L798" s="81" t="s">
        <v>1019</v>
      </c>
      <c r="M798" s="78" t="s">
        <v>1019</v>
      </c>
      <c r="N798" s="78" t="e">
        <v>#N/A</v>
      </c>
      <c r="O798" s="82" t="s">
        <v>1019</v>
      </c>
      <c r="P798" s="82" t="s">
        <v>1019</v>
      </c>
      <c r="Q798" s="78" t="s">
        <v>1019</v>
      </c>
      <c r="R798" s="78" t="s">
        <v>1019</v>
      </c>
      <c r="S798" s="78" t="s">
        <v>1019</v>
      </c>
      <c r="T798" s="77" t="s">
        <v>1019</v>
      </c>
      <c r="U798" s="77" t="s">
        <v>1019</v>
      </c>
      <c r="V798" s="77" t="s">
        <v>1019</v>
      </c>
      <c r="W798" s="77" t="s">
        <v>1019</v>
      </c>
      <c r="X798" s="77" t="s">
        <v>1019</v>
      </c>
      <c r="Y798" s="83" t="s">
        <v>1019</v>
      </c>
      <c r="Z798" s="84" t="s">
        <v>1019</v>
      </c>
      <c r="AA798" s="84" t="s">
        <v>1019</v>
      </c>
      <c r="AB798" s="85">
        <v>0</v>
      </c>
      <c r="AC798" s="85">
        <v>0</v>
      </c>
      <c r="AD798" s="99"/>
      <c r="AE798" s="100"/>
      <c r="AF798" s="100"/>
      <c r="AG798" s="100"/>
      <c r="AH798" s="100"/>
      <c r="AI798" s="100"/>
      <c r="AJ798" s="100"/>
      <c r="AK798" s="100"/>
      <c r="AL798" s="100"/>
      <c r="AM798" s="100"/>
      <c r="AN798" s="100"/>
      <c r="AO798" s="100"/>
      <c r="AP798" s="100"/>
      <c r="AQ798" s="100"/>
      <c r="AR798" s="100"/>
      <c r="AS798" s="100"/>
      <c r="AT798" s="100"/>
      <c r="AU798" s="100"/>
      <c r="AV798" s="100"/>
      <c r="AW798" s="100"/>
      <c r="AX798" s="100"/>
      <c r="AY798" s="100"/>
      <c r="AZ798" s="100"/>
      <c r="BA798" s="100"/>
      <c r="BB798" s="100"/>
      <c r="BC798" s="100"/>
    </row>
    <row r="799" spans="1:55" ht="30" customHeight="1" x14ac:dyDescent="0.25">
      <c r="A799" s="77">
        <v>0</v>
      </c>
      <c r="B799" s="77" t="s">
        <v>1019</v>
      </c>
      <c r="C799" s="77" t="s">
        <v>1265</v>
      </c>
      <c r="D799" s="78" t="e">
        <v>#N/A</v>
      </c>
      <c r="E799" s="79" t="s">
        <v>1019</v>
      </c>
      <c r="F799" s="78" t="s">
        <v>1019</v>
      </c>
      <c r="G799" s="78" t="s">
        <v>1019</v>
      </c>
      <c r="H799" s="78" t="s">
        <v>1019</v>
      </c>
      <c r="I799" s="80" t="s">
        <v>1019</v>
      </c>
      <c r="J799" s="78" t="s">
        <v>1019</v>
      </c>
      <c r="K799" s="81" t="s">
        <v>1019</v>
      </c>
      <c r="L799" s="81" t="s">
        <v>1019</v>
      </c>
      <c r="M799" s="78" t="s">
        <v>1019</v>
      </c>
      <c r="N799" s="78" t="e">
        <v>#N/A</v>
      </c>
      <c r="O799" s="82" t="s">
        <v>1019</v>
      </c>
      <c r="P799" s="82" t="s">
        <v>1019</v>
      </c>
      <c r="Q799" s="78" t="s">
        <v>1019</v>
      </c>
      <c r="R799" s="78" t="s">
        <v>1019</v>
      </c>
      <c r="S799" s="78" t="s">
        <v>1019</v>
      </c>
      <c r="T799" s="77" t="s">
        <v>1019</v>
      </c>
      <c r="U799" s="77" t="s">
        <v>1019</v>
      </c>
      <c r="V799" s="77" t="s">
        <v>1019</v>
      </c>
      <c r="W799" s="77" t="s">
        <v>1019</v>
      </c>
      <c r="X799" s="77" t="s">
        <v>1019</v>
      </c>
      <c r="Y799" s="83" t="s">
        <v>1019</v>
      </c>
      <c r="Z799" s="84" t="s">
        <v>1019</v>
      </c>
      <c r="AA799" s="84" t="s">
        <v>1019</v>
      </c>
      <c r="AB799" s="85">
        <v>0</v>
      </c>
      <c r="AC799" s="85">
        <v>0</v>
      </c>
      <c r="AD799" s="99"/>
      <c r="AE799" s="100"/>
      <c r="AF799" s="100"/>
      <c r="AG799" s="100"/>
      <c r="AH799" s="100"/>
      <c r="AI799" s="100"/>
      <c r="AJ799" s="100"/>
      <c r="AK799" s="100"/>
      <c r="AL799" s="100"/>
      <c r="AM799" s="100"/>
      <c r="AN799" s="100"/>
      <c r="AO799" s="100"/>
      <c r="AP799" s="100"/>
      <c r="AQ799" s="100"/>
      <c r="AR799" s="100"/>
      <c r="AS799" s="100"/>
      <c r="AT799" s="100"/>
      <c r="AU799" s="100"/>
      <c r="AV799" s="100"/>
      <c r="AW799" s="100"/>
      <c r="AX799" s="100"/>
      <c r="AY799" s="100"/>
      <c r="AZ799" s="100"/>
      <c r="BA799" s="100"/>
      <c r="BB799" s="100"/>
      <c r="BC799" s="100"/>
    </row>
    <row r="800" spans="1:55" ht="30" customHeight="1" x14ac:dyDescent="0.25">
      <c r="A800" s="77">
        <v>0</v>
      </c>
      <c r="B800" s="77" t="s">
        <v>1019</v>
      </c>
      <c r="C800" s="77" t="s">
        <v>1265</v>
      </c>
      <c r="D800" s="78" t="e">
        <v>#N/A</v>
      </c>
      <c r="E800" s="79" t="s">
        <v>1019</v>
      </c>
      <c r="F800" s="78" t="s">
        <v>1019</v>
      </c>
      <c r="G800" s="78" t="s">
        <v>1019</v>
      </c>
      <c r="H800" s="78" t="s">
        <v>1019</v>
      </c>
      <c r="I800" s="80" t="s">
        <v>1019</v>
      </c>
      <c r="J800" s="78" t="s">
        <v>1019</v>
      </c>
      <c r="K800" s="81" t="s">
        <v>1019</v>
      </c>
      <c r="L800" s="81" t="s">
        <v>1019</v>
      </c>
      <c r="M800" s="78" t="s">
        <v>1019</v>
      </c>
      <c r="N800" s="78" t="e">
        <v>#N/A</v>
      </c>
      <c r="O800" s="82" t="s">
        <v>1019</v>
      </c>
      <c r="P800" s="82" t="s">
        <v>1019</v>
      </c>
      <c r="Q800" s="78" t="s">
        <v>1019</v>
      </c>
      <c r="R800" s="78" t="s">
        <v>1019</v>
      </c>
      <c r="S800" s="78" t="s">
        <v>1019</v>
      </c>
      <c r="T800" s="77" t="s">
        <v>1019</v>
      </c>
      <c r="U800" s="77" t="s">
        <v>1019</v>
      </c>
      <c r="V800" s="77" t="s">
        <v>1019</v>
      </c>
      <c r="W800" s="77" t="s">
        <v>1019</v>
      </c>
      <c r="X800" s="77" t="s">
        <v>1019</v>
      </c>
      <c r="Y800" s="83" t="s">
        <v>1019</v>
      </c>
      <c r="Z800" s="84" t="s">
        <v>1019</v>
      </c>
      <c r="AA800" s="84" t="s">
        <v>1019</v>
      </c>
      <c r="AB800" s="85">
        <v>0</v>
      </c>
      <c r="AC800" s="85">
        <v>0</v>
      </c>
      <c r="AD800" s="99"/>
      <c r="AE800" s="100"/>
      <c r="AF800" s="100"/>
      <c r="AG800" s="100"/>
      <c r="AH800" s="100"/>
      <c r="AI800" s="100"/>
      <c r="AJ800" s="100"/>
      <c r="AK800" s="100"/>
      <c r="AL800" s="100"/>
      <c r="AM800" s="100"/>
      <c r="AN800" s="100"/>
      <c r="AO800" s="100"/>
      <c r="AP800" s="100"/>
      <c r="AQ800" s="100"/>
      <c r="AR800" s="100"/>
      <c r="AS800" s="100"/>
      <c r="AT800" s="100"/>
      <c r="AU800" s="100"/>
      <c r="AV800" s="100"/>
      <c r="AW800" s="100"/>
      <c r="AX800" s="100"/>
      <c r="AY800" s="100"/>
      <c r="AZ800" s="100"/>
      <c r="BA800" s="100"/>
      <c r="BB800" s="100"/>
      <c r="BC800" s="100"/>
    </row>
    <row r="801" spans="1:55" ht="30" customHeight="1" x14ac:dyDescent="0.25">
      <c r="A801" s="77">
        <v>0</v>
      </c>
      <c r="B801" s="77" t="s">
        <v>1019</v>
      </c>
      <c r="C801" s="77" t="s">
        <v>1265</v>
      </c>
      <c r="D801" s="78" t="e">
        <v>#N/A</v>
      </c>
      <c r="E801" s="79" t="s">
        <v>1019</v>
      </c>
      <c r="F801" s="78" t="s">
        <v>1019</v>
      </c>
      <c r="G801" s="78" t="s">
        <v>1019</v>
      </c>
      <c r="H801" s="78" t="s">
        <v>1019</v>
      </c>
      <c r="I801" s="80" t="s">
        <v>1019</v>
      </c>
      <c r="J801" s="78" t="s">
        <v>1019</v>
      </c>
      <c r="K801" s="81" t="s">
        <v>1019</v>
      </c>
      <c r="L801" s="81" t="s">
        <v>1019</v>
      </c>
      <c r="M801" s="78" t="s">
        <v>1019</v>
      </c>
      <c r="N801" s="78" t="e">
        <v>#N/A</v>
      </c>
      <c r="O801" s="82" t="s">
        <v>1019</v>
      </c>
      <c r="P801" s="82" t="s">
        <v>1019</v>
      </c>
      <c r="Q801" s="78" t="s">
        <v>1019</v>
      </c>
      <c r="R801" s="78" t="s">
        <v>1019</v>
      </c>
      <c r="S801" s="78" t="s">
        <v>1019</v>
      </c>
      <c r="T801" s="77" t="s">
        <v>1019</v>
      </c>
      <c r="U801" s="77" t="s">
        <v>1019</v>
      </c>
      <c r="V801" s="77" t="s">
        <v>1019</v>
      </c>
      <c r="W801" s="77" t="s">
        <v>1019</v>
      </c>
      <c r="X801" s="77" t="s">
        <v>1019</v>
      </c>
      <c r="Y801" s="83" t="s">
        <v>1019</v>
      </c>
      <c r="Z801" s="84" t="s">
        <v>1019</v>
      </c>
      <c r="AA801" s="84" t="s">
        <v>1019</v>
      </c>
      <c r="AB801" s="85">
        <v>0</v>
      </c>
      <c r="AC801" s="85">
        <v>0</v>
      </c>
      <c r="AD801" s="99"/>
      <c r="AE801" s="100"/>
      <c r="AF801" s="100"/>
      <c r="AG801" s="100"/>
      <c r="AH801" s="100"/>
      <c r="AI801" s="100"/>
      <c r="AJ801" s="100"/>
      <c r="AK801" s="100"/>
      <c r="AL801" s="100"/>
      <c r="AM801" s="100"/>
      <c r="AN801" s="100"/>
      <c r="AO801" s="100"/>
      <c r="AP801" s="100"/>
      <c r="AQ801" s="100"/>
      <c r="AR801" s="100"/>
      <c r="AS801" s="100"/>
      <c r="AT801" s="100"/>
      <c r="AU801" s="100"/>
      <c r="AV801" s="100"/>
      <c r="AW801" s="100"/>
      <c r="AX801" s="100"/>
      <c r="AY801" s="100"/>
      <c r="AZ801" s="100"/>
      <c r="BA801" s="100"/>
      <c r="BB801" s="100"/>
      <c r="BC801" s="100"/>
    </row>
    <row r="802" spans="1:55" ht="30" customHeight="1" x14ac:dyDescent="0.25">
      <c r="A802" s="77">
        <v>0</v>
      </c>
      <c r="B802" s="77" t="s">
        <v>1019</v>
      </c>
      <c r="C802" s="77" t="s">
        <v>1265</v>
      </c>
      <c r="D802" s="78" t="e">
        <v>#N/A</v>
      </c>
      <c r="E802" s="79" t="s">
        <v>1019</v>
      </c>
      <c r="F802" s="78" t="s">
        <v>1019</v>
      </c>
      <c r="G802" s="78" t="s">
        <v>1019</v>
      </c>
      <c r="H802" s="78" t="s">
        <v>1019</v>
      </c>
      <c r="I802" s="80" t="s">
        <v>1019</v>
      </c>
      <c r="J802" s="78" t="s">
        <v>1019</v>
      </c>
      <c r="K802" s="81" t="s">
        <v>1019</v>
      </c>
      <c r="L802" s="81" t="s">
        <v>1019</v>
      </c>
      <c r="M802" s="78" t="s">
        <v>1019</v>
      </c>
      <c r="N802" s="78" t="e">
        <v>#N/A</v>
      </c>
      <c r="O802" s="82" t="s">
        <v>1019</v>
      </c>
      <c r="P802" s="82" t="s">
        <v>1019</v>
      </c>
      <c r="Q802" s="78" t="s">
        <v>1019</v>
      </c>
      <c r="R802" s="78" t="s">
        <v>1019</v>
      </c>
      <c r="S802" s="78" t="s">
        <v>1019</v>
      </c>
      <c r="T802" s="77" t="s">
        <v>1019</v>
      </c>
      <c r="U802" s="77" t="s">
        <v>1019</v>
      </c>
      <c r="V802" s="77" t="s">
        <v>1019</v>
      </c>
      <c r="W802" s="77" t="s">
        <v>1019</v>
      </c>
      <c r="X802" s="77" t="s">
        <v>1019</v>
      </c>
      <c r="Y802" s="83" t="s">
        <v>1019</v>
      </c>
      <c r="Z802" s="84" t="s">
        <v>1019</v>
      </c>
      <c r="AA802" s="84" t="s">
        <v>1019</v>
      </c>
      <c r="AB802" s="85">
        <v>0</v>
      </c>
      <c r="AC802" s="85">
        <v>0</v>
      </c>
      <c r="AD802" s="99"/>
      <c r="AE802" s="100"/>
      <c r="AF802" s="100"/>
      <c r="AG802" s="100"/>
      <c r="AH802" s="100"/>
      <c r="AI802" s="100"/>
      <c r="AJ802" s="100"/>
      <c r="AK802" s="100"/>
      <c r="AL802" s="100"/>
      <c r="AM802" s="100"/>
      <c r="AN802" s="100"/>
      <c r="AO802" s="100"/>
      <c r="AP802" s="100"/>
      <c r="AQ802" s="100"/>
      <c r="AR802" s="100"/>
      <c r="AS802" s="100"/>
      <c r="AT802" s="100"/>
      <c r="AU802" s="100"/>
      <c r="AV802" s="100"/>
      <c r="AW802" s="100"/>
      <c r="AX802" s="100"/>
      <c r="AY802" s="100"/>
      <c r="AZ802" s="100"/>
      <c r="BA802" s="100"/>
      <c r="BB802" s="100"/>
      <c r="BC802" s="100"/>
    </row>
    <row r="803" spans="1:55" ht="30" customHeight="1" x14ac:dyDescent="0.25">
      <c r="A803" s="77">
        <v>0</v>
      </c>
      <c r="B803" s="77" t="s">
        <v>1019</v>
      </c>
      <c r="C803" s="77" t="s">
        <v>1265</v>
      </c>
      <c r="D803" s="78" t="e">
        <v>#N/A</v>
      </c>
      <c r="E803" s="79" t="s">
        <v>1019</v>
      </c>
      <c r="F803" s="78" t="s">
        <v>1019</v>
      </c>
      <c r="G803" s="78" t="s">
        <v>1019</v>
      </c>
      <c r="H803" s="78" t="s">
        <v>1019</v>
      </c>
      <c r="I803" s="80" t="s">
        <v>1019</v>
      </c>
      <c r="J803" s="78" t="s">
        <v>1019</v>
      </c>
      <c r="K803" s="81" t="s">
        <v>1019</v>
      </c>
      <c r="L803" s="81" t="s">
        <v>1019</v>
      </c>
      <c r="M803" s="78" t="s">
        <v>1019</v>
      </c>
      <c r="N803" s="78" t="e">
        <v>#N/A</v>
      </c>
      <c r="O803" s="82" t="s">
        <v>1019</v>
      </c>
      <c r="P803" s="82" t="s">
        <v>1019</v>
      </c>
      <c r="Q803" s="78" t="s">
        <v>1019</v>
      </c>
      <c r="R803" s="78" t="s">
        <v>1019</v>
      </c>
      <c r="S803" s="78" t="s">
        <v>1019</v>
      </c>
      <c r="T803" s="77" t="s">
        <v>1019</v>
      </c>
      <c r="U803" s="77" t="s">
        <v>1019</v>
      </c>
      <c r="V803" s="77" t="s">
        <v>1019</v>
      </c>
      <c r="W803" s="77" t="s">
        <v>1019</v>
      </c>
      <c r="X803" s="77" t="s">
        <v>1019</v>
      </c>
      <c r="Y803" s="83" t="s">
        <v>1019</v>
      </c>
      <c r="Z803" s="84" t="s">
        <v>1019</v>
      </c>
      <c r="AA803" s="84" t="s">
        <v>1019</v>
      </c>
      <c r="AB803" s="85">
        <v>0</v>
      </c>
      <c r="AC803" s="85">
        <v>0</v>
      </c>
      <c r="AD803" s="99"/>
      <c r="AE803" s="100"/>
      <c r="AF803" s="100"/>
      <c r="AG803" s="100"/>
      <c r="AH803" s="100"/>
      <c r="AI803" s="100"/>
      <c r="AJ803" s="100"/>
      <c r="AK803" s="100"/>
      <c r="AL803" s="100"/>
      <c r="AM803" s="100"/>
      <c r="AN803" s="100"/>
      <c r="AO803" s="100"/>
      <c r="AP803" s="100"/>
      <c r="AQ803" s="100"/>
      <c r="AR803" s="100"/>
      <c r="AS803" s="100"/>
      <c r="AT803" s="100"/>
      <c r="AU803" s="100"/>
      <c r="AV803" s="100"/>
      <c r="AW803" s="100"/>
      <c r="AX803" s="100"/>
      <c r="AY803" s="100"/>
      <c r="AZ803" s="100"/>
      <c r="BA803" s="100"/>
      <c r="BB803" s="100"/>
      <c r="BC803" s="100"/>
    </row>
    <row r="804" spans="1:55" ht="30" customHeight="1" x14ac:dyDescent="0.25">
      <c r="A804" s="77">
        <v>0</v>
      </c>
      <c r="B804" s="77" t="s">
        <v>1019</v>
      </c>
      <c r="C804" s="77" t="s">
        <v>1265</v>
      </c>
      <c r="D804" s="78" t="e">
        <v>#N/A</v>
      </c>
      <c r="E804" s="79" t="s">
        <v>1019</v>
      </c>
      <c r="F804" s="78" t="s">
        <v>1019</v>
      </c>
      <c r="G804" s="78" t="s">
        <v>1019</v>
      </c>
      <c r="H804" s="78" t="s">
        <v>1019</v>
      </c>
      <c r="I804" s="80" t="s">
        <v>1019</v>
      </c>
      <c r="J804" s="78" t="s">
        <v>1019</v>
      </c>
      <c r="K804" s="81" t="s">
        <v>1019</v>
      </c>
      <c r="L804" s="81" t="s">
        <v>1019</v>
      </c>
      <c r="M804" s="78" t="s">
        <v>1019</v>
      </c>
      <c r="N804" s="78" t="e">
        <v>#N/A</v>
      </c>
      <c r="O804" s="82" t="s">
        <v>1019</v>
      </c>
      <c r="P804" s="82" t="s">
        <v>1019</v>
      </c>
      <c r="Q804" s="78" t="s">
        <v>1019</v>
      </c>
      <c r="R804" s="78" t="s">
        <v>1019</v>
      </c>
      <c r="S804" s="78" t="s">
        <v>1019</v>
      </c>
      <c r="T804" s="77" t="s">
        <v>1019</v>
      </c>
      <c r="U804" s="77" t="s">
        <v>1019</v>
      </c>
      <c r="V804" s="77" t="s">
        <v>1019</v>
      </c>
      <c r="W804" s="77" t="s">
        <v>1019</v>
      </c>
      <c r="X804" s="77" t="s">
        <v>1019</v>
      </c>
      <c r="Y804" s="83" t="s">
        <v>1019</v>
      </c>
      <c r="Z804" s="84" t="s">
        <v>1019</v>
      </c>
      <c r="AA804" s="84" t="s">
        <v>1019</v>
      </c>
      <c r="AB804" s="85">
        <v>0</v>
      </c>
      <c r="AC804" s="85">
        <v>0</v>
      </c>
      <c r="AD804" s="99"/>
      <c r="AE804" s="100"/>
      <c r="AF804" s="100"/>
      <c r="AG804" s="100"/>
      <c r="AH804" s="100"/>
      <c r="AI804" s="100"/>
      <c r="AJ804" s="100"/>
      <c r="AK804" s="100"/>
      <c r="AL804" s="100"/>
      <c r="AM804" s="100"/>
      <c r="AN804" s="100"/>
      <c r="AO804" s="100"/>
      <c r="AP804" s="100"/>
      <c r="AQ804" s="100"/>
      <c r="AR804" s="100"/>
      <c r="AS804" s="100"/>
      <c r="AT804" s="100"/>
      <c r="AU804" s="100"/>
      <c r="AV804" s="100"/>
      <c r="AW804" s="100"/>
      <c r="AX804" s="100"/>
      <c r="AY804" s="100"/>
      <c r="AZ804" s="100"/>
      <c r="BA804" s="100"/>
      <c r="BB804" s="100"/>
      <c r="BC804" s="100"/>
    </row>
    <row r="805" spans="1:55" ht="30" customHeight="1" x14ac:dyDescent="0.25">
      <c r="A805" s="77">
        <v>0</v>
      </c>
      <c r="B805" s="77" t="s">
        <v>1019</v>
      </c>
      <c r="C805" s="77" t="s">
        <v>1265</v>
      </c>
      <c r="D805" s="78" t="e">
        <v>#N/A</v>
      </c>
      <c r="E805" s="79" t="s">
        <v>1019</v>
      </c>
      <c r="F805" s="78" t="s">
        <v>1019</v>
      </c>
      <c r="G805" s="78" t="s">
        <v>1019</v>
      </c>
      <c r="H805" s="78" t="s">
        <v>1019</v>
      </c>
      <c r="I805" s="80" t="s">
        <v>1019</v>
      </c>
      <c r="J805" s="78" t="s">
        <v>1019</v>
      </c>
      <c r="K805" s="81" t="s">
        <v>1019</v>
      </c>
      <c r="L805" s="81" t="s">
        <v>1019</v>
      </c>
      <c r="M805" s="78" t="s">
        <v>1019</v>
      </c>
      <c r="N805" s="78" t="e">
        <v>#N/A</v>
      </c>
      <c r="O805" s="82" t="s">
        <v>1019</v>
      </c>
      <c r="P805" s="82" t="s">
        <v>1019</v>
      </c>
      <c r="Q805" s="78" t="s">
        <v>1019</v>
      </c>
      <c r="R805" s="78" t="s">
        <v>1019</v>
      </c>
      <c r="S805" s="78" t="s">
        <v>1019</v>
      </c>
      <c r="T805" s="77" t="s">
        <v>1019</v>
      </c>
      <c r="U805" s="77" t="s">
        <v>1019</v>
      </c>
      <c r="V805" s="77" t="s">
        <v>1019</v>
      </c>
      <c r="W805" s="77" t="s">
        <v>1019</v>
      </c>
      <c r="X805" s="77" t="s">
        <v>1019</v>
      </c>
      <c r="Y805" s="83" t="s">
        <v>1019</v>
      </c>
      <c r="Z805" s="84" t="s">
        <v>1019</v>
      </c>
      <c r="AA805" s="84" t="s">
        <v>1019</v>
      </c>
      <c r="AB805" s="85">
        <v>0</v>
      </c>
      <c r="AC805" s="85">
        <v>0</v>
      </c>
      <c r="AD805" s="99"/>
      <c r="AE805" s="100"/>
      <c r="AF805" s="100"/>
      <c r="AG805" s="100"/>
      <c r="AH805" s="100"/>
      <c r="AI805" s="100"/>
      <c r="AJ805" s="100"/>
      <c r="AK805" s="100"/>
      <c r="AL805" s="100"/>
      <c r="AM805" s="100"/>
      <c r="AN805" s="100"/>
      <c r="AO805" s="100"/>
      <c r="AP805" s="100"/>
      <c r="AQ805" s="100"/>
      <c r="AR805" s="100"/>
      <c r="AS805" s="100"/>
      <c r="AT805" s="100"/>
      <c r="AU805" s="100"/>
      <c r="AV805" s="100"/>
      <c r="AW805" s="100"/>
      <c r="AX805" s="100"/>
      <c r="AY805" s="100"/>
      <c r="AZ805" s="100"/>
      <c r="BA805" s="100"/>
      <c r="BB805" s="100"/>
      <c r="BC805" s="100"/>
    </row>
    <row r="806" spans="1:55" ht="30" customHeight="1" x14ac:dyDescent="0.25">
      <c r="A806" s="77">
        <v>0</v>
      </c>
      <c r="B806" s="77" t="s">
        <v>1019</v>
      </c>
      <c r="C806" s="77" t="s">
        <v>1265</v>
      </c>
      <c r="D806" s="78" t="e">
        <v>#N/A</v>
      </c>
      <c r="E806" s="79" t="s">
        <v>1019</v>
      </c>
      <c r="F806" s="78" t="s">
        <v>1019</v>
      </c>
      <c r="G806" s="78" t="s">
        <v>1019</v>
      </c>
      <c r="H806" s="78" t="s">
        <v>1019</v>
      </c>
      <c r="I806" s="80" t="s">
        <v>1019</v>
      </c>
      <c r="J806" s="78" t="s">
        <v>1019</v>
      </c>
      <c r="K806" s="81" t="s">
        <v>1019</v>
      </c>
      <c r="L806" s="81" t="s">
        <v>1019</v>
      </c>
      <c r="M806" s="78" t="s">
        <v>1019</v>
      </c>
      <c r="N806" s="78" t="e">
        <v>#N/A</v>
      </c>
      <c r="O806" s="82" t="s">
        <v>1019</v>
      </c>
      <c r="P806" s="82" t="s">
        <v>1019</v>
      </c>
      <c r="Q806" s="78" t="s">
        <v>1019</v>
      </c>
      <c r="R806" s="78" t="s">
        <v>1019</v>
      </c>
      <c r="S806" s="78" t="s">
        <v>1019</v>
      </c>
      <c r="T806" s="77" t="s">
        <v>1019</v>
      </c>
      <c r="U806" s="77" t="s">
        <v>1019</v>
      </c>
      <c r="V806" s="77" t="s">
        <v>1019</v>
      </c>
      <c r="W806" s="77" t="s">
        <v>1019</v>
      </c>
      <c r="X806" s="77" t="s">
        <v>1019</v>
      </c>
      <c r="Y806" s="83" t="s">
        <v>1019</v>
      </c>
      <c r="Z806" s="84" t="s">
        <v>1019</v>
      </c>
      <c r="AA806" s="84" t="s">
        <v>1019</v>
      </c>
      <c r="AB806" s="85">
        <v>0</v>
      </c>
      <c r="AC806" s="85">
        <v>0</v>
      </c>
      <c r="AD806" s="99"/>
      <c r="AE806" s="100"/>
      <c r="AF806" s="100"/>
      <c r="AG806" s="100"/>
      <c r="AH806" s="100"/>
      <c r="AI806" s="100"/>
      <c r="AJ806" s="100"/>
      <c r="AK806" s="100"/>
      <c r="AL806" s="100"/>
      <c r="AM806" s="100"/>
      <c r="AN806" s="100"/>
      <c r="AO806" s="100"/>
      <c r="AP806" s="100"/>
      <c r="AQ806" s="100"/>
      <c r="AR806" s="100"/>
      <c r="AS806" s="100"/>
      <c r="AT806" s="100"/>
      <c r="AU806" s="100"/>
      <c r="AV806" s="100"/>
      <c r="AW806" s="100"/>
      <c r="AX806" s="100"/>
      <c r="AY806" s="100"/>
      <c r="AZ806" s="100"/>
      <c r="BA806" s="100"/>
      <c r="BB806" s="100"/>
      <c r="BC806" s="100"/>
    </row>
    <row r="807" spans="1:55" ht="30" customHeight="1" x14ac:dyDescent="0.25">
      <c r="A807" s="77">
        <v>0</v>
      </c>
      <c r="B807" s="77" t="s">
        <v>1019</v>
      </c>
      <c r="C807" s="77" t="s">
        <v>1265</v>
      </c>
      <c r="D807" s="78" t="e">
        <v>#N/A</v>
      </c>
      <c r="E807" s="79" t="s">
        <v>1019</v>
      </c>
      <c r="F807" s="78" t="s">
        <v>1019</v>
      </c>
      <c r="G807" s="78" t="s">
        <v>1019</v>
      </c>
      <c r="H807" s="78" t="s">
        <v>1019</v>
      </c>
      <c r="I807" s="80" t="s">
        <v>1019</v>
      </c>
      <c r="J807" s="78" t="s">
        <v>1019</v>
      </c>
      <c r="K807" s="81" t="s">
        <v>1019</v>
      </c>
      <c r="L807" s="81" t="s">
        <v>1019</v>
      </c>
      <c r="M807" s="78" t="s">
        <v>1019</v>
      </c>
      <c r="N807" s="78" t="e">
        <v>#N/A</v>
      </c>
      <c r="O807" s="82" t="s">
        <v>1019</v>
      </c>
      <c r="P807" s="82" t="s">
        <v>1019</v>
      </c>
      <c r="Q807" s="78" t="s">
        <v>1019</v>
      </c>
      <c r="R807" s="78" t="s">
        <v>1019</v>
      </c>
      <c r="S807" s="78" t="s">
        <v>1019</v>
      </c>
      <c r="T807" s="77" t="s">
        <v>1019</v>
      </c>
      <c r="U807" s="77" t="s">
        <v>1019</v>
      </c>
      <c r="V807" s="77" t="s">
        <v>1019</v>
      </c>
      <c r="W807" s="77" t="s">
        <v>1019</v>
      </c>
      <c r="X807" s="77" t="s">
        <v>1019</v>
      </c>
      <c r="Y807" s="83" t="s">
        <v>1019</v>
      </c>
      <c r="Z807" s="84" t="s">
        <v>1019</v>
      </c>
      <c r="AA807" s="84" t="s">
        <v>1019</v>
      </c>
      <c r="AB807" s="85">
        <v>0</v>
      </c>
      <c r="AC807" s="85">
        <v>0</v>
      </c>
      <c r="AD807" s="99"/>
      <c r="AE807" s="100"/>
      <c r="AF807" s="100"/>
      <c r="AG807" s="100"/>
      <c r="AH807" s="100"/>
      <c r="AI807" s="100"/>
      <c r="AJ807" s="100"/>
      <c r="AK807" s="100"/>
      <c r="AL807" s="100"/>
      <c r="AM807" s="100"/>
      <c r="AN807" s="100"/>
      <c r="AO807" s="100"/>
      <c r="AP807" s="100"/>
      <c r="AQ807" s="100"/>
      <c r="AR807" s="100"/>
      <c r="AS807" s="100"/>
      <c r="AT807" s="100"/>
      <c r="AU807" s="100"/>
      <c r="AV807" s="100"/>
      <c r="AW807" s="100"/>
      <c r="AX807" s="100"/>
      <c r="AY807" s="100"/>
      <c r="AZ807" s="100"/>
      <c r="BA807" s="100"/>
      <c r="BB807" s="100"/>
      <c r="BC807" s="100"/>
    </row>
    <row r="808" spans="1:55" ht="30" customHeight="1" x14ac:dyDescent="0.25">
      <c r="A808" s="77">
        <v>0</v>
      </c>
      <c r="B808" s="77" t="s">
        <v>1019</v>
      </c>
      <c r="C808" s="77" t="s">
        <v>1265</v>
      </c>
      <c r="D808" s="78" t="e">
        <v>#N/A</v>
      </c>
      <c r="E808" s="79" t="s">
        <v>1019</v>
      </c>
      <c r="F808" s="78" t="s">
        <v>1019</v>
      </c>
      <c r="G808" s="78" t="s">
        <v>1019</v>
      </c>
      <c r="H808" s="78" t="s">
        <v>1019</v>
      </c>
      <c r="I808" s="80" t="s">
        <v>1019</v>
      </c>
      <c r="J808" s="78" t="s">
        <v>1019</v>
      </c>
      <c r="K808" s="81" t="s">
        <v>1019</v>
      </c>
      <c r="L808" s="81" t="s">
        <v>1019</v>
      </c>
      <c r="M808" s="78" t="s">
        <v>1019</v>
      </c>
      <c r="N808" s="78" t="e">
        <v>#N/A</v>
      </c>
      <c r="O808" s="82" t="s">
        <v>1019</v>
      </c>
      <c r="P808" s="82" t="s">
        <v>1019</v>
      </c>
      <c r="Q808" s="78" t="s">
        <v>1019</v>
      </c>
      <c r="R808" s="78" t="s">
        <v>1019</v>
      </c>
      <c r="S808" s="78" t="s">
        <v>1019</v>
      </c>
      <c r="T808" s="77" t="s">
        <v>1019</v>
      </c>
      <c r="U808" s="77" t="s">
        <v>1019</v>
      </c>
      <c r="V808" s="77" t="s">
        <v>1019</v>
      </c>
      <c r="W808" s="77" t="s">
        <v>1019</v>
      </c>
      <c r="X808" s="77" t="s">
        <v>1019</v>
      </c>
      <c r="Y808" s="83" t="s">
        <v>1019</v>
      </c>
      <c r="Z808" s="84" t="s">
        <v>1019</v>
      </c>
      <c r="AA808" s="84" t="s">
        <v>1019</v>
      </c>
      <c r="AB808" s="85">
        <v>0</v>
      </c>
      <c r="AC808" s="85">
        <v>0</v>
      </c>
      <c r="AD808" s="99"/>
      <c r="AE808" s="100"/>
      <c r="AF808" s="100"/>
      <c r="AG808" s="100"/>
      <c r="AH808" s="100"/>
      <c r="AI808" s="100"/>
      <c r="AJ808" s="100"/>
      <c r="AK808" s="100"/>
      <c r="AL808" s="100"/>
      <c r="AM808" s="100"/>
      <c r="AN808" s="100"/>
      <c r="AO808" s="100"/>
      <c r="AP808" s="100"/>
      <c r="AQ808" s="100"/>
      <c r="AR808" s="100"/>
      <c r="AS808" s="100"/>
      <c r="AT808" s="100"/>
      <c r="AU808" s="100"/>
      <c r="AV808" s="100"/>
      <c r="AW808" s="100"/>
      <c r="AX808" s="100"/>
      <c r="AY808" s="100"/>
      <c r="AZ808" s="100"/>
      <c r="BA808" s="100"/>
      <c r="BB808" s="100"/>
      <c r="BC808" s="100"/>
    </row>
    <row r="809" spans="1:55" ht="30" customHeight="1" x14ac:dyDescent="0.25">
      <c r="A809" s="77">
        <v>0</v>
      </c>
      <c r="B809" s="77" t="s">
        <v>1019</v>
      </c>
      <c r="C809" s="77" t="s">
        <v>1265</v>
      </c>
      <c r="D809" s="78" t="e">
        <v>#N/A</v>
      </c>
      <c r="E809" s="79" t="s">
        <v>1019</v>
      </c>
      <c r="F809" s="78" t="s">
        <v>1019</v>
      </c>
      <c r="G809" s="78" t="s">
        <v>1019</v>
      </c>
      <c r="H809" s="78" t="s">
        <v>1019</v>
      </c>
      <c r="I809" s="80" t="s">
        <v>1019</v>
      </c>
      <c r="J809" s="78" t="s">
        <v>1019</v>
      </c>
      <c r="K809" s="81" t="s">
        <v>1019</v>
      </c>
      <c r="L809" s="81" t="s">
        <v>1019</v>
      </c>
      <c r="M809" s="78" t="s">
        <v>1019</v>
      </c>
      <c r="N809" s="78" t="e">
        <v>#N/A</v>
      </c>
      <c r="O809" s="82" t="s">
        <v>1019</v>
      </c>
      <c r="P809" s="82" t="s">
        <v>1019</v>
      </c>
      <c r="Q809" s="78" t="s">
        <v>1019</v>
      </c>
      <c r="R809" s="78" t="s">
        <v>1019</v>
      </c>
      <c r="S809" s="78" t="s">
        <v>1019</v>
      </c>
      <c r="T809" s="77" t="s">
        <v>1019</v>
      </c>
      <c r="U809" s="77" t="s">
        <v>1019</v>
      </c>
      <c r="V809" s="77" t="s">
        <v>1019</v>
      </c>
      <c r="W809" s="77" t="s">
        <v>1019</v>
      </c>
      <c r="X809" s="77" t="s">
        <v>1019</v>
      </c>
      <c r="Y809" s="83" t="s">
        <v>1019</v>
      </c>
      <c r="Z809" s="84" t="s">
        <v>1019</v>
      </c>
      <c r="AA809" s="84" t="s">
        <v>1019</v>
      </c>
      <c r="AB809" s="85">
        <v>0</v>
      </c>
      <c r="AC809" s="85">
        <v>0</v>
      </c>
      <c r="AD809" s="99"/>
      <c r="AE809" s="100"/>
      <c r="AF809" s="100"/>
      <c r="AG809" s="100"/>
      <c r="AH809" s="100"/>
      <c r="AI809" s="100"/>
      <c r="AJ809" s="100"/>
      <c r="AK809" s="100"/>
      <c r="AL809" s="100"/>
      <c r="AM809" s="100"/>
      <c r="AN809" s="100"/>
      <c r="AO809" s="100"/>
      <c r="AP809" s="100"/>
      <c r="AQ809" s="100"/>
      <c r="AR809" s="100"/>
      <c r="AS809" s="100"/>
      <c r="AT809" s="100"/>
      <c r="AU809" s="100"/>
      <c r="AV809" s="100"/>
      <c r="AW809" s="100"/>
      <c r="AX809" s="100"/>
      <c r="AY809" s="100"/>
      <c r="AZ809" s="100"/>
      <c r="BA809" s="100"/>
      <c r="BB809" s="100"/>
      <c r="BC809" s="100"/>
    </row>
    <row r="810" spans="1:55" ht="30" customHeight="1" x14ac:dyDescent="0.25">
      <c r="A810" s="77">
        <v>0</v>
      </c>
      <c r="B810" s="77" t="s">
        <v>1019</v>
      </c>
      <c r="C810" s="77" t="s">
        <v>1265</v>
      </c>
      <c r="D810" s="78" t="e">
        <v>#N/A</v>
      </c>
      <c r="E810" s="79" t="s">
        <v>1019</v>
      </c>
      <c r="F810" s="78" t="s">
        <v>1019</v>
      </c>
      <c r="G810" s="78" t="s">
        <v>1019</v>
      </c>
      <c r="H810" s="78" t="s">
        <v>1019</v>
      </c>
      <c r="I810" s="80" t="s">
        <v>1019</v>
      </c>
      <c r="J810" s="78" t="s">
        <v>1019</v>
      </c>
      <c r="K810" s="81" t="s">
        <v>1019</v>
      </c>
      <c r="L810" s="81" t="s">
        <v>1019</v>
      </c>
      <c r="M810" s="78" t="s">
        <v>1019</v>
      </c>
      <c r="N810" s="78" t="e">
        <v>#N/A</v>
      </c>
      <c r="O810" s="82" t="s">
        <v>1019</v>
      </c>
      <c r="P810" s="82" t="s">
        <v>1019</v>
      </c>
      <c r="Q810" s="78" t="s">
        <v>1019</v>
      </c>
      <c r="R810" s="78" t="s">
        <v>1019</v>
      </c>
      <c r="S810" s="78" t="s">
        <v>1019</v>
      </c>
      <c r="T810" s="77" t="s">
        <v>1019</v>
      </c>
      <c r="U810" s="77" t="s">
        <v>1019</v>
      </c>
      <c r="V810" s="77" t="s">
        <v>1019</v>
      </c>
      <c r="W810" s="77" t="s">
        <v>1019</v>
      </c>
      <c r="X810" s="77" t="s">
        <v>1019</v>
      </c>
      <c r="Y810" s="83" t="s">
        <v>1019</v>
      </c>
      <c r="Z810" s="84" t="s">
        <v>1019</v>
      </c>
      <c r="AA810" s="84" t="s">
        <v>1019</v>
      </c>
      <c r="AB810" s="85">
        <v>0</v>
      </c>
      <c r="AC810" s="85">
        <v>0</v>
      </c>
      <c r="AD810" s="99"/>
      <c r="AE810" s="100"/>
      <c r="AF810" s="100"/>
      <c r="AG810" s="100"/>
      <c r="AH810" s="100"/>
      <c r="AI810" s="100"/>
      <c r="AJ810" s="100"/>
      <c r="AK810" s="100"/>
      <c r="AL810" s="100"/>
      <c r="AM810" s="100"/>
      <c r="AN810" s="100"/>
      <c r="AO810" s="100"/>
      <c r="AP810" s="100"/>
      <c r="AQ810" s="100"/>
      <c r="AR810" s="100"/>
      <c r="AS810" s="100"/>
      <c r="AT810" s="100"/>
      <c r="AU810" s="100"/>
      <c r="AV810" s="100"/>
      <c r="AW810" s="100"/>
      <c r="AX810" s="100"/>
      <c r="AY810" s="100"/>
      <c r="AZ810" s="100"/>
      <c r="BA810" s="100"/>
      <c r="BB810" s="100"/>
      <c r="BC810" s="100"/>
    </row>
    <row r="811" spans="1:55" ht="30" customHeight="1" x14ac:dyDescent="0.25">
      <c r="A811" s="77">
        <v>0</v>
      </c>
      <c r="B811" s="77" t="s">
        <v>1019</v>
      </c>
      <c r="C811" s="77" t="s">
        <v>1265</v>
      </c>
      <c r="D811" s="78" t="e">
        <v>#N/A</v>
      </c>
      <c r="E811" s="79" t="s">
        <v>1019</v>
      </c>
      <c r="F811" s="78" t="s">
        <v>1019</v>
      </c>
      <c r="G811" s="78" t="s">
        <v>1019</v>
      </c>
      <c r="H811" s="78" t="s">
        <v>1019</v>
      </c>
      <c r="I811" s="80" t="s">
        <v>1019</v>
      </c>
      <c r="J811" s="78" t="s">
        <v>1019</v>
      </c>
      <c r="K811" s="81" t="s">
        <v>1019</v>
      </c>
      <c r="L811" s="81" t="s">
        <v>1019</v>
      </c>
      <c r="M811" s="78" t="s">
        <v>1019</v>
      </c>
      <c r="N811" s="78" t="e">
        <v>#N/A</v>
      </c>
      <c r="O811" s="82" t="s">
        <v>1019</v>
      </c>
      <c r="P811" s="82" t="s">
        <v>1019</v>
      </c>
      <c r="Q811" s="78" t="s">
        <v>1019</v>
      </c>
      <c r="R811" s="78" t="s">
        <v>1019</v>
      </c>
      <c r="S811" s="78" t="s">
        <v>1019</v>
      </c>
      <c r="T811" s="77" t="s">
        <v>1019</v>
      </c>
      <c r="U811" s="77" t="s">
        <v>1019</v>
      </c>
      <c r="V811" s="77" t="s">
        <v>1019</v>
      </c>
      <c r="W811" s="77" t="s">
        <v>1019</v>
      </c>
      <c r="X811" s="77" t="s">
        <v>1019</v>
      </c>
      <c r="Y811" s="83" t="s">
        <v>1019</v>
      </c>
      <c r="Z811" s="84" t="s">
        <v>1019</v>
      </c>
      <c r="AA811" s="84" t="s">
        <v>1019</v>
      </c>
      <c r="AB811" s="85">
        <v>0</v>
      </c>
      <c r="AC811" s="85">
        <v>0</v>
      </c>
      <c r="AD811" s="99"/>
      <c r="AE811" s="100"/>
      <c r="AF811" s="100"/>
      <c r="AG811" s="100"/>
      <c r="AH811" s="100"/>
      <c r="AI811" s="100"/>
      <c r="AJ811" s="100"/>
      <c r="AK811" s="100"/>
      <c r="AL811" s="100"/>
      <c r="AM811" s="100"/>
      <c r="AN811" s="100"/>
      <c r="AO811" s="100"/>
      <c r="AP811" s="100"/>
      <c r="AQ811" s="100"/>
      <c r="AR811" s="100"/>
      <c r="AS811" s="100"/>
      <c r="AT811" s="100"/>
      <c r="AU811" s="100"/>
      <c r="AV811" s="100"/>
      <c r="AW811" s="100"/>
      <c r="AX811" s="100"/>
      <c r="AY811" s="100"/>
      <c r="AZ811" s="100"/>
      <c r="BA811" s="100"/>
      <c r="BB811" s="100"/>
      <c r="BC811" s="100"/>
    </row>
    <row r="812" spans="1:55" ht="30" customHeight="1" x14ac:dyDescent="0.25">
      <c r="A812" s="77">
        <v>0</v>
      </c>
      <c r="B812" s="77" t="s">
        <v>1019</v>
      </c>
      <c r="C812" s="77" t="s">
        <v>1265</v>
      </c>
      <c r="D812" s="78" t="e">
        <v>#N/A</v>
      </c>
      <c r="E812" s="79" t="s">
        <v>1019</v>
      </c>
      <c r="F812" s="78" t="s">
        <v>1019</v>
      </c>
      <c r="G812" s="78" t="s">
        <v>1019</v>
      </c>
      <c r="H812" s="78" t="s">
        <v>1019</v>
      </c>
      <c r="I812" s="80" t="s">
        <v>1019</v>
      </c>
      <c r="J812" s="78" t="s">
        <v>1019</v>
      </c>
      <c r="K812" s="81" t="s">
        <v>1019</v>
      </c>
      <c r="L812" s="81" t="s">
        <v>1019</v>
      </c>
      <c r="M812" s="78" t="s">
        <v>1019</v>
      </c>
      <c r="N812" s="78" t="e">
        <v>#N/A</v>
      </c>
      <c r="O812" s="82" t="s">
        <v>1019</v>
      </c>
      <c r="P812" s="82" t="s">
        <v>1019</v>
      </c>
      <c r="Q812" s="78" t="s">
        <v>1019</v>
      </c>
      <c r="R812" s="78" t="s">
        <v>1019</v>
      </c>
      <c r="S812" s="78" t="s">
        <v>1019</v>
      </c>
      <c r="T812" s="77" t="s">
        <v>1019</v>
      </c>
      <c r="U812" s="77" t="s">
        <v>1019</v>
      </c>
      <c r="V812" s="77" t="s">
        <v>1019</v>
      </c>
      <c r="W812" s="77" t="s">
        <v>1019</v>
      </c>
      <c r="X812" s="77" t="s">
        <v>1019</v>
      </c>
      <c r="Y812" s="83" t="s">
        <v>1019</v>
      </c>
      <c r="Z812" s="84" t="s">
        <v>1019</v>
      </c>
      <c r="AA812" s="84" t="s">
        <v>1019</v>
      </c>
      <c r="AB812" s="85">
        <v>0</v>
      </c>
      <c r="AC812" s="85">
        <v>0</v>
      </c>
      <c r="AD812" s="99"/>
      <c r="AE812" s="100"/>
      <c r="AF812" s="100"/>
      <c r="AG812" s="100"/>
      <c r="AH812" s="100"/>
      <c r="AI812" s="100"/>
      <c r="AJ812" s="100"/>
      <c r="AK812" s="100"/>
      <c r="AL812" s="100"/>
      <c r="AM812" s="100"/>
      <c r="AN812" s="100"/>
      <c r="AO812" s="100"/>
      <c r="AP812" s="100"/>
      <c r="AQ812" s="100"/>
      <c r="AR812" s="100"/>
      <c r="AS812" s="100"/>
      <c r="AT812" s="100"/>
      <c r="AU812" s="100"/>
      <c r="AV812" s="100"/>
      <c r="AW812" s="100"/>
      <c r="AX812" s="100"/>
      <c r="AY812" s="100"/>
      <c r="AZ812" s="100"/>
      <c r="BA812" s="100"/>
      <c r="BB812" s="100"/>
      <c r="BC812" s="100"/>
    </row>
    <row r="813" spans="1:55" ht="30" customHeight="1" x14ac:dyDescent="0.25">
      <c r="A813" s="77">
        <v>0</v>
      </c>
      <c r="B813" s="77" t="s">
        <v>1019</v>
      </c>
      <c r="C813" s="77" t="s">
        <v>1265</v>
      </c>
      <c r="D813" s="78" t="e">
        <v>#N/A</v>
      </c>
      <c r="E813" s="79" t="s">
        <v>1019</v>
      </c>
      <c r="F813" s="78" t="s">
        <v>1019</v>
      </c>
      <c r="G813" s="78" t="s">
        <v>1019</v>
      </c>
      <c r="H813" s="78" t="s">
        <v>1019</v>
      </c>
      <c r="I813" s="80" t="s">
        <v>1019</v>
      </c>
      <c r="J813" s="78" t="s">
        <v>1019</v>
      </c>
      <c r="K813" s="81" t="s">
        <v>1019</v>
      </c>
      <c r="L813" s="81" t="s">
        <v>1019</v>
      </c>
      <c r="M813" s="78" t="s">
        <v>1019</v>
      </c>
      <c r="N813" s="78" t="e">
        <v>#N/A</v>
      </c>
      <c r="O813" s="82" t="s">
        <v>1019</v>
      </c>
      <c r="P813" s="82" t="s">
        <v>1019</v>
      </c>
      <c r="Q813" s="78" t="s">
        <v>1019</v>
      </c>
      <c r="R813" s="78" t="s">
        <v>1019</v>
      </c>
      <c r="S813" s="78" t="s">
        <v>1019</v>
      </c>
      <c r="T813" s="77" t="s">
        <v>1019</v>
      </c>
      <c r="U813" s="77" t="s">
        <v>1019</v>
      </c>
      <c r="V813" s="77" t="s">
        <v>1019</v>
      </c>
      <c r="W813" s="77" t="s">
        <v>1019</v>
      </c>
      <c r="X813" s="77" t="s">
        <v>1019</v>
      </c>
      <c r="Y813" s="83" t="s">
        <v>1019</v>
      </c>
      <c r="Z813" s="84" t="s">
        <v>1019</v>
      </c>
      <c r="AA813" s="84" t="s">
        <v>1019</v>
      </c>
      <c r="AB813" s="85">
        <v>0</v>
      </c>
      <c r="AC813" s="85">
        <v>0</v>
      </c>
      <c r="AD813" s="99"/>
      <c r="AE813" s="100"/>
      <c r="AF813" s="100"/>
      <c r="AG813" s="100"/>
      <c r="AH813" s="100"/>
      <c r="AI813" s="100"/>
      <c r="AJ813" s="100"/>
      <c r="AK813" s="100"/>
      <c r="AL813" s="100"/>
      <c r="AM813" s="100"/>
      <c r="AN813" s="100"/>
      <c r="AO813" s="100"/>
      <c r="AP813" s="100"/>
      <c r="AQ813" s="100"/>
      <c r="AR813" s="100"/>
      <c r="AS813" s="100"/>
      <c r="AT813" s="100"/>
      <c r="AU813" s="100"/>
      <c r="AV813" s="100"/>
      <c r="AW813" s="100"/>
      <c r="AX813" s="100"/>
      <c r="AY813" s="100"/>
      <c r="AZ813" s="100"/>
      <c r="BA813" s="100"/>
      <c r="BB813" s="100"/>
      <c r="BC813" s="100"/>
    </row>
    <row r="814" spans="1:55" ht="30" customHeight="1" x14ac:dyDescent="0.25">
      <c r="A814" s="77">
        <v>0</v>
      </c>
      <c r="B814" s="77" t="s">
        <v>1019</v>
      </c>
      <c r="C814" s="77" t="s">
        <v>1265</v>
      </c>
      <c r="D814" s="78" t="e">
        <v>#N/A</v>
      </c>
      <c r="E814" s="79" t="s">
        <v>1019</v>
      </c>
      <c r="F814" s="78" t="s">
        <v>1019</v>
      </c>
      <c r="G814" s="78" t="s">
        <v>1019</v>
      </c>
      <c r="H814" s="78" t="s">
        <v>1019</v>
      </c>
      <c r="I814" s="80" t="s">
        <v>1019</v>
      </c>
      <c r="J814" s="78" t="s">
        <v>1019</v>
      </c>
      <c r="K814" s="81" t="s">
        <v>1019</v>
      </c>
      <c r="L814" s="81" t="s">
        <v>1019</v>
      </c>
      <c r="M814" s="78" t="s">
        <v>1019</v>
      </c>
      <c r="N814" s="78" t="e">
        <v>#N/A</v>
      </c>
      <c r="O814" s="82" t="s">
        <v>1019</v>
      </c>
      <c r="P814" s="82" t="s">
        <v>1019</v>
      </c>
      <c r="Q814" s="78" t="s">
        <v>1019</v>
      </c>
      <c r="R814" s="78" t="s">
        <v>1019</v>
      </c>
      <c r="S814" s="78" t="s">
        <v>1019</v>
      </c>
      <c r="T814" s="77" t="s">
        <v>1019</v>
      </c>
      <c r="U814" s="77" t="s">
        <v>1019</v>
      </c>
      <c r="V814" s="77" t="s">
        <v>1019</v>
      </c>
      <c r="W814" s="77" t="s">
        <v>1019</v>
      </c>
      <c r="X814" s="77" t="s">
        <v>1019</v>
      </c>
      <c r="Y814" s="83" t="s">
        <v>1019</v>
      </c>
      <c r="Z814" s="84" t="s">
        <v>1019</v>
      </c>
      <c r="AA814" s="84" t="s">
        <v>1019</v>
      </c>
      <c r="AB814" s="85">
        <v>0</v>
      </c>
      <c r="AC814" s="85">
        <v>0</v>
      </c>
      <c r="AD814" s="99"/>
      <c r="AE814" s="100"/>
      <c r="AF814" s="100"/>
      <c r="AG814" s="100"/>
      <c r="AH814" s="100"/>
      <c r="AI814" s="100"/>
      <c r="AJ814" s="100"/>
      <c r="AK814" s="100"/>
      <c r="AL814" s="100"/>
      <c r="AM814" s="100"/>
      <c r="AN814" s="100"/>
      <c r="AO814" s="100"/>
      <c r="AP814" s="100"/>
      <c r="AQ814" s="100"/>
      <c r="AR814" s="100"/>
      <c r="AS814" s="100"/>
      <c r="AT814" s="100"/>
      <c r="AU814" s="100"/>
      <c r="AV814" s="100"/>
      <c r="AW814" s="100"/>
      <c r="AX814" s="100"/>
      <c r="AY814" s="100"/>
      <c r="AZ814" s="100"/>
      <c r="BA814" s="100"/>
      <c r="BB814" s="100"/>
      <c r="BC814" s="100"/>
    </row>
    <row r="815" spans="1:55" ht="30" customHeight="1" x14ac:dyDescent="0.25">
      <c r="A815" s="77">
        <v>0</v>
      </c>
      <c r="B815" s="77" t="s">
        <v>1019</v>
      </c>
      <c r="C815" s="77" t="s">
        <v>1265</v>
      </c>
      <c r="D815" s="78" t="e">
        <v>#N/A</v>
      </c>
      <c r="E815" s="79" t="s">
        <v>1019</v>
      </c>
      <c r="F815" s="78" t="s">
        <v>1019</v>
      </c>
      <c r="G815" s="78" t="s">
        <v>1019</v>
      </c>
      <c r="H815" s="78" t="s">
        <v>1019</v>
      </c>
      <c r="I815" s="80" t="s">
        <v>1019</v>
      </c>
      <c r="J815" s="78" t="s">
        <v>1019</v>
      </c>
      <c r="K815" s="81" t="s">
        <v>1019</v>
      </c>
      <c r="L815" s="81" t="s">
        <v>1019</v>
      </c>
      <c r="M815" s="78" t="s">
        <v>1019</v>
      </c>
      <c r="N815" s="78" t="e">
        <v>#N/A</v>
      </c>
      <c r="O815" s="82" t="s">
        <v>1019</v>
      </c>
      <c r="P815" s="82" t="s">
        <v>1019</v>
      </c>
      <c r="Q815" s="78" t="s">
        <v>1019</v>
      </c>
      <c r="R815" s="78" t="s">
        <v>1019</v>
      </c>
      <c r="S815" s="78" t="s">
        <v>1019</v>
      </c>
      <c r="T815" s="77" t="s">
        <v>1019</v>
      </c>
      <c r="U815" s="77" t="s">
        <v>1019</v>
      </c>
      <c r="V815" s="77" t="s">
        <v>1019</v>
      </c>
      <c r="W815" s="77" t="s">
        <v>1019</v>
      </c>
      <c r="X815" s="77" t="s">
        <v>1019</v>
      </c>
      <c r="Y815" s="83" t="s">
        <v>1019</v>
      </c>
      <c r="Z815" s="84" t="s">
        <v>1019</v>
      </c>
      <c r="AA815" s="84" t="s">
        <v>1019</v>
      </c>
      <c r="AB815" s="85">
        <v>0</v>
      </c>
      <c r="AC815" s="85">
        <v>0</v>
      </c>
      <c r="AD815" s="99"/>
      <c r="AE815" s="100"/>
      <c r="AF815" s="100"/>
      <c r="AG815" s="100"/>
      <c r="AH815" s="100"/>
      <c r="AI815" s="100"/>
      <c r="AJ815" s="100"/>
      <c r="AK815" s="100"/>
      <c r="AL815" s="100"/>
      <c r="AM815" s="100"/>
      <c r="AN815" s="100"/>
      <c r="AO815" s="100"/>
      <c r="AP815" s="100"/>
      <c r="AQ815" s="100"/>
      <c r="AR815" s="100"/>
      <c r="AS815" s="100"/>
      <c r="AT815" s="100"/>
      <c r="AU815" s="100"/>
      <c r="AV815" s="100"/>
      <c r="AW815" s="100"/>
      <c r="AX815" s="100"/>
      <c r="AY815" s="100"/>
      <c r="AZ815" s="100"/>
      <c r="BA815" s="100"/>
      <c r="BB815" s="100"/>
      <c r="BC815" s="100"/>
    </row>
    <row r="816" spans="1:55" ht="30" customHeight="1" x14ac:dyDescent="0.25">
      <c r="A816" s="77">
        <v>0</v>
      </c>
      <c r="B816" s="77" t="s">
        <v>1019</v>
      </c>
      <c r="C816" s="77" t="s">
        <v>1265</v>
      </c>
      <c r="D816" s="78" t="e">
        <v>#N/A</v>
      </c>
      <c r="E816" s="79" t="s">
        <v>1019</v>
      </c>
      <c r="F816" s="78" t="s">
        <v>1019</v>
      </c>
      <c r="G816" s="78" t="s">
        <v>1019</v>
      </c>
      <c r="H816" s="78" t="s">
        <v>1019</v>
      </c>
      <c r="I816" s="80" t="s">
        <v>1019</v>
      </c>
      <c r="J816" s="78" t="s">
        <v>1019</v>
      </c>
      <c r="K816" s="81" t="s">
        <v>1019</v>
      </c>
      <c r="L816" s="81" t="s">
        <v>1019</v>
      </c>
      <c r="M816" s="78" t="s">
        <v>1019</v>
      </c>
      <c r="N816" s="78" t="e">
        <v>#N/A</v>
      </c>
      <c r="O816" s="82" t="s">
        <v>1019</v>
      </c>
      <c r="P816" s="82" t="s">
        <v>1019</v>
      </c>
      <c r="Q816" s="78" t="s">
        <v>1019</v>
      </c>
      <c r="R816" s="78" t="s">
        <v>1019</v>
      </c>
      <c r="S816" s="78" t="s">
        <v>1019</v>
      </c>
      <c r="T816" s="77" t="s">
        <v>1019</v>
      </c>
      <c r="U816" s="77" t="s">
        <v>1019</v>
      </c>
      <c r="V816" s="77" t="s">
        <v>1019</v>
      </c>
      <c r="W816" s="77" t="s">
        <v>1019</v>
      </c>
      <c r="X816" s="77" t="s">
        <v>1019</v>
      </c>
      <c r="Y816" s="83" t="s">
        <v>1019</v>
      </c>
      <c r="Z816" s="84" t="s">
        <v>1019</v>
      </c>
      <c r="AA816" s="84" t="s">
        <v>1019</v>
      </c>
      <c r="AB816" s="85">
        <v>0</v>
      </c>
      <c r="AC816" s="85">
        <v>0</v>
      </c>
      <c r="AD816" s="99"/>
      <c r="AE816" s="100"/>
      <c r="AF816" s="100"/>
      <c r="AG816" s="100"/>
      <c r="AH816" s="100"/>
      <c r="AI816" s="100"/>
      <c r="AJ816" s="100"/>
      <c r="AK816" s="100"/>
      <c r="AL816" s="100"/>
      <c r="AM816" s="100"/>
      <c r="AN816" s="100"/>
      <c r="AO816" s="100"/>
      <c r="AP816" s="100"/>
      <c r="AQ816" s="100"/>
      <c r="AR816" s="100"/>
      <c r="AS816" s="100"/>
      <c r="AT816" s="100"/>
      <c r="AU816" s="100"/>
      <c r="AV816" s="100"/>
      <c r="AW816" s="100"/>
      <c r="AX816" s="100"/>
      <c r="AY816" s="100"/>
      <c r="AZ816" s="100"/>
      <c r="BA816" s="100"/>
      <c r="BB816" s="100"/>
      <c r="BC816" s="100"/>
    </row>
    <row r="817" spans="1:55" ht="30" customHeight="1" x14ac:dyDescent="0.25">
      <c r="A817" s="77">
        <v>0</v>
      </c>
      <c r="B817" s="77" t="s">
        <v>1019</v>
      </c>
      <c r="C817" s="77" t="s">
        <v>1265</v>
      </c>
      <c r="D817" s="78" t="e">
        <v>#N/A</v>
      </c>
      <c r="E817" s="79" t="s">
        <v>1019</v>
      </c>
      <c r="F817" s="78" t="s">
        <v>1019</v>
      </c>
      <c r="G817" s="78" t="s">
        <v>1019</v>
      </c>
      <c r="H817" s="78" t="s">
        <v>1019</v>
      </c>
      <c r="I817" s="80" t="s">
        <v>1019</v>
      </c>
      <c r="J817" s="78" t="s">
        <v>1019</v>
      </c>
      <c r="K817" s="81" t="s">
        <v>1019</v>
      </c>
      <c r="L817" s="81" t="s">
        <v>1019</v>
      </c>
      <c r="M817" s="78" t="s">
        <v>1019</v>
      </c>
      <c r="N817" s="78" t="e">
        <v>#N/A</v>
      </c>
      <c r="O817" s="82" t="s">
        <v>1019</v>
      </c>
      <c r="P817" s="82" t="s">
        <v>1019</v>
      </c>
      <c r="Q817" s="78" t="s">
        <v>1019</v>
      </c>
      <c r="R817" s="78" t="s">
        <v>1019</v>
      </c>
      <c r="S817" s="78" t="s">
        <v>1019</v>
      </c>
      <c r="T817" s="77" t="s">
        <v>1019</v>
      </c>
      <c r="U817" s="77" t="s">
        <v>1019</v>
      </c>
      <c r="V817" s="77" t="s">
        <v>1019</v>
      </c>
      <c r="W817" s="77" t="s">
        <v>1019</v>
      </c>
      <c r="X817" s="77" t="s">
        <v>1019</v>
      </c>
      <c r="Y817" s="83" t="s">
        <v>1019</v>
      </c>
      <c r="Z817" s="84" t="s">
        <v>1019</v>
      </c>
      <c r="AA817" s="84" t="s">
        <v>1019</v>
      </c>
      <c r="AB817" s="85">
        <v>0</v>
      </c>
      <c r="AC817" s="85">
        <v>0</v>
      </c>
      <c r="AD817" s="99"/>
      <c r="AE817" s="100"/>
      <c r="AF817" s="100"/>
      <c r="AG817" s="100"/>
      <c r="AH817" s="100"/>
      <c r="AI817" s="100"/>
      <c r="AJ817" s="100"/>
      <c r="AK817" s="100"/>
      <c r="AL817" s="100"/>
      <c r="AM817" s="100"/>
      <c r="AN817" s="100"/>
      <c r="AO817" s="100"/>
      <c r="AP817" s="100"/>
      <c r="AQ817" s="100"/>
      <c r="AR817" s="100"/>
      <c r="AS817" s="100"/>
      <c r="AT817" s="100"/>
      <c r="AU817" s="100"/>
      <c r="AV817" s="100"/>
      <c r="AW817" s="100"/>
      <c r="AX817" s="100"/>
      <c r="AY817" s="100"/>
      <c r="AZ817" s="100"/>
      <c r="BA817" s="100"/>
      <c r="BB817" s="100"/>
      <c r="BC817" s="100"/>
    </row>
    <row r="818" spans="1:55" ht="30" customHeight="1" x14ac:dyDescent="0.25">
      <c r="A818" s="77">
        <v>0</v>
      </c>
      <c r="B818" s="77" t="s">
        <v>1019</v>
      </c>
      <c r="C818" s="77" t="s">
        <v>1265</v>
      </c>
      <c r="D818" s="78" t="e">
        <v>#N/A</v>
      </c>
      <c r="E818" s="79" t="s">
        <v>1019</v>
      </c>
      <c r="F818" s="78" t="s">
        <v>1019</v>
      </c>
      <c r="G818" s="78" t="s">
        <v>1019</v>
      </c>
      <c r="H818" s="78" t="s">
        <v>1019</v>
      </c>
      <c r="I818" s="80" t="s">
        <v>1019</v>
      </c>
      <c r="J818" s="78" t="s">
        <v>1019</v>
      </c>
      <c r="K818" s="81" t="s">
        <v>1019</v>
      </c>
      <c r="L818" s="81" t="s">
        <v>1019</v>
      </c>
      <c r="M818" s="78" t="s">
        <v>1019</v>
      </c>
      <c r="N818" s="78" t="e">
        <v>#N/A</v>
      </c>
      <c r="O818" s="82" t="s">
        <v>1019</v>
      </c>
      <c r="P818" s="82" t="s">
        <v>1019</v>
      </c>
      <c r="Q818" s="78" t="s">
        <v>1019</v>
      </c>
      <c r="R818" s="78" t="s">
        <v>1019</v>
      </c>
      <c r="S818" s="78" t="s">
        <v>1019</v>
      </c>
      <c r="T818" s="77" t="s">
        <v>1019</v>
      </c>
      <c r="U818" s="77" t="s">
        <v>1019</v>
      </c>
      <c r="V818" s="77" t="s">
        <v>1019</v>
      </c>
      <c r="W818" s="77" t="s">
        <v>1019</v>
      </c>
      <c r="X818" s="77" t="s">
        <v>1019</v>
      </c>
      <c r="Y818" s="83" t="s">
        <v>1019</v>
      </c>
      <c r="Z818" s="84" t="s">
        <v>1019</v>
      </c>
      <c r="AA818" s="84" t="s">
        <v>1019</v>
      </c>
      <c r="AB818" s="85">
        <v>0</v>
      </c>
      <c r="AC818" s="85">
        <v>0</v>
      </c>
      <c r="AD818" s="99"/>
      <c r="AE818" s="100"/>
      <c r="AF818" s="100"/>
      <c r="AG818" s="100"/>
      <c r="AH818" s="100"/>
      <c r="AI818" s="100"/>
      <c r="AJ818" s="100"/>
      <c r="AK818" s="100"/>
      <c r="AL818" s="100"/>
      <c r="AM818" s="100"/>
      <c r="AN818" s="100"/>
      <c r="AO818" s="100"/>
      <c r="AP818" s="100"/>
      <c r="AQ818" s="100"/>
      <c r="AR818" s="100"/>
      <c r="AS818" s="100"/>
      <c r="AT818" s="100"/>
      <c r="AU818" s="100"/>
      <c r="AV818" s="100"/>
      <c r="AW818" s="100"/>
      <c r="AX818" s="100"/>
      <c r="AY818" s="100"/>
      <c r="AZ818" s="100"/>
      <c r="BA818" s="100"/>
      <c r="BB818" s="100"/>
      <c r="BC818" s="100"/>
    </row>
    <row r="819" spans="1:55" ht="30" customHeight="1" x14ac:dyDescent="0.25">
      <c r="A819" s="77">
        <v>0</v>
      </c>
      <c r="B819" s="77" t="s">
        <v>1019</v>
      </c>
      <c r="C819" s="77" t="s">
        <v>1265</v>
      </c>
      <c r="D819" s="78" t="e">
        <v>#N/A</v>
      </c>
      <c r="E819" s="79" t="s">
        <v>1019</v>
      </c>
      <c r="F819" s="78" t="s">
        <v>1019</v>
      </c>
      <c r="G819" s="78" t="s">
        <v>1019</v>
      </c>
      <c r="H819" s="78" t="s">
        <v>1019</v>
      </c>
      <c r="I819" s="80" t="s">
        <v>1019</v>
      </c>
      <c r="J819" s="78" t="s">
        <v>1019</v>
      </c>
      <c r="K819" s="81" t="s">
        <v>1019</v>
      </c>
      <c r="L819" s="81" t="s">
        <v>1019</v>
      </c>
      <c r="M819" s="78" t="s">
        <v>1019</v>
      </c>
      <c r="N819" s="78" t="e">
        <v>#N/A</v>
      </c>
      <c r="O819" s="82" t="s">
        <v>1019</v>
      </c>
      <c r="P819" s="82" t="s">
        <v>1019</v>
      </c>
      <c r="Q819" s="78" t="s">
        <v>1019</v>
      </c>
      <c r="R819" s="78" t="s">
        <v>1019</v>
      </c>
      <c r="S819" s="78" t="s">
        <v>1019</v>
      </c>
      <c r="T819" s="77" t="s">
        <v>1019</v>
      </c>
      <c r="U819" s="77" t="s">
        <v>1019</v>
      </c>
      <c r="V819" s="77" t="s">
        <v>1019</v>
      </c>
      <c r="W819" s="77" t="s">
        <v>1019</v>
      </c>
      <c r="X819" s="77" t="s">
        <v>1019</v>
      </c>
      <c r="Y819" s="83" t="s">
        <v>1019</v>
      </c>
      <c r="Z819" s="84" t="s">
        <v>1019</v>
      </c>
      <c r="AA819" s="84" t="s">
        <v>1019</v>
      </c>
      <c r="AB819" s="85">
        <v>0</v>
      </c>
      <c r="AC819" s="85">
        <v>0</v>
      </c>
      <c r="AD819" s="99"/>
      <c r="AE819" s="100"/>
      <c r="AF819" s="100"/>
      <c r="AG819" s="100"/>
      <c r="AH819" s="100"/>
      <c r="AI819" s="100"/>
      <c r="AJ819" s="100"/>
      <c r="AK819" s="100"/>
      <c r="AL819" s="100"/>
      <c r="AM819" s="100"/>
      <c r="AN819" s="100"/>
      <c r="AO819" s="100"/>
      <c r="AP819" s="100"/>
      <c r="AQ819" s="100"/>
      <c r="AR819" s="100"/>
      <c r="AS819" s="100"/>
      <c r="AT819" s="100"/>
      <c r="AU819" s="100"/>
      <c r="AV819" s="100"/>
      <c r="AW819" s="100"/>
      <c r="AX819" s="100"/>
      <c r="AY819" s="100"/>
      <c r="AZ819" s="100"/>
      <c r="BA819" s="100"/>
      <c r="BB819" s="100"/>
      <c r="BC819" s="100"/>
    </row>
    <row r="820" spans="1:55" ht="30" customHeight="1" x14ac:dyDescent="0.25">
      <c r="A820" s="77">
        <v>0</v>
      </c>
      <c r="B820" s="77" t="s">
        <v>1019</v>
      </c>
      <c r="C820" s="77" t="s">
        <v>1265</v>
      </c>
      <c r="D820" s="78" t="e">
        <v>#N/A</v>
      </c>
      <c r="E820" s="79" t="s">
        <v>1019</v>
      </c>
      <c r="F820" s="78" t="s">
        <v>1019</v>
      </c>
      <c r="G820" s="78" t="s">
        <v>1019</v>
      </c>
      <c r="H820" s="78" t="s">
        <v>1019</v>
      </c>
      <c r="I820" s="80" t="s">
        <v>1019</v>
      </c>
      <c r="J820" s="78" t="s">
        <v>1019</v>
      </c>
      <c r="K820" s="81" t="s">
        <v>1019</v>
      </c>
      <c r="L820" s="81" t="s">
        <v>1019</v>
      </c>
      <c r="M820" s="78" t="s">
        <v>1019</v>
      </c>
      <c r="N820" s="78" t="e">
        <v>#N/A</v>
      </c>
      <c r="O820" s="82" t="s">
        <v>1019</v>
      </c>
      <c r="P820" s="82" t="s">
        <v>1019</v>
      </c>
      <c r="Q820" s="78" t="s">
        <v>1019</v>
      </c>
      <c r="R820" s="78" t="s">
        <v>1019</v>
      </c>
      <c r="S820" s="78" t="s">
        <v>1019</v>
      </c>
      <c r="T820" s="77" t="s">
        <v>1019</v>
      </c>
      <c r="U820" s="77" t="s">
        <v>1019</v>
      </c>
      <c r="V820" s="77" t="s">
        <v>1019</v>
      </c>
      <c r="W820" s="77" t="s">
        <v>1019</v>
      </c>
      <c r="X820" s="77" t="s">
        <v>1019</v>
      </c>
      <c r="Y820" s="83" t="s">
        <v>1019</v>
      </c>
      <c r="Z820" s="84" t="s">
        <v>1019</v>
      </c>
      <c r="AA820" s="84" t="s">
        <v>1019</v>
      </c>
      <c r="AB820" s="85">
        <v>0</v>
      </c>
      <c r="AC820" s="85">
        <v>0</v>
      </c>
      <c r="AD820" s="99"/>
      <c r="AE820" s="100"/>
      <c r="AF820" s="100"/>
      <c r="AG820" s="100"/>
      <c r="AH820" s="100"/>
      <c r="AI820" s="100"/>
      <c r="AJ820" s="100"/>
      <c r="AK820" s="100"/>
      <c r="AL820" s="100"/>
      <c r="AM820" s="100"/>
      <c r="AN820" s="100"/>
      <c r="AO820" s="100"/>
      <c r="AP820" s="100"/>
      <c r="AQ820" s="100"/>
      <c r="AR820" s="100"/>
      <c r="AS820" s="100"/>
      <c r="AT820" s="100"/>
      <c r="AU820" s="100"/>
      <c r="AV820" s="100"/>
      <c r="AW820" s="100"/>
      <c r="AX820" s="100"/>
      <c r="AY820" s="100"/>
      <c r="AZ820" s="100"/>
      <c r="BA820" s="100"/>
      <c r="BB820" s="100"/>
      <c r="BC820" s="100"/>
    </row>
    <row r="821" spans="1:55" ht="30" customHeight="1" x14ac:dyDescent="0.25">
      <c r="A821" s="77">
        <v>0</v>
      </c>
      <c r="B821" s="77" t="s">
        <v>1019</v>
      </c>
      <c r="C821" s="77" t="s">
        <v>1265</v>
      </c>
      <c r="D821" s="78" t="e">
        <v>#N/A</v>
      </c>
      <c r="E821" s="79" t="s">
        <v>1019</v>
      </c>
      <c r="F821" s="78" t="s">
        <v>1019</v>
      </c>
      <c r="G821" s="78" t="s">
        <v>1019</v>
      </c>
      <c r="H821" s="78" t="s">
        <v>1019</v>
      </c>
      <c r="I821" s="80" t="s">
        <v>1019</v>
      </c>
      <c r="J821" s="78" t="s">
        <v>1019</v>
      </c>
      <c r="K821" s="81" t="s">
        <v>1019</v>
      </c>
      <c r="L821" s="81" t="s">
        <v>1019</v>
      </c>
      <c r="M821" s="78" t="s">
        <v>1019</v>
      </c>
      <c r="N821" s="78" t="e">
        <v>#N/A</v>
      </c>
      <c r="O821" s="82" t="s">
        <v>1019</v>
      </c>
      <c r="P821" s="82" t="s">
        <v>1019</v>
      </c>
      <c r="Q821" s="78" t="s">
        <v>1019</v>
      </c>
      <c r="R821" s="78" t="s">
        <v>1019</v>
      </c>
      <c r="S821" s="78" t="s">
        <v>1019</v>
      </c>
      <c r="T821" s="77" t="s">
        <v>1019</v>
      </c>
      <c r="U821" s="77" t="s">
        <v>1019</v>
      </c>
      <c r="V821" s="77" t="s">
        <v>1019</v>
      </c>
      <c r="W821" s="77" t="s">
        <v>1019</v>
      </c>
      <c r="X821" s="77" t="s">
        <v>1019</v>
      </c>
      <c r="Y821" s="83" t="s">
        <v>1019</v>
      </c>
      <c r="Z821" s="84" t="s">
        <v>1019</v>
      </c>
      <c r="AA821" s="84" t="s">
        <v>1019</v>
      </c>
      <c r="AB821" s="85">
        <v>0</v>
      </c>
      <c r="AC821" s="85">
        <v>0</v>
      </c>
      <c r="AD821" s="99"/>
      <c r="AE821" s="100"/>
      <c r="AF821" s="100"/>
      <c r="AG821" s="100"/>
      <c r="AH821" s="100"/>
      <c r="AI821" s="100"/>
      <c r="AJ821" s="100"/>
      <c r="AK821" s="100"/>
      <c r="AL821" s="100"/>
      <c r="AM821" s="100"/>
      <c r="AN821" s="100"/>
      <c r="AO821" s="100"/>
      <c r="AP821" s="100"/>
      <c r="AQ821" s="100"/>
      <c r="AR821" s="100"/>
      <c r="AS821" s="100"/>
      <c r="AT821" s="100"/>
      <c r="AU821" s="100"/>
      <c r="AV821" s="100"/>
      <c r="AW821" s="100"/>
      <c r="AX821" s="100"/>
      <c r="AY821" s="100"/>
      <c r="AZ821" s="100"/>
      <c r="BA821" s="100"/>
      <c r="BB821" s="100"/>
      <c r="BC821" s="100"/>
    </row>
    <row r="822" spans="1:55" ht="30" customHeight="1" x14ac:dyDescent="0.25">
      <c r="A822" s="77">
        <v>0</v>
      </c>
      <c r="B822" s="77" t="s">
        <v>1019</v>
      </c>
      <c r="C822" s="77" t="s">
        <v>1265</v>
      </c>
      <c r="D822" s="78" t="e">
        <v>#N/A</v>
      </c>
      <c r="E822" s="79" t="s">
        <v>1019</v>
      </c>
      <c r="F822" s="78" t="s">
        <v>1019</v>
      </c>
      <c r="G822" s="78" t="s">
        <v>1019</v>
      </c>
      <c r="H822" s="78" t="s">
        <v>1019</v>
      </c>
      <c r="I822" s="80" t="s">
        <v>1019</v>
      </c>
      <c r="J822" s="78" t="s">
        <v>1019</v>
      </c>
      <c r="K822" s="81" t="s">
        <v>1019</v>
      </c>
      <c r="L822" s="81" t="s">
        <v>1019</v>
      </c>
      <c r="M822" s="78" t="s">
        <v>1019</v>
      </c>
      <c r="N822" s="78" t="e">
        <v>#N/A</v>
      </c>
      <c r="O822" s="82" t="s">
        <v>1019</v>
      </c>
      <c r="P822" s="82" t="s">
        <v>1019</v>
      </c>
      <c r="Q822" s="78" t="s">
        <v>1019</v>
      </c>
      <c r="R822" s="78" t="s">
        <v>1019</v>
      </c>
      <c r="S822" s="78" t="s">
        <v>1019</v>
      </c>
      <c r="T822" s="77" t="s">
        <v>1019</v>
      </c>
      <c r="U822" s="77" t="s">
        <v>1019</v>
      </c>
      <c r="V822" s="77" t="s">
        <v>1019</v>
      </c>
      <c r="W822" s="77" t="s">
        <v>1019</v>
      </c>
      <c r="X822" s="77" t="s">
        <v>1019</v>
      </c>
      <c r="Y822" s="83" t="s">
        <v>1019</v>
      </c>
      <c r="Z822" s="84" t="s">
        <v>1019</v>
      </c>
      <c r="AA822" s="84" t="s">
        <v>1019</v>
      </c>
      <c r="AB822" s="85">
        <v>0</v>
      </c>
      <c r="AC822" s="85">
        <v>0</v>
      </c>
      <c r="AD822" s="99"/>
      <c r="AE822" s="100"/>
      <c r="AF822" s="100"/>
      <c r="AG822" s="100"/>
      <c r="AH822" s="100"/>
      <c r="AI822" s="100"/>
      <c r="AJ822" s="100"/>
      <c r="AK822" s="100"/>
      <c r="AL822" s="100"/>
      <c r="AM822" s="100"/>
      <c r="AN822" s="100"/>
      <c r="AO822" s="100"/>
      <c r="AP822" s="100"/>
      <c r="AQ822" s="100"/>
      <c r="AR822" s="100"/>
      <c r="AS822" s="100"/>
      <c r="AT822" s="100"/>
      <c r="AU822" s="100"/>
      <c r="AV822" s="100"/>
      <c r="AW822" s="100"/>
      <c r="AX822" s="100"/>
      <c r="AY822" s="100"/>
      <c r="AZ822" s="100"/>
      <c r="BA822" s="100"/>
      <c r="BB822" s="100"/>
      <c r="BC822" s="100"/>
    </row>
    <row r="823" spans="1:55" ht="30" customHeight="1" x14ac:dyDescent="0.25">
      <c r="A823" s="77">
        <v>0</v>
      </c>
      <c r="B823" s="77" t="s">
        <v>1019</v>
      </c>
      <c r="C823" s="77" t="s">
        <v>1265</v>
      </c>
      <c r="D823" s="78" t="e">
        <v>#N/A</v>
      </c>
      <c r="E823" s="79" t="s">
        <v>1019</v>
      </c>
      <c r="F823" s="78" t="s">
        <v>1019</v>
      </c>
      <c r="G823" s="78" t="s">
        <v>1019</v>
      </c>
      <c r="H823" s="78" t="s">
        <v>1019</v>
      </c>
      <c r="I823" s="80" t="s">
        <v>1019</v>
      </c>
      <c r="J823" s="78" t="s">
        <v>1019</v>
      </c>
      <c r="K823" s="81" t="s">
        <v>1019</v>
      </c>
      <c r="L823" s="81" t="s">
        <v>1019</v>
      </c>
      <c r="M823" s="78" t="s">
        <v>1019</v>
      </c>
      <c r="N823" s="78" t="e">
        <v>#N/A</v>
      </c>
      <c r="O823" s="82" t="s">
        <v>1019</v>
      </c>
      <c r="P823" s="82" t="s">
        <v>1019</v>
      </c>
      <c r="Q823" s="78" t="s">
        <v>1019</v>
      </c>
      <c r="R823" s="78" t="s">
        <v>1019</v>
      </c>
      <c r="S823" s="78" t="s">
        <v>1019</v>
      </c>
      <c r="T823" s="77" t="s">
        <v>1019</v>
      </c>
      <c r="U823" s="77" t="s">
        <v>1019</v>
      </c>
      <c r="V823" s="77" t="s">
        <v>1019</v>
      </c>
      <c r="W823" s="77" t="s">
        <v>1019</v>
      </c>
      <c r="X823" s="77" t="s">
        <v>1019</v>
      </c>
      <c r="Y823" s="83" t="s">
        <v>1019</v>
      </c>
      <c r="Z823" s="84" t="s">
        <v>1019</v>
      </c>
      <c r="AA823" s="84" t="s">
        <v>1019</v>
      </c>
      <c r="AB823" s="85">
        <v>0</v>
      </c>
      <c r="AC823" s="85">
        <v>0</v>
      </c>
      <c r="AD823" s="99"/>
      <c r="AE823" s="100"/>
      <c r="AF823" s="100"/>
      <c r="AG823" s="100"/>
      <c r="AH823" s="100"/>
      <c r="AI823" s="100"/>
      <c r="AJ823" s="100"/>
      <c r="AK823" s="100"/>
      <c r="AL823" s="100"/>
      <c r="AM823" s="100"/>
      <c r="AN823" s="100"/>
      <c r="AO823" s="100"/>
      <c r="AP823" s="100"/>
      <c r="AQ823" s="100"/>
      <c r="AR823" s="100"/>
      <c r="AS823" s="100"/>
      <c r="AT823" s="100"/>
      <c r="AU823" s="100"/>
      <c r="AV823" s="100"/>
      <c r="AW823" s="100"/>
      <c r="AX823" s="100"/>
      <c r="AY823" s="100"/>
      <c r="AZ823" s="100"/>
      <c r="BA823" s="100"/>
      <c r="BB823" s="100"/>
      <c r="BC823" s="100"/>
    </row>
    <row r="824" spans="1:55" ht="30" customHeight="1" x14ac:dyDescent="0.25">
      <c r="A824" s="77">
        <v>0</v>
      </c>
      <c r="B824" s="77" t="s">
        <v>1019</v>
      </c>
      <c r="C824" s="77" t="s">
        <v>1265</v>
      </c>
      <c r="D824" s="78" t="e">
        <v>#N/A</v>
      </c>
      <c r="E824" s="79" t="s">
        <v>1019</v>
      </c>
      <c r="F824" s="78" t="s">
        <v>1019</v>
      </c>
      <c r="G824" s="78" t="s">
        <v>1019</v>
      </c>
      <c r="H824" s="78" t="s">
        <v>1019</v>
      </c>
      <c r="I824" s="80" t="s">
        <v>1019</v>
      </c>
      <c r="J824" s="78" t="s">
        <v>1019</v>
      </c>
      <c r="K824" s="81" t="s">
        <v>1019</v>
      </c>
      <c r="L824" s="81" t="s">
        <v>1019</v>
      </c>
      <c r="M824" s="78" t="s">
        <v>1019</v>
      </c>
      <c r="N824" s="78" t="e">
        <v>#N/A</v>
      </c>
      <c r="O824" s="82" t="s">
        <v>1019</v>
      </c>
      <c r="P824" s="82" t="s">
        <v>1019</v>
      </c>
      <c r="Q824" s="78" t="s">
        <v>1019</v>
      </c>
      <c r="R824" s="78" t="s">
        <v>1019</v>
      </c>
      <c r="S824" s="78" t="s">
        <v>1019</v>
      </c>
      <c r="T824" s="77" t="s">
        <v>1019</v>
      </c>
      <c r="U824" s="77" t="s">
        <v>1019</v>
      </c>
      <c r="V824" s="77" t="s">
        <v>1019</v>
      </c>
      <c r="W824" s="77" t="s">
        <v>1019</v>
      </c>
      <c r="X824" s="77" t="s">
        <v>1019</v>
      </c>
      <c r="Y824" s="83" t="s">
        <v>1019</v>
      </c>
      <c r="Z824" s="84" t="s">
        <v>1019</v>
      </c>
      <c r="AA824" s="84" t="s">
        <v>1019</v>
      </c>
      <c r="AB824" s="85">
        <v>0</v>
      </c>
      <c r="AC824" s="85">
        <v>0</v>
      </c>
      <c r="AD824" s="99"/>
      <c r="AE824" s="100"/>
      <c r="AF824" s="100"/>
      <c r="AG824" s="100"/>
      <c r="AH824" s="100"/>
      <c r="AI824" s="100"/>
      <c r="AJ824" s="100"/>
      <c r="AK824" s="100"/>
      <c r="AL824" s="100"/>
      <c r="AM824" s="100"/>
      <c r="AN824" s="100"/>
      <c r="AO824" s="100"/>
      <c r="AP824" s="100"/>
      <c r="AQ824" s="100"/>
      <c r="AR824" s="100"/>
      <c r="AS824" s="100"/>
      <c r="AT824" s="100"/>
      <c r="AU824" s="100"/>
      <c r="AV824" s="100"/>
      <c r="AW824" s="100"/>
      <c r="AX824" s="100"/>
      <c r="AY824" s="100"/>
      <c r="AZ824" s="100"/>
      <c r="BA824" s="100"/>
      <c r="BB824" s="100"/>
      <c r="BC824" s="100"/>
    </row>
    <row r="825" spans="1:55" ht="30" customHeight="1" x14ac:dyDescent="0.25">
      <c r="A825" s="77">
        <v>0</v>
      </c>
      <c r="B825" s="77" t="s">
        <v>1019</v>
      </c>
      <c r="C825" s="77" t="s">
        <v>1265</v>
      </c>
      <c r="D825" s="78" t="e">
        <v>#N/A</v>
      </c>
      <c r="E825" s="79" t="s">
        <v>1019</v>
      </c>
      <c r="F825" s="78" t="s">
        <v>1019</v>
      </c>
      <c r="G825" s="78" t="s">
        <v>1019</v>
      </c>
      <c r="H825" s="78" t="s">
        <v>1019</v>
      </c>
      <c r="I825" s="80" t="s">
        <v>1019</v>
      </c>
      <c r="J825" s="78" t="s">
        <v>1019</v>
      </c>
      <c r="K825" s="81" t="s">
        <v>1019</v>
      </c>
      <c r="L825" s="81" t="s">
        <v>1019</v>
      </c>
      <c r="M825" s="78" t="s">
        <v>1019</v>
      </c>
      <c r="N825" s="78" t="e">
        <v>#N/A</v>
      </c>
      <c r="O825" s="82" t="s">
        <v>1019</v>
      </c>
      <c r="P825" s="82" t="s">
        <v>1019</v>
      </c>
      <c r="Q825" s="78" t="s">
        <v>1019</v>
      </c>
      <c r="R825" s="78" t="s">
        <v>1019</v>
      </c>
      <c r="S825" s="78" t="s">
        <v>1019</v>
      </c>
      <c r="T825" s="77" t="s">
        <v>1019</v>
      </c>
      <c r="U825" s="77" t="s">
        <v>1019</v>
      </c>
      <c r="V825" s="77" t="s">
        <v>1019</v>
      </c>
      <c r="W825" s="77" t="s">
        <v>1019</v>
      </c>
      <c r="X825" s="77" t="s">
        <v>1019</v>
      </c>
      <c r="Y825" s="83" t="s">
        <v>1019</v>
      </c>
      <c r="Z825" s="84" t="s">
        <v>1019</v>
      </c>
      <c r="AA825" s="84" t="s">
        <v>1019</v>
      </c>
      <c r="AB825" s="85">
        <v>0</v>
      </c>
      <c r="AC825" s="85">
        <v>0</v>
      </c>
      <c r="AD825" s="99"/>
      <c r="AE825" s="100"/>
      <c r="AF825" s="100"/>
      <c r="AG825" s="100"/>
      <c r="AH825" s="100"/>
      <c r="AI825" s="100"/>
      <c r="AJ825" s="100"/>
      <c r="AK825" s="100"/>
      <c r="AL825" s="100"/>
      <c r="AM825" s="100"/>
      <c r="AN825" s="100"/>
      <c r="AO825" s="100"/>
      <c r="AP825" s="100"/>
      <c r="AQ825" s="100"/>
      <c r="AR825" s="100"/>
      <c r="AS825" s="100"/>
      <c r="AT825" s="100"/>
      <c r="AU825" s="100"/>
      <c r="AV825" s="100"/>
      <c r="AW825" s="100"/>
      <c r="AX825" s="100"/>
      <c r="AY825" s="100"/>
      <c r="AZ825" s="100"/>
      <c r="BA825" s="100"/>
      <c r="BB825" s="100"/>
      <c r="BC825" s="100"/>
    </row>
    <row r="826" spans="1:55" ht="30" customHeight="1" x14ac:dyDescent="0.25">
      <c r="A826" s="77">
        <v>0</v>
      </c>
      <c r="B826" s="77" t="s">
        <v>1019</v>
      </c>
      <c r="C826" s="77" t="s">
        <v>1265</v>
      </c>
      <c r="D826" s="78" t="e">
        <v>#N/A</v>
      </c>
      <c r="E826" s="79" t="s">
        <v>1019</v>
      </c>
      <c r="F826" s="78" t="s">
        <v>1019</v>
      </c>
      <c r="G826" s="78" t="s">
        <v>1019</v>
      </c>
      <c r="H826" s="78" t="s">
        <v>1019</v>
      </c>
      <c r="I826" s="80" t="s">
        <v>1019</v>
      </c>
      <c r="J826" s="78" t="s">
        <v>1019</v>
      </c>
      <c r="K826" s="81" t="s">
        <v>1019</v>
      </c>
      <c r="L826" s="81" t="s">
        <v>1019</v>
      </c>
      <c r="M826" s="78" t="s">
        <v>1019</v>
      </c>
      <c r="N826" s="78" t="e">
        <v>#N/A</v>
      </c>
      <c r="O826" s="82" t="s">
        <v>1019</v>
      </c>
      <c r="P826" s="82" t="s">
        <v>1019</v>
      </c>
      <c r="Q826" s="78" t="s">
        <v>1019</v>
      </c>
      <c r="R826" s="78" t="s">
        <v>1019</v>
      </c>
      <c r="S826" s="78" t="s">
        <v>1019</v>
      </c>
      <c r="T826" s="77" t="s">
        <v>1019</v>
      </c>
      <c r="U826" s="77" t="s">
        <v>1019</v>
      </c>
      <c r="V826" s="77" t="s">
        <v>1019</v>
      </c>
      <c r="W826" s="77" t="s">
        <v>1019</v>
      </c>
      <c r="X826" s="77" t="s">
        <v>1019</v>
      </c>
      <c r="Y826" s="83" t="s">
        <v>1019</v>
      </c>
      <c r="Z826" s="84" t="s">
        <v>1019</v>
      </c>
      <c r="AA826" s="84" t="s">
        <v>1019</v>
      </c>
      <c r="AB826" s="85">
        <v>0</v>
      </c>
      <c r="AC826" s="85">
        <v>0</v>
      </c>
      <c r="AD826" s="99"/>
      <c r="AE826" s="100"/>
      <c r="AF826" s="100"/>
      <c r="AG826" s="100"/>
      <c r="AH826" s="100"/>
      <c r="AI826" s="100"/>
      <c r="AJ826" s="100"/>
      <c r="AK826" s="100"/>
      <c r="AL826" s="100"/>
      <c r="AM826" s="100"/>
      <c r="AN826" s="100"/>
      <c r="AO826" s="100"/>
      <c r="AP826" s="100"/>
      <c r="AQ826" s="100"/>
      <c r="AR826" s="100"/>
      <c r="AS826" s="100"/>
      <c r="AT826" s="100"/>
      <c r="AU826" s="100"/>
      <c r="AV826" s="100"/>
      <c r="AW826" s="100"/>
      <c r="AX826" s="100"/>
      <c r="AY826" s="100"/>
      <c r="AZ826" s="100"/>
      <c r="BA826" s="100"/>
      <c r="BB826" s="100"/>
      <c r="BC826" s="100"/>
    </row>
    <row r="827" spans="1:55" ht="30" customHeight="1" x14ac:dyDescent="0.25">
      <c r="A827" s="77">
        <v>0</v>
      </c>
      <c r="B827" s="77" t="s">
        <v>1019</v>
      </c>
      <c r="C827" s="77" t="s">
        <v>1265</v>
      </c>
      <c r="D827" s="78" t="e">
        <v>#N/A</v>
      </c>
      <c r="E827" s="79" t="s">
        <v>1019</v>
      </c>
      <c r="F827" s="78" t="s">
        <v>1019</v>
      </c>
      <c r="G827" s="78" t="s">
        <v>1019</v>
      </c>
      <c r="H827" s="78" t="s">
        <v>1019</v>
      </c>
      <c r="I827" s="80" t="s">
        <v>1019</v>
      </c>
      <c r="J827" s="78" t="s">
        <v>1019</v>
      </c>
      <c r="K827" s="81" t="s">
        <v>1019</v>
      </c>
      <c r="L827" s="81" t="s">
        <v>1019</v>
      </c>
      <c r="M827" s="78" t="s">
        <v>1019</v>
      </c>
      <c r="N827" s="78" t="e">
        <v>#N/A</v>
      </c>
      <c r="O827" s="82" t="s">
        <v>1019</v>
      </c>
      <c r="P827" s="82" t="s">
        <v>1019</v>
      </c>
      <c r="Q827" s="78" t="s">
        <v>1019</v>
      </c>
      <c r="R827" s="78" t="s">
        <v>1019</v>
      </c>
      <c r="S827" s="78" t="s">
        <v>1019</v>
      </c>
      <c r="T827" s="77" t="s">
        <v>1019</v>
      </c>
      <c r="U827" s="77" t="s">
        <v>1019</v>
      </c>
      <c r="V827" s="77" t="s">
        <v>1019</v>
      </c>
      <c r="W827" s="77" t="s">
        <v>1019</v>
      </c>
      <c r="X827" s="77" t="s">
        <v>1019</v>
      </c>
      <c r="Y827" s="83" t="s">
        <v>1019</v>
      </c>
      <c r="Z827" s="84" t="s">
        <v>1019</v>
      </c>
      <c r="AA827" s="84" t="s">
        <v>1019</v>
      </c>
      <c r="AB827" s="85">
        <v>0</v>
      </c>
      <c r="AC827" s="85">
        <v>0</v>
      </c>
      <c r="AD827" s="99"/>
      <c r="AE827" s="100"/>
      <c r="AF827" s="100"/>
      <c r="AG827" s="100"/>
      <c r="AH827" s="100"/>
      <c r="AI827" s="100"/>
      <c r="AJ827" s="100"/>
      <c r="AK827" s="100"/>
      <c r="AL827" s="100"/>
      <c r="AM827" s="100"/>
      <c r="AN827" s="100"/>
      <c r="AO827" s="100"/>
      <c r="AP827" s="100"/>
      <c r="AQ827" s="100"/>
      <c r="AR827" s="100"/>
      <c r="AS827" s="100"/>
      <c r="AT827" s="100"/>
      <c r="AU827" s="100"/>
      <c r="AV827" s="100"/>
      <c r="AW827" s="100"/>
      <c r="AX827" s="100"/>
      <c r="AY827" s="100"/>
      <c r="AZ827" s="100"/>
      <c r="BA827" s="100"/>
      <c r="BB827" s="100"/>
      <c r="BC827" s="100"/>
    </row>
    <row r="828" spans="1:55" ht="30" customHeight="1" x14ac:dyDescent="0.25">
      <c r="A828" s="77">
        <v>0</v>
      </c>
      <c r="B828" s="77" t="s">
        <v>1019</v>
      </c>
      <c r="C828" s="77" t="s">
        <v>1265</v>
      </c>
      <c r="D828" s="78" t="e">
        <v>#N/A</v>
      </c>
      <c r="E828" s="79" t="s">
        <v>1019</v>
      </c>
      <c r="F828" s="78" t="s">
        <v>1019</v>
      </c>
      <c r="G828" s="78" t="s">
        <v>1019</v>
      </c>
      <c r="H828" s="78" t="s">
        <v>1019</v>
      </c>
      <c r="I828" s="80" t="s">
        <v>1019</v>
      </c>
      <c r="J828" s="78" t="s">
        <v>1019</v>
      </c>
      <c r="K828" s="81" t="s">
        <v>1019</v>
      </c>
      <c r="L828" s="81" t="s">
        <v>1019</v>
      </c>
      <c r="M828" s="78" t="s">
        <v>1019</v>
      </c>
      <c r="N828" s="78" t="e">
        <v>#N/A</v>
      </c>
      <c r="O828" s="82" t="s">
        <v>1019</v>
      </c>
      <c r="P828" s="82" t="s">
        <v>1019</v>
      </c>
      <c r="Q828" s="78" t="s">
        <v>1019</v>
      </c>
      <c r="R828" s="78" t="s">
        <v>1019</v>
      </c>
      <c r="S828" s="78" t="s">
        <v>1019</v>
      </c>
      <c r="T828" s="77" t="s">
        <v>1019</v>
      </c>
      <c r="U828" s="77" t="s">
        <v>1019</v>
      </c>
      <c r="V828" s="77" t="s">
        <v>1019</v>
      </c>
      <c r="W828" s="77" t="s">
        <v>1019</v>
      </c>
      <c r="X828" s="77" t="s">
        <v>1019</v>
      </c>
      <c r="Y828" s="83" t="s">
        <v>1019</v>
      </c>
      <c r="Z828" s="84" t="s">
        <v>1019</v>
      </c>
      <c r="AA828" s="84" t="s">
        <v>1019</v>
      </c>
      <c r="AB828" s="85">
        <v>0</v>
      </c>
      <c r="AC828" s="85">
        <v>0</v>
      </c>
      <c r="AD828" s="99"/>
      <c r="AE828" s="100"/>
      <c r="AF828" s="100"/>
      <c r="AG828" s="100"/>
      <c r="AH828" s="100"/>
      <c r="AI828" s="100"/>
      <c r="AJ828" s="100"/>
      <c r="AK828" s="100"/>
      <c r="AL828" s="100"/>
      <c r="AM828" s="100"/>
      <c r="AN828" s="100"/>
      <c r="AO828" s="100"/>
      <c r="AP828" s="100"/>
      <c r="AQ828" s="100"/>
      <c r="AR828" s="100"/>
      <c r="AS828" s="100"/>
      <c r="AT828" s="100"/>
      <c r="AU828" s="100"/>
      <c r="AV828" s="100"/>
      <c r="AW828" s="100"/>
      <c r="AX828" s="100"/>
      <c r="AY828" s="100"/>
      <c r="AZ828" s="100"/>
      <c r="BA828" s="100"/>
      <c r="BB828" s="100"/>
      <c r="BC828" s="100"/>
    </row>
    <row r="829" spans="1:55" ht="30" customHeight="1" x14ac:dyDescent="0.25">
      <c r="A829" s="77">
        <v>0</v>
      </c>
      <c r="B829" s="77" t="s">
        <v>1019</v>
      </c>
      <c r="C829" s="77" t="s">
        <v>1265</v>
      </c>
      <c r="D829" s="78" t="e">
        <v>#N/A</v>
      </c>
      <c r="E829" s="79" t="s">
        <v>1019</v>
      </c>
      <c r="F829" s="78" t="s">
        <v>1019</v>
      </c>
      <c r="G829" s="78" t="s">
        <v>1019</v>
      </c>
      <c r="H829" s="78" t="s">
        <v>1019</v>
      </c>
      <c r="I829" s="80" t="s">
        <v>1019</v>
      </c>
      <c r="J829" s="78" t="s">
        <v>1019</v>
      </c>
      <c r="K829" s="81" t="s">
        <v>1019</v>
      </c>
      <c r="L829" s="81" t="s">
        <v>1019</v>
      </c>
      <c r="M829" s="78" t="s">
        <v>1019</v>
      </c>
      <c r="N829" s="78" t="e">
        <v>#N/A</v>
      </c>
      <c r="O829" s="82" t="s">
        <v>1019</v>
      </c>
      <c r="P829" s="82" t="s">
        <v>1019</v>
      </c>
      <c r="Q829" s="78" t="s">
        <v>1019</v>
      </c>
      <c r="R829" s="78" t="s">
        <v>1019</v>
      </c>
      <c r="S829" s="78" t="s">
        <v>1019</v>
      </c>
      <c r="T829" s="77" t="s">
        <v>1019</v>
      </c>
      <c r="U829" s="77" t="s">
        <v>1019</v>
      </c>
      <c r="V829" s="77" t="s">
        <v>1019</v>
      </c>
      <c r="W829" s="77" t="s">
        <v>1019</v>
      </c>
      <c r="X829" s="77" t="s">
        <v>1019</v>
      </c>
      <c r="Y829" s="83" t="s">
        <v>1019</v>
      </c>
      <c r="Z829" s="84" t="s">
        <v>1019</v>
      </c>
      <c r="AA829" s="84" t="s">
        <v>1019</v>
      </c>
      <c r="AB829" s="85">
        <v>0</v>
      </c>
      <c r="AC829" s="85">
        <v>0</v>
      </c>
      <c r="AD829" s="99"/>
      <c r="AE829" s="100"/>
      <c r="AF829" s="100"/>
      <c r="AG829" s="100"/>
      <c r="AH829" s="100"/>
      <c r="AI829" s="100"/>
      <c r="AJ829" s="100"/>
      <c r="AK829" s="100"/>
      <c r="AL829" s="100"/>
      <c r="AM829" s="100"/>
      <c r="AN829" s="100"/>
      <c r="AO829" s="100"/>
      <c r="AP829" s="100"/>
      <c r="AQ829" s="100"/>
      <c r="AR829" s="100"/>
      <c r="AS829" s="100"/>
      <c r="AT829" s="100"/>
      <c r="AU829" s="100"/>
      <c r="AV829" s="100"/>
      <c r="AW829" s="100"/>
      <c r="AX829" s="100"/>
      <c r="AY829" s="100"/>
      <c r="AZ829" s="100"/>
      <c r="BA829" s="100"/>
      <c r="BB829" s="100"/>
      <c r="BC829" s="100"/>
    </row>
    <row r="830" spans="1:55" ht="30" customHeight="1" x14ac:dyDescent="0.25">
      <c r="A830" s="77">
        <v>0</v>
      </c>
      <c r="B830" s="77" t="s">
        <v>1019</v>
      </c>
      <c r="C830" s="77" t="s">
        <v>1265</v>
      </c>
      <c r="D830" s="78" t="e">
        <v>#N/A</v>
      </c>
      <c r="E830" s="79" t="s">
        <v>1019</v>
      </c>
      <c r="F830" s="78" t="s">
        <v>1019</v>
      </c>
      <c r="G830" s="78" t="s">
        <v>1019</v>
      </c>
      <c r="H830" s="78" t="s">
        <v>1019</v>
      </c>
      <c r="I830" s="80" t="s">
        <v>1019</v>
      </c>
      <c r="J830" s="78" t="s">
        <v>1019</v>
      </c>
      <c r="K830" s="81" t="s">
        <v>1019</v>
      </c>
      <c r="L830" s="81" t="s">
        <v>1019</v>
      </c>
      <c r="M830" s="78" t="s">
        <v>1019</v>
      </c>
      <c r="N830" s="78" t="e">
        <v>#N/A</v>
      </c>
      <c r="O830" s="82" t="s">
        <v>1019</v>
      </c>
      <c r="P830" s="82" t="s">
        <v>1019</v>
      </c>
      <c r="Q830" s="78" t="s">
        <v>1019</v>
      </c>
      <c r="R830" s="78" t="s">
        <v>1019</v>
      </c>
      <c r="S830" s="78" t="s">
        <v>1019</v>
      </c>
      <c r="T830" s="77" t="s">
        <v>1019</v>
      </c>
      <c r="U830" s="77" t="s">
        <v>1019</v>
      </c>
      <c r="V830" s="77" t="s">
        <v>1019</v>
      </c>
      <c r="W830" s="77" t="s">
        <v>1019</v>
      </c>
      <c r="X830" s="77" t="s">
        <v>1019</v>
      </c>
      <c r="Y830" s="83" t="s">
        <v>1019</v>
      </c>
      <c r="Z830" s="84" t="s">
        <v>1019</v>
      </c>
      <c r="AA830" s="84" t="s">
        <v>1019</v>
      </c>
      <c r="AB830" s="85">
        <v>0</v>
      </c>
      <c r="AC830" s="85">
        <v>0</v>
      </c>
      <c r="AD830" s="99"/>
      <c r="AE830" s="100"/>
      <c r="AF830" s="100"/>
      <c r="AG830" s="100"/>
      <c r="AH830" s="100"/>
      <c r="AI830" s="100"/>
      <c r="AJ830" s="100"/>
      <c r="AK830" s="100"/>
      <c r="AL830" s="100"/>
      <c r="AM830" s="100"/>
      <c r="AN830" s="100"/>
      <c r="AO830" s="100"/>
      <c r="AP830" s="100"/>
      <c r="AQ830" s="100"/>
      <c r="AR830" s="100"/>
      <c r="AS830" s="100"/>
      <c r="AT830" s="100"/>
      <c r="AU830" s="100"/>
      <c r="AV830" s="100"/>
      <c r="AW830" s="100"/>
      <c r="AX830" s="100"/>
      <c r="AY830" s="100"/>
      <c r="AZ830" s="100"/>
      <c r="BA830" s="100"/>
      <c r="BB830" s="100"/>
      <c r="BC830" s="100"/>
    </row>
    <row r="831" spans="1:55" ht="30" customHeight="1" x14ac:dyDescent="0.25">
      <c r="A831" s="77">
        <v>0</v>
      </c>
      <c r="B831" s="77" t="s">
        <v>1019</v>
      </c>
      <c r="C831" s="77" t="s">
        <v>1265</v>
      </c>
      <c r="D831" s="78" t="e">
        <v>#N/A</v>
      </c>
      <c r="E831" s="79" t="s">
        <v>1019</v>
      </c>
      <c r="F831" s="78" t="s">
        <v>1019</v>
      </c>
      <c r="G831" s="78" t="s">
        <v>1019</v>
      </c>
      <c r="H831" s="78" t="s">
        <v>1019</v>
      </c>
      <c r="I831" s="80" t="s">
        <v>1019</v>
      </c>
      <c r="J831" s="78" t="s">
        <v>1019</v>
      </c>
      <c r="K831" s="81" t="s">
        <v>1019</v>
      </c>
      <c r="L831" s="81" t="s">
        <v>1019</v>
      </c>
      <c r="M831" s="78" t="s">
        <v>1019</v>
      </c>
      <c r="N831" s="78" t="e">
        <v>#N/A</v>
      </c>
      <c r="O831" s="82" t="s">
        <v>1019</v>
      </c>
      <c r="P831" s="82" t="s">
        <v>1019</v>
      </c>
      <c r="Q831" s="78" t="s">
        <v>1019</v>
      </c>
      <c r="R831" s="78" t="s">
        <v>1019</v>
      </c>
      <c r="S831" s="78" t="s">
        <v>1019</v>
      </c>
      <c r="T831" s="77" t="s">
        <v>1019</v>
      </c>
      <c r="U831" s="77" t="s">
        <v>1019</v>
      </c>
      <c r="V831" s="77" t="s">
        <v>1019</v>
      </c>
      <c r="W831" s="77" t="s">
        <v>1019</v>
      </c>
      <c r="X831" s="77" t="s">
        <v>1019</v>
      </c>
      <c r="Y831" s="83" t="s">
        <v>1019</v>
      </c>
      <c r="Z831" s="84" t="s">
        <v>1019</v>
      </c>
      <c r="AA831" s="84" t="s">
        <v>1019</v>
      </c>
      <c r="AB831" s="85">
        <v>0</v>
      </c>
      <c r="AC831" s="85">
        <v>0</v>
      </c>
      <c r="AD831" s="99"/>
      <c r="AE831" s="100"/>
      <c r="AF831" s="100"/>
      <c r="AG831" s="100"/>
      <c r="AH831" s="100"/>
      <c r="AI831" s="100"/>
      <c r="AJ831" s="100"/>
      <c r="AK831" s="100"/>
      <c r="AL831" s="100"/>
      <c r="AM831" s="100"/>
      <c r="AN831" s="100"/>
      <c r="AO831" s="100"/>
      <c r="AP831" s="100"/>
      <c r="AQ831" s="100"/>
      <c r="AR831" s="100"/>
      <c r="AS831" s="100"/>
      <c r="AT831" s="100"/>
      <c r="AU831" s="100"/>
      <c r="AV831" s="100"/>
      <c r="AW831" s="100"/>
      <c r="AX831" s="100"/>
      <c r="AY831" s="100"/>
      <c r="AZ831" s="100"/>
      <c r="BA831" s="100"/>
      <c r="BB831" s="100"/>
      <c r="BC831" s="100"/>
    </row>
    <row r="832" spans="1:55" ht="30" customHeight="1" x14ac:dyDescent="0.25">
      <c r="A832" s="77">
        <v>0</v>
      </c>
      <c r="B832" s="77" t="s">
        <v>1019</v>
      </c>
      <c r="C832" s="77" t="s">
        <v>1265</v>
      </c>
      <c r="D832" s="78" t="e">
        <v>#N/A</v>
      </c>
      <c r="E832" s="79" t="s">
        <v>1019</v>
      </c>
      <c r="F832" s="78" t="s">
        <v>1019</v>
      </c>
      <c r="G832" s="78" t="s">
        <v>1019</v>
      </c>
      <c r="H832" s="78" t="s">
        <v>1019</v>
      </c>
      <c r="I832" s="80" t="s">
        <v>1019</v>
      </c>
      <c r="J832" s="78" t="s">
        <v>1019</v>
      </c>
      <c r="K832" s="81" t="s">
        <v>1019</v>
      </c>
      <c r="L832" s="81" t="s">
        <v>1019</v>
      </c>
      <c r="M832" s="78" t="s">
        <v>1019</v>
      </c>
      <c r="N832" s="78" t="e">
        <v>#N/A</v>
      </c>
      <c r="O832" s="82" t="s">
        <v>1019</v>
      </c>
      <c r="P832" s="82" t="s">
        <v>1019</v>
      </c>
      <c r="Q832" s="78" t="s">
        <v>1019</v>
      </c>
      <c r="R832" s="78" t="s">
        <v>1019</v>
      </c>
      <c r="S832" s="78" t="s">
        <v>1019</v>
      </c>
      <c r="T832" s="77" t="s">
        <v>1019</v>
      </c>
      <c r="U832" s="77" t="s">
        <v>1019</v>
      </c>
      <c r="V832" s="77" t="s">
        <v>1019</v>
      </c>
      <c r="W832" s="77" t="s">
        <v>1019</v>
      </c>
      <c r="X832" s="77" t="s">
        <v>1019</v>
      </c>
      <c r="Y832" s="83" t="s">
        <v>1019</v>
      </c>
      <c r="Z832" s="84" t="s">
        <v>1019</v>
      </c>
      <c r="AA832" s="84" t="s">
        <v>1019</v>
      </c>
      <c r="AB832" s="85">
        <v>0</v>
      </c>
      <c r="AC832" s="85">
        <v>0</v>
      </c>
      <c r="AD832" s="99"/>
      <c r="AE832" s="100"/>
      <c r="AF832" s="100"/>
      <c r="AG832" s="100"/>
      <c r="AH832" s="100"/>
      <c r="AI832" s="100"/>
      <c r="AJ832" s="100"/>
      <c r="AK832" s="100"/>
      <c r="AL832" s="100"/>
      <c r="AM832" s="100"/>
      <c r="AN832" s="100"/>
      <c r="AO832" s="100"/>
      <c r="AP832" s="100"/>
      <c r="AQ832" s="100"/>
      <c r="AR832" s="100"/>
      <c r="AS832" s="100"/>
      <c r="AT832" s="100"/>
      <c r="AU832" s="100"/>
      <c r="AV832" s="100"/>
      <c r="AW832" s="100"/>
      <c r="AX832" s="100"/>
      <c r="AY832" s="100"/>
      <c r="AZ832" s="100"/>
      <c r="BA832" s="100"/>
      <c r="BB832" s="100"/>
      <c r="BC832" s="100"/>
    </row>
    <row r="833" spans="1:55" ht="30" customHeight="1" x14ac:dyDescent="0.25">
      <c r="A833" s="77">
        <v>0</v>
      </c>
      <c r="B833" s="77" t="s">
        <v>1019</v>
      </c>
      <c r="C833" s="77" t="s">
        <v>1265</v>
      </c>
      <c r="D833" s="78" t="e">
        <v>#N/A</v>
      </c>
      <c r="E833" s="79" t="s">
        <v>1019</v>
      </c>
      <c r="F833" s="78" t="s">
        <v>1019</v>
      </c>
      <c r="G833" s="78" t="s">
        <v>1019</v>
      </c>
      <c r="H833" s="78" t="s">
        <v>1019</v>
      </c>
      <c r="I833" s="80" t="s">
        <v>1019</v>
      </c>
      <c r="J833" s="78" t="s">
        <v>1019</v>
      </c>
      <c r="K833" s="81" t="s">
        <v>1019</v>
      </c>
      <c r="L833" s="81" t="s">
        <v>1019</v>
      </c>
      <c r="M833" s="78" t="s">
        <v>1019</v>
      </c>
      <c r="N833" s="78" t="e">
        <v>#N/A</v>
      </c>
      <c r="O833" s="82" t="s">
        <v>1019</v>
      </c>
      <c r="P833" s="82" t="s">
        <v>1019</v>
      </c>
      <c r="Q833" s="78" t="s">
        <v>1019</v>
      </c>
      <c r="R833" s="78" t="s">
        <v>1019</v>
      </c>
      <c r="S833" s="78" t="s">
        <v>1019</v>
      </c>
      <c r="T833" s="77" t="s">
        <v>1019</v>
      </c>
      <c r="U833" s="77" t="s">
        <v>1019</v>
      </c>
      <c r="V833" s="77" t="s">
        <v>1019</v>
      </c>
      <c r="W833" s="77" t="s">
        <v>1019</v>
      </c>
      <c r="X833" s="77" t="s">
        <v>1019</v>
      </c>
      <c r="Y833" s="83" t="s">
        <v>1019</v>
      </c>
      <c r="Z833" s="84" t="s">
        <v>1019</v>
      </c>
      <c r="AA833" s="84" t="s">
        <v>1019</v>
      </c>
      <c r="AB833" s="85">
        <v>0</v>
      </c>
      <c r="AC833" s="85">
        <v>0</v>
      </c>
      <c r="AD833" s="99"/>
      <c r="AE833" s="100"/>
      <c r="AF833" s="100"/>
      <c r="AG833" s="100"/>
      <c r="AH833" s="100"/>
      <c r="AI833" s="100"/>
      <c r="AJ833" s="100"/>
      <c r="AK833" s="100"/>
      <c r="AL833" s="100"/>
      <c r="AM833" s="100"/>
      <c r="AN833" s="100"/>
      <c r="AO833" s="100"/>
      <c r="AP833" s="100"/>
      <c r="AQ833" s="100"/>
      <c r="AR833" s="100"/>
      <c r="AS833" s="100"/>
      <c r="AT833" s="100"/>
      <c r="AU833" s="100"/>
      <c r="AV833" s="100"/>
      <c r="AW833" s="100"/>
      <c r="AX833" s="100"/>
      <c r="AY833" s="100"/>
      <c r="AZ833" s="100"/>
      <c r="BA833" s="100"/>
      <c r="BB833" s="100"/>
      <c r="BC833" s="100"/>
    </row>
    <row r="834" spans="1:55" ht="30" customHeight="1" x14ac:dyDescent="0.25">
      <c r="A834" s="77">
        <v>0</v>
      </c>
      <c r="B834" s="77" t="s">
        <v>1019</v>
      </c>
      <c r="C834" s="77" t="s">
        <v>1265</v>
      </c>
      <c r="D834" s="78" t="e">
        <v>#N/A</v>
      </c>
      <c r="E834" s="79" t="s">
        <v>1019</v>
      </c>
      <c r="F834" s="78" t="s">
        <v>1019</v>
      </c>
      <c r="G834" s="78" t="s">
        <v>1019</v>
      </c>
      <c r="H834" s="78" t="s">
        <v>1019</v>
      </c>
      <c r="I834" s="80" t="s">
        <v>1019</v>
      </c>
      <c r="J834" s="78" t="s">
        <v>1019</v>
      </c>
      <c r="K834" s="81" t="s">
        <v>1019</v>
      </c>
      <c r="L834" s="81" t="s">
        <v>1019</v>
      </c>
      <c r="M834" s="78" t="s">
        <v>1019</v>
      </c>
      <c r="N834" s="78" t="e">
        <v>#N/A</v>
      </c>
      <c r="O834" s="82" t="s">
        <v>1019</v>
      </c>
      <c r="P834" s="82" t="s">
        <v>1019</v>
      </c>
      <c r="Q834" s="78" t="s">
        <v>1019</v>
      </c>
      <c r="R834" s="78" t="s">
        <v>1019</v>
      </c>
      <c r="S834" s="78" t="s">
        <v>1019</v>
      </c>
      <c r="T834" s="77" t="s">
        <v>1019</v>
      </c>
      <c r="U834" s="77" t="s">
        <v>1019</v>
      </c>
      <c r="V834" s="77" t="s">
        <v>1019</v>
      </c>
      <c r="W834" s="77" t="s">
        <v>1019</v>
      </c>
      <c r="X834" s="77" t="s">
        <v>1019</v>
      </c>
      <c r="Y834" s="83" t="s">
        <v>1019</v>
      </c>
      <c r="Z834" s="84" t="s">
        <v>1019</v>
      </c>
      <c r="AA834" s="84" t="s">
        <v>1019</v>
      </c>
      <c r="AB834" s="85">
        <v>0</v>
      </c>
      <c r="AC834" s="85">
        <v>0</v>
      </c>
      <c r="AD834" s="99"/>
      <c r="AE834" s="100"/>
      <c r="AF834" s="100"/>
      <c r="AG834" s="100"/>
      <c r="AH834" s="100"/>
      <c r="AI834" s="100"/>
      <c r="AJ834" s="100"/>
      <c r="AK834" s="100"/>
      <c r="AL834" s="100"/>
      <c r="AM834" s="100"/>
      <c r="AN834" s="100"/>
      <c r="AO834" s="100"/>
      <c r="AP834" s="100"/>
      <c r="AQ834" s="100"/>
      <c r="AR834" s="100"/>
      <c r="AS834" s="100"/>
      <c r="AT834" s="100"/>
      <c r="AU834" s="100"/>
      <c r="AV834" s="100"/>
      <c r="AW834" s="100"/>
      <c r="AX834" s="100"/>
      <c r="AY834" s="100"/>
      <c r="AZ834" s="100"/>
      <c r="BA834" s="100"/>
      <c r="BB834" s="100"/>
      <c r="BC834" s="100"/>
    </row>
    <row r="835" spans="1:55" ht="30" customHeight="1" x14ac:dyDescent="0.25">
      <c r="A835" s="77">
        <v>0</v>
      </c>
      <c r="B835" s="77" t="s">
        <v>1019</v>
      </c>
      <c r="C835" s="77" t="s">
        <v>1265</v>
      </c>
      <c r="D835" s="78" t="e">
        <v>#N/A</v>
      </c>
      <c r="E835" s="79" t="s">
        <v>1019</v>
      </c>
      <c r="F835" s="78" t="s">
        <v>1019</v>
      </c>
      <c r="G835" s="78" t="s">
        <v>1019</v>
      </c>
      <c r="H835" s="78" t="s">
        <v>1019</v>
      </c>
      <c r="I835" s="80" t="s">
        <v>1019</v>
      </c>
      <c r="J835" s="78" t="s">
        <v>1019</v>
      </c>
      <c r="K835" s="81" t="s">
        <v>1019</v>
      </c>
      <c r="L835" s="81" t="s">
        <v>1019</v>
      </c>
      <c r="M835" s="78" t="s">
        <v>1019</v>
      </c>
      <c r="N835" s="78" t="e">
        <v>#N/A</v>
      </c>
      <c r="O835" s="82" t="s">
        <v>1019</v>
      </c>
      <c r="P835" s="82" t="s">
        <v>1019</v>
      </c>
      <c r="Q835" s="78" t="s">
        <v>1019</v>
      </c>
      <c r="R835" s="78" t="s">
        <v>1019</v>
      </c>
      <c r="S835" s="78" t="s">
        <v>1019</v>
      </c>
      <c r="T835" s="77" t="s">
        <v>1019</v>
      </c>
      <c r="U835" s="77" t="s">
        <v>1019</v>
      </c>
      <c r="V835" s="77" t="s">
        <v>1019</v>
      </c>
      <c r="W835" s="77" t="s">
        <v>1019</v>
      </c>
      <c r="X835" s="77" t="s">
        <v>1019</v>
      </c>
      <c r="Y835" s="83" t="s">
        <v>1019</v>
      </c>
      <c r="Z835" s="84" t="s">
        <v>1019</v>
      </c>
      <c r="AA835" s="84" t="s">
        <v>1019</v>
      </c>
      <c r="AB835" s="85">
        <v>0</v>
      </c>
      <c r="AC835" s="85">
        <v>0</v>
      </c>
      <c r="AD835" s="99"/>
      <c r="AE835" s="100"/>
      <c r="AF835" s="100"/>
      <c r="AG835" s="100"/>
      <c r="AH835" s="100"/>
      <c r="AI835" s="100"/>
      <c r="AJ835" s="100"/>
      <c r="AK835" s="100"/>
      <c r="AL835" s="100"/>
      <c r="AM835" s="100"/>
      <c r="AN835" s="100"/>
      <c r="AO835" s="100"/>
      <c r="AP835" s="100"/>
      <c r="AQ835" s="100"/>
      <c r="AR835" s="100"/>
      <c r="AS835" s="100"/>
      <c r="AT835" s="100"/>
      <c r="AU835" s="100"/>
      <c r="AV835" s="100"/>
      <c r="AW835" s="100"/>
      <c r="AX835" s="100"/>
      <c r="AY835" s="100"/>
      <c r="AZ835" s="100"/>
      <c r="BA835" s="100"/>
      <c r="BB835" s="100"/>
      <c r="BC835" s="100"/>
    </row>
    <row r="836" spans="1:55" ht="30" customHeight="1" x14ac:dyDescent="0.25">
      <c r="A836" s="77">
        <v>0</v>
      </c>
      <c r="B836" s="77" t="s">
        <v>1019</v>
      </c>
      <c r="C836" s="77" t="s">
        <v>1265</v>
      </c>
      <c r="D836" s="78" t="e">
        <v>#N/A</v>
      </c>
      <c r="E836" s="79" t="s">
        <v>1019</v>
      </c>
      <c r="F836" s="78" t="s">
        <v>1019</v>
      </c>
      <c r="G836" s="78" t="s">
        <v>1019</v>
      </c>
      <c r="H836" s="78" t="s">
        <v>1019</v>
      </c>
      <c r="I836" s="80" t="s">
        <v>1019</v>
      </c>
      <c r="J836" s="78" t="s">
        <v>1019</v>
      </c>
      <c r="K836" s="81" t="s">
        <v>1019</v>
      </c>
      <c r="L836" s="81" t="s">
        <v>1019</v>
      </c>
      <c r="M836" s="78" t="s">
        <v>1019</v>
      </c>
      <c r="N836" s="78" t="e">
        <v>#N/A</v>
      </c>
      <c r="O836" s="82" t="s">
        <v>1019</v>
      </c>
      <c r="P836" s="82" t="s">
        <v>1019</v>
      </c>
      <c r="Q836" s="78" t="s">
        <v>1019</v>
      </c>
      <c r="R836" s="78" t="s">
        <v>1019</v>
      </c>
      <c r="S836" s="78" t="s">
        <v>1019</v>
      </c>
      <c r="T836" s="77" t="s">
        <v>1019</v>
      </c>
      <c r="U836" s="77" t="s">
        <v>1019</v>
      </c>
      <c r="V836" s="77" t="s">
        <v>1019</v>
      </c>
      <c r="W836" s="77" t="s">
        <v>1019</v>
      </c>
      <c r="X836" s="77" t="s">
        <v>1019</v>
      </c>
      <c r="Y836" s="83" t="s">
        <v>1019</v>
      </c>
      <c r="Z836" s="84" t="s">
        <v>1019</v>
      </c>
      <c r="AA836" s="84" t="s">
        <v>1019</v>
      </c>
      <c r="AB836" s="85">
        <v>0</v>
      </c>
      <c r="AC836" s="85">
        <v>0</v>
      </c>
      <c r="AD836" s="99"/>
      <c r="AE836" s="100"/>
      <c r="AF836" s="100"/>
      <c r="AG836" s="100"/>
      <c r="AH836" s="100"/>
      <c r="AI836" s="100"/>
      <c r="AJ836" s="100"/>
      <c r="AK836" s="100"/>
      <c r="AL836" s="100"/>
      <c r="AM836" s="100"/>
      <c r="AN836" s="100"/>
      <c r="AO836" s="100"/>
      <c r="AP836" s="100"/>
      <c r="AQ836" s="100"/>
      <c r="AR836" s="100"/>
      <c r="AS836" s="100"/>
      <c r="AT836" s="100"/>
      <c r="AU836" s="100"/>
      <c r="AV836" s="100"/>
      <c r="AW836" s="100"/>
      <c r="AX836" s="100"/>
      <c r="AY836" s="100"/>
      <c r="AZ836" s="100"/>
      <c r="BA836" s="100"/>
      <c r="BB836" s="100"/>
      <c r="BC836" s="100"/>
    </row>
    <row r="837" spans="1:55" ht="30" customHeight="1" x14ac:dyDescent="0.25">
      <c r="A837" s="77">
        <v>0</v>
      </c>
      <c r="B837" s="77" t="s">
        <v>1019</v>
      </c>
      <c r="C837" s="77" t="s">
        <v>1265</v>
      </c>
      <c r="D837" s="78" t="e">
        <v>#N/A</v>
      </c>
      <c r="E837" s="79" t="s">
        <v>1019</v>
      </c>
      <c r="F837" s="78" t="s">
        <v>1019</v>
      </c>
      <c r="G837" s="78" t="s">
        <v>1019</v>
      </c>
      <c r="H837" s="78" t="s">
        <v>1019</v>
      </c>
      <c r="I837" s="80" t="s">
        <v>1019</v>
      </c>
      <c r="J837" s="78" t="s">
        <v>1019</v>
      </c>
      <c r="K837" s="81" t="s">
        <v>1019</v>
      </c>
      <c r="L837" s="81" t="s">
        <v>1019</v>
      </c>
      <c r="M837" s="78" t="s">
        <v>1019</v>
      </c>
      <c r="N837" s="78" t="e">
        <v>#N/A</v>
      </c>
      <c r="O837" s="82" t="s">
        <v>1019</v>
      </c>
      <c r="P837" s="82" t="s">
        <v>1019</v>
      </c>
      <c r="Q837" s="78" t="s">
        <v>1019</v>
      </c>
      <c r="R837" s="78" t="s">
        <v>1019</v>
      </c>
      <c r="S837" s="78" t="s">
        <v>1019</v>
      </c>
      <c r="T837" s="77" t="s">
        <v>1019</v>
      </c>
      <c r="U837" s="77" t="s">
        <v>1019</v>
      </c>
      <c r="V837" s="77" t="s">
        <v>1019</v>
      </c>
      <c r="W837" s="77" t="s">
        <v>1019</v>
      </c>
      <c r="X837" s="77" t="s">
        <v>1019</v>
      </c>
      <c r="Y837" s="83" t="s">
        <v>1019</v>
      </c>
      <c r="Z837" s="84" t="s">
        <v>1019</v>
      </c>
      <c r="AA837" s="84" t="s">
        <v>1019</v>
      </c>
      <c r="AB837" s="85">
        <v>0</v>
      </c>
      <c r="AC837" s="85">
        <v>0</v>
      </c>
      <c r="AD837" s="99"/>
      <c r="AE837" s="100"/>
      <c r="AF837" s="100"/>
      <c r="AG837" s="100"/>
      <c r="AH837" s="100"/>
      <c r="AI837" s="100"/>
      <c r="AJ837" s="100"/>
      <c r="AK837" s="100"/>
      <c r="AL837" s="100"/>
      <c r="AM837" s="100"/>
      <c r="AN837" s="100"/>
      <c r="AO837" s="100"/>
      <c r="AP837" s="100"/>
      <c r="AQ837" s="100"/>
      <c r="AR837" s="100"/>
      <c r="AS837" s="100"/>
      <c r="AT837" s="100"/>
      <c r="AU837" s="100"/>
      <c r="AV837" s="100"/>
      <c r="AW837" s="100"/>
      <c r="AX837" s="100"/>
      <c r="AY837" s="100"/>
      <c r="AZ837" s="100"/>
      <c r="BA837" s="100"/>
      <c r="BB837" s="100"/>
      <c r="BC837" s="100"/>
    </row>
    <row r="838" spans="1:55" ht="30" customHeight="1" x14ac:dyDescent="0.25">
      <c r="A838" s="77">
        <v>0</v>
      </c>
      <c r="B838" s="77" t="s">
        <v>1019</v>
      </c>
      <c r="C838" s="77" t="s">
        <v>1265</v>
      </c>
      <c r="D838" s="78" t="e">
        <v>#N/A</v>
      </c>
      <c r="E838" s="79" t="s">
        <v>1019</v>
      </c>
      <c r="F838" s="78" t="s">
        <v>1019</v>
      </c>
      <c r="G838" s="78" t="s">
        <v>1019</v>
      </c>
      <c r="H838" s="78" t="s">
        <v>1019</v>
      </c>
      <c r="I838" s="80" t="s">
        <v>1019</v>
      </c>
      <c r="J838" s="78" t="s">
        <v>1019</v>
      </c>
      <c r="K838" s="81" t="s">
        <v>1019</v>
      </c>
      <c r="L838" s="81" t="s">
        <v>1019</v>
      </c>
      <c r="M838" s="78" t="s">
        <v>1019</v>
      </c>
      <c r="N838" s="78" t="e">
        <v>#N/A</v>
      </c>
      <c r="O838" s="82" t="s">
        <v>1019</v>
      </c>
      <c r="P838" s="82" t="s">
        <v>1019</v>
      </c>
      <c r="Q838" s="78" t="s">
        <v>1019</v>
      </c>
      <c r="R838" s="78" t="s">
        <v>1019</v>
      </c>
      <c r="S838" s="78" t="s">
        <v>1019</v>
      </c>
      <c r="T838" s="77" t="s">
        <v>1019</v>
      </c>
      <c r="U838" s="77" t="s">
        <v>1019</v>
      </c>
      <c r="V838" s="77" t="s">
        <v>1019</v>
      </c>
      <c r="W838" s="77" t="s">
        <v>1019</v>
      </c>
      <c r="X838" s="77" t="s">
        <v>1019</v>
      </c>
      <c r="Y838" s="83" t="s">
        <v>1019</v>
      </c>
      <c r="Z838" s="84" t="s">
        <v>1019</v>
      </c>
      <c r="AA838" s="84" t="s">
        <v>1019</v>
      </c>
      <c r="AB838" s="85">
        <v>0</v>
      </c>
      <c r="AC838" s="85">
        <v>0</v>
      </c>
      <c r="AD838" s="99"/>
      <c r="AE838" s="100"/>
      <c r="AF838" s="100"/>
      <c r="AG838" s="100"/>
      <c r="AH838" s="100"/>
      <c r="AI838" s="100"/>
      <c r="AJ838" s="100"/>
      <c r="AK838" s="100"/>
      <c r="AL838" s="100"/>
      <c r="AM838" s="100"/>
      <c r="AN838" s="100"/>
      <c r="AO838" s="100"/>
      <c r="AP838" s="100"/>
      <c r="AQ838" s="100"/>
      <c r="AR838" s="100"/>
      <c r="AS838" s="100"/>
      <c r="AT838" s="100"/>
      <c r="AU838" s="100"/>
      <c r="AV838" s="100"/>
      <c r="AW838" s="100"/>
      <c r="AX838" s="100"/>
      <c r="AY838" s="100"/>
      <c r="AZ838" s="100"/>
      <c r="BA838" s="100"/>
      <c r="BB838" s="100"/>
      <c r="BC838" s="100"/>
    </row>
    <row r="839" spans="1:55" ht="30" customHeight="1" x14ac:dyDescent="0.25">
      <c r="A839" s="77">
        <v>0</v>
      </c>
      <c r="B839" s="77" t="s">
        <v>1019</v>
      </c>
      <c r="C839" s="77" t="s">
        <v>1265</v>
      </c>
      <c r="D839" s="78" t="e">
        <v>#N/A</v>
      </c>
      <c r="E839" s="79" t="s">
        <v>1019</v>
      </c>
      <c r="F839" s="78" t="s">
        <v>1019</v>
      </c>
      <c r="G839" s="78" t="s">
        <v>1019</v>
      </c>
      <c r="H839" s="78" t="s">
        <v>1019</v>
      </c>
      <c r="I839" s="80" t="s">
        <v>1019</v>
      </c>
      <c r="J839" s="78" t="s">
        <v>1019</v>
      </c>
      <c r="K839" s="81" t="s">
        <v>1019</v>
      </c>
      <c r="L839" s="81" t="s">
        <v>1019</v>
      </c>
      <c r="M839" s="78" t="s">
        <v>1019</v>
      </c>
      <c r="N839" s="78" t="e">
        <v>#N/A</v>
      </c>
      <c r="O839" s="82" t="s">
        <v>1019</v>
      </c>
      <c r="P839" s="82" t="s">
        <v>1019</v>
      </c>
      <c r="Q839" s="78" t="s">
        <v>1019</v>
      </c>
      <c r="R839" s="78" t="s">
        <v>1019</v>
      </c>
      <c r="S839" s="78" t="s">
        <v>1019</v>
      </c>
      <c r="T839" s="77" t="s">
        <v>1019</v>
      </c>
      <c r="U839" s="77" t="s">
        <v>1019</v>
      </c>
      <c r="V839" s="77" t="s">
        <v>1019</v>
      </c>
      <c r="W839" s="77" t="s">
        <v>1019</v>
      </c>
      <c r="X839" s="77" t="s">
        <v>1019</v>
      </c>
      <c r="Y839" s="83" t="s">
        <v>1019</v>
      </c>
      <c r="Z839" s="84" t="s">
        <v>1019</v>
      </c>
      <c r="AA839" s="84" t="s">
        <v>1019</v>
      </c>
      <c r="AB839" s="85">
        <v>0</v>
      </c>
      <c r="AC839" s="85">
        <v>0</v>
      </c>
      <c r="AD839" s="99"/>
      <c r="AE839" s="100"/>
      <c r="AF839" s="100"/>
      <c r="AG839" s="100"/>
      <c r="AH839" s="100"/>
      <c r="AI839" s="100"/>
      <c r="AJ839" s="100"/>
      <c r="AK839" s="100"/>
      <c r="AL839" s="100"/>
      <c r="AM839" s="100"/>
      <c r="AN839" s="100"/>
      <c r="AO839" s="100"/>
      <c r="AP839" s="100"/>
      <c r="AQ839" s="100"/>
      <c r="AR839" s="100"/>
      <c r="AS839" s="100"/>
      <c r="AT839" s="100"/>
      <c r="AU839" s="100"/>
      <c r="AV839" s="100"/>
      <c r="AW839" s="100"/>
      <c r="AX839" s="100"/>
      <c r="AY839" s="100"/>
      <c r="AZ839" s="100"/>
      <c r="BA839" s="100"/>
      <c r="BB839" s="100"/>
      <c r="BC839" s="100"/>
    </row>
    <row r="840" spans="1:55" ht="30" customHeight="1" x14ac:dyDescent="0.25">
      <c r="A840" s="77">
        <v>0</v>
      </c>
      <c r="B840" s="77" t="s">
        <v>1019</v>
      </c>
      <c r="C840" s="77" t="s">
        <v>1265</v>
      </c>
      <c r="D840" s="78" t="e">
        <v>#N/A</v>
      </c>
      <c r="E840" s="79" t="s">
        <v>1019</v>
      </c>
      <c r="F840" s="78" t="s">
        <v>1019</v>
      </c>
      <c r="G840" s="78" t="s">
        <v>1019</v>
      </c>
      <c r="H840" s="78" t="s">
        <v>1019</v>
      </c>
      <c r="I840" s="80" t="s">
        <v>1019</v>
      </c>
      <c r="J840" s="78" t="s">
        <v>1019</v>
      </c>
      <c r="K840" s="81" t="s">
        <v>1019</v>
      </c>
      <c r="L840" s="81" t="s">
        <v>1019</v>
      </c>
      <c r="M840" s="78" t="s">
        <v>1019</v>
      </c>
      <c r="N840" s="78" t="e">
        <v>#N/A</v>
      </c>
      <c r="O840" s="82" t="s">
        <v>1019</v>
      </c>
      <c r="P840" s="82" t="s">
        <v>1019</v>
      </c>
      <c r="Q840" s="78" t="s">
        <v>1019</v>
      </c>
      <c r="R840" s="78" t="s">
        <v>1019</v>
      </c>
      <c r="S840" s="78" t="s">
        <v>1019</v>
      </c>
      <c r="T840" s="77" t="s">
        <v>1019</v>
      </c>
      <c r="U840" s="77" t="s">
        <v>1019</v>
      </c>
      <c r="V840" s="77" t="s">
        <v>1019</v>
      </c>
      <c r="W840" s="77" t="s">
        <v>1019</v>
      </c>
      <c r="X840" s="77" t="s">
        <v>1019</v>
      </c>
      <c r="Y840" s="83" t="s">
        <v>1019</v>
      </c>
      <c r="Z840" s="84" t="s">
        <v>1019</v>
      </c>
      <c r="AA840" s="84" t="s">
        <v>1019</v>
      </c>
      <c r="AB840" s="85">
        <v>0</v>
      </c>
      <c r="AC840" s="85">
        <v>0</v>
      </c>
      <c r="AD840" s="99"/>
      <c r="AE840" s="100"/>
      <c r="AF840" s="100"/>
      <c r="AG840" s="100"/>
      <c r="AH840" s="100"/>
      <c r="AI840" s="100"/>
      <c r="AJ840" s="100"/>
      <c r="AK840" s="100"/>
      <c r="AL840" s="100"/>
      <c r="AM840" s="100"/>
      <c r="AN840" s="100"/>
      <c r="AO840" s="100"/>
      <c r="AP840" s="100"/>
      <c r="AQ840" s="100"/>
      <c r="AR840" s="100"/>
      <c r="AS840" s="100"/>
      <c r="AT840" s="100"/>
      <c r="AU840" s="100"/>
      <c r="AV840" s="100"/>
      <c r="AW840" s="100"/>
      <c r="AX840" s="100"/>
      <c r="AY840" s="100"/>
      <c r="AZ840" s="100"/>
      <c r="BA840" s="100"/>
      <c r="BB840" s="100"/>
      <c r="BC840" s="100"/>
    </row>
    <row r="841" spans="1:55" ht="30" customHeight="1" x14ac:dyDescent="0.25">
      <c r="A841" s="77">
        <v>0</v>
      </c>
      <c r="B841" s="77" t="s">
        <v>1019</v>
      </c>
      <c r="C841" s="77" t="s">
        <v>1265</v>
      </c>
      <c r="D841" s="78" t="e">
        <v>#N/A</v>
      </c>
      <c r="E841" s="79" t="s">
        <v>1019</v>
      </c>
      <c r="F841" s="78" t="s">
        <v>1019</v>
      </c>
      <c r="G841" s="78" t="s">
        <v>1019</v>
      </c>
      <c r="H841" s="78" t="s">
        <v>1019</v>
      </c>
      <c r="I841" s="80" t="s">
        <v>1019</v>
      </c>
      <c r="J841" s="78" t="s">
        <v>1019</v>
      </c>
      <c r="K841" s="81" t="s">
        <v>1019</v>
      </c>
      <c r="L841" s="81" t="s">
        <v>1019</v>
      </c>
      <c r="M841" s="78" t="s">
        <v>1019</v>
      </c>
      <c r="N841" s="78" t="e">
        <v>#N/A</v>
      </c>
      <c r="O841" s="82" t="s">
        <v>1019</v>
      </c>
      <c r="P841" s="82" t="s">
        <v>1019</v>
      </c>
      <c r="Q841" s="78" t="s">
        <v>1019</v>
      </c>
      <c r="R841" s="78" t="s">
        <v>1019</v>
      </c>
      <c r="S841" s="78" t="s">
        <v>1019</v>
      </c>
      <c r="T841" s="77" t="s">
        <v>1019</v>
      </c>
      <c r="U841" s="77" t="s">
        <v>1019</v>
      </c>
      <c r="V841" s="77" t="s">
        <v>1019</v>
      </c>
      <c r="W841" s="77" t="s">
        <v>1019</v>
      </c>
      <c r="X841" s="77" t="s">
        <v>1019</v>
      </c>
      <c r="Y841" s="83" t="s">
        <v>1019</v>
      </c>
      <c r="Z841" s="84" t="s">
        <v>1019</v>
      </c>
      <c r="AA841" s="84" t="s">
        <v>1019</v>
      </c>
      <c r="AB841" s="85">
        <v>0</v>
      </c>
      <c r="AC841" s="85">
        <v>0</v>
      </c>
      <c r="AD841" s="99"/>
      <c r="AE841" s="100"/>
      <c r="AF841" s="100"/>
      <c r="AG841" s="100"/>
      <c r="AH841" s="100"/>
      <c r="AI841" s="100"/>
      <c r="AJ841" s="100"/>
      <c r="AK841" s="100"/>
      <c r="AL841" s="100"/>
      <c r="AM841" s="100"/>
      <c r="AN841" s="100"/>
      <c r="AO841" s="100"/>
      <c r="AP841" s="100"/>
      <c r="AQ841" s="100"/>
      <c r="AR841" s="100"/>
      <c r="AS841" s="100"/>
      <c r="AT841" s="100"/>
      <c r="AU841" s="100"/>
      <c r="AV841" s="100"/>
      <c r="AW841" s="100"/>
      <c r="AX841" s="100"/>
      <c r="AY841" s="100"/>
      <c r="AZ841" s="100"/>
      <c r="BA841" s="100"/>
      <c r="BB841" s="100"/>
      <c r="BC841" s="100"/>
    </row>
    <row r="842" spans="1:55" ht="30" customHeight="1" x14ac:dyDescent="0.25">
      <c r="A842" s="77">
        <v>0</v>
      </c>
      <c r="B842" s="77" t="s">
        <v>1019</v>
      </c>
      <c r="C842" s="77" t="s">
        <v>1265</v>
      </c>
      <c r="D842" s="78" t="e">
        <v>#N/A</v>
      </c>
      <c r="E842" s="79" t="s">
        <v>1019</v>
      </c>
      <c r="F842" s="78" t="s">
        <v>1019</v>
      </c>
      <c r="G842" s="78" t="s">
        <v>1019</v>
      </c>
      <c r="H842" s="78" t="s">
        <v>1019</v>
      </c>
      <c r="I842" s="80" t="s">
        <v>1019</v>
      </c>
      <c r="J842" s="78" t="s">
        <v>1019</v>
      </c>
      <c r="K842" s="81" t="s">
        <v>1019</v>
      </c>
      <c r="L842" s="81" t="s">
        <v>1019</v>
      </c>
      <c r="M842" s="78" t="s">
        <v>1019</v>
      </c>
      <c r="N842" s="78" t="e">
        <v>#N/A</v>
      </c>
      <c r="O842" s="82" t="s">
        <v>1019</v>
      </c>
      <c r="P842" s="82" t="s">
        <v>1019</v>
      </c>
      <c r="Q842" s="78" t="s">
        <v>1019</v>
      </c>
      <c r="R842" s="78" t="s">
        <v>1019</v>
      </c>
      <c r="S842" s="78" t="s">
        <v>1019</v>
      </c>
      <c r="T842" s="77" t="s">
        <v>1019</v>
      </c>
      <c r="U842" s="77" t="s">
        <v>1019</v>
      </c>
      <c r="V842" s="77" t="s">
        <v>1019</v>
      </c>
      <c r="W842" s="77" t="s">
        <v>1019</v>
      </c>
      <c r="X842" s="77" t="s">
        <v>1019</v>
      </c>
      <c r="Y842" s="83" t="s">
        <v>1019</v>
      </c>
      <c r="Z842" s="84" t="s">
        <v>1019</v>
      </c>
      <c r="AA842" s="84" t="s">
        <v>1019</v>
      </c>
      <c r="AB842" s="85">
        <v>0</v>
      </c>
      <c r="AC842" s="85">
        <v>0</v>
      </c>
      <c r="AD842" s="99"/>
      <c r="AE842" s="100"/>
      <c r="AF842" s="100"/>
      <c r="AG842" s="100"/>
      <c r="AH842" s="100"/>
      <c r="AI842" s="100"/>
      <c r="AJ842" s="100"/>
      <c r="AK842" s="100"/>
      <c r="AL842" s="100"/>
      <c r="AM842" s="100"/>
      <c r="AN842" s="100"/>
      <c r="AO842" s="100"/>
      <c r="AP842" s="100"/>
      <c r="AQ842" s="100"/>
      <c r="AR842" s="100"/>
      <c r="AS842" s="100"/>
      <c r="AT842" s="100"/>
      <c r="AU842" s="100"/>
      <c r="AV842" s="100"/>
      <c r="AW842" s="100"/>
      <c r="AX842" s="100"/>
      <c r="AY842" s="100"/>
      <c r="AZ842" s="100"/>
      <c r="BA842" s="100"/>
      <c r="BB842" s="100"/>
      <c r="BC842" s="100"/>
    </row>
    <row r="843" spans="1:55" ht="30" customHeight="1" x14ac:dyDescent="0.25">
      <c r="A843" s="77">
        <v>0</v>
      </c>
      <c r="B843" s="77" t="s">
        <v>1019</v>
      </c>
      <c r="C843" s="77" t="s">
        <v>1265</v>
      </c>
      <c r="D843" s="78" t="e">
        <v>#N/A</v>
      </c>
      <c r="E843" s="79" t="s">
        <v>1019</v>
      </c>
      <c r="F843" s="78" t="s">
        <v>1019</v>
      </c>
      <c r="G843" s="78" t="s">
        <v>1019</v>
      </c>
      <c r="H843" s="78" t="s">
        <v>1019</v>
      </c>
      <c r="I843" s="80" t="s">
        <v>1019</v>
      </c>
      <c r="J843" s="78" t="s">
        <v>1019</v>
      </c>
      <c r="K843" s="81" t="s">
        <v>1019</v>
      </c>
      <c r="L843" s="81" t="s">
        <v>1019</v>
      </c>
      <c r="M843" s="78" t="s">
        <v>1019</v>
      </c>
      <c r="N843" s="78" t="e">
        <v>#N/A</v>
      </c>
      <c r="O843" s="82" t="s">
        <v>1019</v>
      </c>
      <c r="P843" s="82" t="s">
        <v>1019</v>
      </c>
      <c r="Q843" s="78" t="s">
        <v>1019</v>
      </c>
      <c r="R843" s="78" t="s">
        <v>1019</v>
      </c>
      <c r="S843" s="78" t="s">
        <v>1019</v>
      </c>
      <c r="T843" s="77" t="s">
        <v>1019</v>
      </c>
      <c r="U843" s="77" t="s">
        <v>1019</v>
      </c>
      <c r="V843" s="77" t="s">
        <v>1019</v>
      </c>
      <c r="W843" s="77" t="s">
        <v>1019</v>
      </c>
      <c r="X843" s="77" t="s">
        <v>1019</v>
      </c>
      <c r="Y843" s="83" t="s">
        <v>1019</v>
      </c>
      <c r="Z843" s="84" t="s">
        <v>1019</v>
      </c>
      <c r="AA843" s="84" t="s">
        <v>1019</v>
      </c>
      <c r="AB843" s="85">
        <v>0</v>
      </c>
      <c r="AC843" s="85">
        <v>0</v>
      </c>
      <c r="AD843" s="99"/>
      <c r="AE843" s="100"/>
      <c r="AF843" s="100"/>
      <c r="AG843" s="100"/>
      <c r="AH843" s="100"/>
      <c r="AI843" s="100"/>
      <c r="AJ843" s="100"/>
      <c r="AK843" s="100"/>
      <c r="AL843" s="100"/>
      <c r="AM843" s="100"/>
      <c r="AN843" s="100"/>
      <c r="AO843" s="100"/>
      <c r="AP843" s="100"/>
      <c r="AQ843" s="100"/>
      <c r="AR843" s="100"/>
      <c r="AS843" s="100"/>
      <c r="AT843" s="100"/>
      <c r="AU843" s="100"/>
      <c r="AV843" s="100"/>
      <c r="AW843" s="100"/>
      <c r="AX843" s="100"/>
      <c r="AY843" s="100"/>
      <c r="AZ843" s="100"/>
      <c r="BA843" s="100"/>
      <c r="BB843" s="100"/>
      <c r="BC843" s="100"/>
    </row>
    <row r="844" spans="1:55" ht="30" customHeight="1" x14ac:dyDescent="0.25">
      <c r="A844" s="77">
        <v>0</v>
      </c>
      <c r="B844" s="77" t="s">
        <v>1019</v>
      </c>
      <c r="C844" s="77" t="s">
        <v>1265</v>
      </c>
      <c r="D844" s="78" t="e">
        <v>#N/A</v>
      </c>
      <c r="E844" s="79" t="s">
        <v>1019</v>
      </c>
      <c r="F844" s="78" t="s">
        <v>1019</v>
      </c>
      <c r="G844" s="78" t="s">
        <v>1019</v>
      </c>
      <c r="H844" s="78" t="s">
        <v>1019</v>
      </c>
      <c r="I844" s="80" t="s">
        <v>1019</v>
      </c>
      <c r="J844" s="78" t="s">
        <v>1019</v>
      </c>
      <c r="K844" s="81" t="s">
        <v>1019</v>
      </c>
      <c r="L844" s="81" t="s">
        <v>1019</v>
      </c>
      <c r="M844" s="78" t="s">
        <v>1019</v>
      </c>
      <c r="N844" s="78" t="e">
        <v>#N/A</v>
      </c>
      <c r="O844" s="82" t="s">
        <v>1019</v>
      </c>
      <c r="P844" s="82" t="s">
        <v>1019</v>
      </c>
      <c r="Q844" s="78" t="s">
        <v>1019</v>
      </c>
      <c r="R844" s="78" t="s">
        <v>1019</v>
      </c>
      <c r="S844" s="78" t="s">
        <v>1019</v>
      </c>
      <c r="T844" s="77" t="s">
        <v>1019</v>
      </c>
      <c r="U844" s="77" t="s">
        <v>1019</v>
      </c>
      <c r="V844" s="77" t="s">
        <v>1019</v>
      </c>
      <c r="W844" s="77" t="s">
        <v>1019</v>
      </c>
      <c r="X844" s="77" t="s">
        <v>1019</v>
      </c>
      <c r="Y844" s="83" t="s">
        <v>1019</v>
      </c>
      <c r="Z844" s="84" t="s">
        <v>1019</v>
      </c>
      <c r="AA844" s="84" t="s">
        <v>1019</v>
      </c>
      <c r="AB844" s="85">
        <v>0</v>
      </c>
      <c r="AC844" s="85">
        <v>0</v>
      </c>
      <c r="AD844" s="99"/>
      <c r="AE844" s="100"/>
      <c r="AF844" s="100"/>
      <c r="AG844" s="100"/>
      <c r="AH844" s="100"/>
      <c r="AI844" s="100"/>
      <c r="AJ844" s="100"/>
      <c r="AK844" s="100"/>
      <c r="AL844" s="100"/>
      <c r="AM844" s="100"/>
      <c r="AN844" s="100"/>
      <c r="AO844" s="100"/>
      <c r="AP844" s="100"/>
      <c r="AQ844" s="100"/>
      <c r="AR844" s="100"/>
      <c r="AS844" s="100"/>
      <c r="AT844" s="100"/>
      <c r="AU844" s="100"/>
      <c r="AV844" s="100"/>
      <c r="AW844" s="100"/>
      <c r="AX844" s="100"/>
      <c r="AY844" s="100"/>
      <c r="AZ844" s="100"/>
      <c r="BA844" s="100"/>
      <c r="BB844" s="100"/>
      <c r="BC844" s="100"/>
    </row>
    <row r="845" spans="1:55" ht="30" customHeight="1" x14ac:dyDescent="0.25">
      <c r="A845" s="77">
        <v>0</v>
      </c>
      <c r="B845" s="77" t="s">
        <v>1019</v>
      </c>
      <c r="C845" s="77" t="s">
        <v>1265</v>
      </c>
      <c r="D845" s="78" t="e">
        <v>#N/A</v>
      </c>
      <c r="E845" s="79" t="s">
        <v>1019</v>
      </c>
      <c r="F845" s="78" t="s">
        <v>1019</v>
      </c>
      <c r="G845" s="78" t="s">
        <v>1019</v>
      </c>
      <c r="H845" s="78" t="s">
        <v>1019</v>
      </c>
      <c r="I845" s="80" t="s">
        <v>1019</v>
      </c>
      <c r="J845" s="78" t="s">
        <v>1019</v>
      </c>
      <c r="K845" s="81" t="s">
        <v>1019</v>
      </c>
      <c r="L845" s="81" t="s">
        <v>1019</v>
      </c>
      <c r="M845" s="78" t="s">
        <v>1019</v>
      </c>
      <c r="N845" s="78" t="e">
        <v>#N/A</v>
      </c>
      <c r="O845" s="82" t="s">
        <v>1019</v>
      </c>
      <c r="P845" s="82" t="s">
        <v>1019</v>
      </c>
      <c r="Q845" s="78" t="s">
        <v>1019</v>
      </c>
      <c r="R845" s="78" t="s">
        <v>1019</v>
      </c>
      <c r="S845" s="78" t="s">
        <v>1019</v>
      </c>
      <c r="T845" s="77" t="s">
        <v>1019</v>
      </c>
      <c r="U845" s="77" t="s">
        <v>1019</v>
      </c>
      <c r="V845" s="77" t="s">
        <v>1019</v>
      </c>
      <c r="W845" s="77" t="s">
        <v>1019</v>
      </c>
      <c r="X845" s="77" t="s">
        <v>1019</v>
      </c>
      <c r="Y845" s="83" t="s">
        <v>1019</v>
      </c>
      <c r="Z845" s="84" t="s">
        <v>1019</v>
      </c>
      <c r="AA845" s="84" t="s">
        <v>1019</v>
      </c>
      <c r="AB845" s="85">
        <v>0</v>
      </c>
      <c r="AC845" s="85">
        <v>0</v>
      </c>
      <c r="AD845" s="99"/>
      <c r="AE845" s="100"/>
      <c r="AF845" s="100"/>
      <c r="AG845" s="100"/>
      <c r="AH845" s="100"/>
      <c r="AI845" s="100"/>
      <c r="AJ845" s="100"/>
      <c r="AK845" s="100"/>
      <c r="AL845" s="100"/>
      <c r="AM845" s="100"/>
      <c r="AN845" s="100"/>
      <c r="AO845" s="100"/>
      <c r="AP845" s="100"/>
      <c r="AQ845" s="100"/>
      <c r="AR845" s="100"/>
      <c r="AS845" s="100"/>
      <c r="AT845" s="100"/>
      <c r="AU845" s="100"/>
      <c r="AV845" s="100"/>
      <c r="AW845" s="100"/>
      <c r="AX845" s="100"/>
      <c r="AY845" s="100"/>
      <c r="AZ845" s="100"/>
      <c r="BA845" s="100"/>
      <c r="BB845" s="100"/>
      <c r="BC845" s="100"/>
    </row>
    <row r="846" spans="1:55" ht="30" customHeight="1" x14ac:dyDescent="0.25">
      <c r="A846" s="77">
        <v>0</v>
      </c>
      <c r="B846" s="77" t="s">
        <v>1019</v>
      </c>
      <c r="C846" s="77" t="s">
        <v>1265</v>
      </c>
      <c r="D846" s="78" t="e">
        <v>#N/A</v>
      </c>
      <c r="E846" s="79" t="s">
        <v>1019</v>
      </c>
      <c r="F846" s="78" t="s">
        <v>1019</v>
      </c>
      <c r="G846" s="78" t="s">
        <v>1019</v>
      </c>
      <c r="H846" s="78" t="s">
        <v>1019</v>
      </c>
      <c r="I846" s="80" t="s">
        <v>1019</v>
      </c>
      <c r="J846" s="78" t="s">
        <v>1019</v>
      </c>
      <c r="K846" s="81" t="s">
        <v>1019</v>
      </c>
      <c r="L846" s="81" t="s">
        <v>1019</v>
      </c>
      <c r="M846" s="78" t="s">
        <v>1019</v>
      </c>
      <c r="N846" s="78" t="e">
        <v>#N/A</v>
      </c>
      <c r="O846" s="82" t="s">
        <v>1019</v>
      </c>
      <c r="P846" s="82" t="s">
        <v>1019</v>
      </c>
      <c r="Q846" s="78" t="s">
        <v>1019</v>
      </c>
      <c r="R846" s="78" t="s">
        <v>1019</v>
      </c>
      <c r="S846" s="78" t="s">
        <v>1019</v>
      </c>
      <c r="T846" s="77" t="s">
        <v>1019</v>
      </c>
      <c r="U846" s="77" t="s">
        <v>1019</v>
      </c>
      <c r="V846" s="77" t="s">
        <v>1019</v>
      </c>
      <c r="W846" s="77" t="s">
        <v>1019</v>
      </c>
      <c r="X846" s="77" t="s">
        <v>1019</v>
      </c>
      <c r="Y846" s="83" t="s">
        <v>1019</v>
      </c>
      <c r="Z846" s="84" t="s">
        <v>1019</v>
      </c>
      <c r="AA846" s="84" t="s">
        <v>1019</v>
      </c>
      <c r="AB846" s="85">
        <v>0</v>
      </c>
      <c r="AC846" s="85">
        <v>0</v>
      </c>
      <c r="AD846" s="99"/>
      <c r="AE846" s="100"/>
      <c r="AF846" s="100"/>
      <c r="AG846" s="100"/>
      <c r="AH846" s="100"/>
      <c r="AI846" s="100"/>
      <c r="AJ846" s="100"/>
      <c r="AK846" s="100"/>
      <c r="AL846" s="100"/>
      <c r="AM846" s="100"/>
      <c r="AN846" s="100"/>
      <c r="AO846" s="100"/>
      <c r="AP846" s="100"/>
      <c r="AQ846" s="100"/>
      <c r="AR846" s="100"/>
      <c r="AS846" s="100"/>
      <c r="AT846" s="100"/>
      <c r="AU846" s="100"/>
      <c r="AV846" s="100"/>
      <c r="AW846" s="100"/>
      <c r="AX846" s="100"/>
      <c r="AY846" s="100"/>
      <c r="AZ846" s="100"/>
      <c r="BA846" s="100"/>
      <c r="BB846" s="100"/>
      <c r="BC846" s="100"/>
    </row>
    <row r="847" spans="1:55" ht="30" customHeight="1" x14ac:dyDescent="0.25">
      <c r="A847" s="77">
        <v>0</v>
      </c>
      <c r="B847" s="77" t="s">
        <v>1019</v>
      </c>
      <c r="C847" s="77" t="s">
        <v>1265</v>
      </c>
      <c r="D847" s="78" t="e">
        <v>#N/A</v>
      </c>
      <c r="E847" s="79" t="s">
        <v>1019</v>
      </c>
      <c r="F847" s="78" t="s">
        <v>1019</v>
      </c>
      <c r="G847" s="78" t="s">
        <v>1019</v>
      </c>
      <c r="H847" s="78" t="s">
        <v>1019</v>
      </c>
      <c r="I847" s="80" t="s">
        <v>1019</v>
      </c>
      <c r="J847" s="78" t="s">
        <v>1019</v>
      </c>
      <c r="K847" s="81" t="s">
        <v>1019</v>
      </c>
      <c r="L847" s="81" t="s">
        <v>1019</v>
      </c>
      <c r="M847" s="78" t="s">
        <v>1019</v>
      </c>
      <c r="N847" s="78" t="e">
        <v>#N/A</v>
      </c>
      <c r="O847" s="82" t="s">
        <v>1019</v>
      </c>
      <c r="P847" s="82" t="s">
        <v>1019</v>
      </c>
      <c r="Q847" s="78" t="s">
        <v>1019</v>
      </c>
      <c r="R847" s="78" t="s">
        <v>1019</v>
      </c>
      <c r="S847" s="78" t="s">
        <v>1019</v>
      </c>
      <c r="T847" s="77" t="s">
        <v>1019</v>
      </c>
      <c r="U847" s="77" t="s">
        <v>1019</v>
      </c>
      <c r="V847" s="77" t="s">
        <v>1019</v>
      </c>
      <c r="W847" s="77" t="s">
        <v>1019</v>
      </c>
      <c r="X847" s="77" t="s">
        <v>1019</v>
      </c>
      <c r="Y847" s="83" t="s">
        <v>1019</v>
      </c>
      <c r="Z847" s="84" t="s">
        <v>1019</v>
      </c>
      <c r="AA847" s="84" t="s">
        <v>1019</v>
      </c>
      <c r="AB847" s="85">
        <v>0</v>
      </c>
      <c r="AC847" s="85">
        <v>0</v>
      </c>
      <c r="AD847" s="99"/>
      <c r="AE847" s="100"/>
      <c r="AF847" s="100"/>
      <c r="AG847" s="100"/>
      <c r="AH847" s="100"/>
      <c r="AI847" s="100"/>
      <c r="AJ847" s="100"/>
      <c r="AK847" s="100"/>
      <c r="AL847" s="100"/>
      <c r="AM847" s="100"/>
      <c r="AN847" s="100"/>
      <c r="AO847" s="100"/>
      <c r="AP847" s="100"/>
      <c r="AQ847" s="100"/>
      <c r="AR847" s="100"/>
      <c r="AS847" s="100"/>
      <c r="AT847" s="100"/>
      <c r="AU847" s="100"/>
      <c r="AV847" s="100"/>
      <c r="AW847" s="100"/>
      <c r="AX847" s="100"/>
      <c r="AY847" s="100"/>
      <c r="AZ847" s="100"/>
      <c r="BA847" s="100"/>
      <c r="BB847" s="100"/>
      <c r="BC847" s="100"/>
    </row>
    <row r="848" spans="1:55" ht="30" customHeight="1" x14ac:dyDescent="0.25">
      <c r="A848" s="77">
        <v>0</v>
      </c>
      <c r="B848" s="77" t="s">
        <v>1019</v>
      </c>
      <c r="C848" s="77" t="s">
        <v>1265</v>
      </c>
      <c r="D848" s="78" t="e">
        <v>#N/A</v>
      </c>
      <c r="E848" s="79" t="s">
        <v>1019</v>
      </c>
      <c r="F848" s="78" t="s">
        <v>1019</v>
      </c>
      <c r="G848" s="78" t="s">
        <v>1019</v>
      </c>
      <c r="H848" s="78" t="s">
        <v>1019</v>
      </c>
      <c r="I848" s="80" t="s">
        <v>1019</v>
      </c>
      <c r="J848" s="78" t="s">
        <v>1019</v>
      </c>
      <c r="K848" s="81" t="s">
        <v>1019</v>
      </c>
      <c r="L848" s="81" t="s">
        <v>1019</v>
      </c>
      <c r="M848" s="78" t="s">
        <v>1019</v>
      </c>
      <c r="N848" s="78" t="e">
        <v>#N/A</v>
      </c>
      <c r="O848" s="82" t="s">
        <v>1019</v>
      </c>
      <c r="P848" s="82" t="s">
        <v>1019</v>
      </c>
      <c r="Q848" s="78" t="s">
        <v>1019</v>
      </c>
      <c r="R848" s="78" t="s">
        <v>1019</v>
      </c>
      <c r="S848" s="78" t="s">
        <v>1019</v>
      </c>
      <c r="T848" s="77" t="s">
        <v>1019</v>
      </c>
      <c r="U848" s="77" t="s">
        <v>1019</v>
      </c>
      <c r="V848" s="77" t="s">
        <v>1019</v>
      </c>
      <c r="W848" s="77" t="s">
        <v>1019</v>
      </c>
      <c r="X848" s="77" t="s">
        <v>1019</v>
      </c>
      <c r="Y848" s="83" t="s">
        <v>1019</v>
      </c>
      <c r="Z848" s="84" t="s">
        <v>1019</v>
      </c>
      <c r="AA848" s="84" t="s">
        <v>1019</v>
      </c>
      <c r="AB848" s="85">
        <v>0</v>
      </c>
      <c r="AC848" s="85">
        <v>0</v>
      </c>
      <c r="AD848" s="99"/>
      <c r="AE848" s="100"/>
      <c r="AF848" s="100"/>
      <c r="AG848" s="100"/>
      <c r="AH848" s="100"/>
      <c r="AI848" s="100"/>
      <c r="AJ848" s="100"/>
      <c r="AK848" s="100"/>
      <c r="AL848" s="100"/>
      <c r="AM848" s="100"/>
      <c r="AN848" s="100"/>
      <c r="AO848" s="100"/>
      <c r="AP848" s="100"/>
      <c r="AQ848" s="100"/>
      <c r="AR848" s="100"/>
      <c r="AS848" s="100"/>
      <c r="AT848" s="100"/>
      <c r="AU848" s="100"/>
      <c r="AV848" s="100"/>
      <c r="AW848" s="100"/>
      <c r="AX848" s="100"/>
      <c r="AY848" s="100"/>
      <c r="AZ848" s="100"/>
      <c r="BA848" s="100"/>
      <c r="BB848" s="100"/>
      <c r="BC848" s="100"/>
    </row>
    <row r="849" spans="1:55" ht="30" customHeight="1" x14ac:dyDescent="0.25">
      <c r="A849" s="77">
        <v>0</v>
      </c>
      <c r="B849" s="77" t="s">
        <v>1019</v>
      </c>
      <c r="C849" s="77" t="s">
        <v>1265</v>
      </c>
      <c r="D849" s="78" t="e">
        <v>#N/A</v>
      </c>
      <c r="E849" s="79" t="s">
        <v>1019</v>
      </c>
      <c r="F849" s="78" t="s">
        <v>1019</v>
      </c>
      <c r="G849" s="78" t="s">
        <v>1019</v>
      </c>
      <c r="H849" s="78" t="s">
        <v>1019</v>
      </c>
      <c r="I849" s="80" t="s">
        <v>1019</v>
      </c>
      <c r="J849" s="78" t="s">
        <v>1019</v>
      </c>
      <c r="K849" s="81" t="s">
        <v>1019</v>
      </c>
      <c r="L849" s="81" t="s">
        <v>1019</v>
      </c>
      <c r="M849" s="78" t="s">
        <v>1019</v>
      </c>
      <c r="N849" s="78" t="e">
        <v>#N/A</v>
      </c>
      <c r="O849" s="82" t="s">
        <v>1019</v>
      </c>
      <c r="P849" s="82" t="s">
        <v>1019</v>
      </c>
      <c r="Q849" s="78" t="s">
        <v>1019</v>
      </c>
      <c r="R849" s="78" t="s">
        <v>1019</v>
      </c>
      <c r="S849" s="78" t="s">
        <v>1019</v>
      </c>
      <c r="T849" s="77" t="s">
        <v>1019</v>
      </c>
      <c r="U849" s="77" t="s">
        <v>1019</v>
      </c>
      <c r="V849" s="77" t="s">
        <v>1019</v>
      </c>
      <c r="W849" s="77" t="s">
        <v>1019</v>
      </c>
      <c r="X849" s="77" t="s">
        <v>1019</v>
      </c>
      <c r="Y849" s="83" t="s">
        <v>1019</v>
      </c>
      <c r="Z849" s="84" t="s">
        <v>1019</v>
      </c>
      <c r="AA849" s="84" t="s">
        <v>1019</v>
      </c>
      <c r="AB849" s="85">
        <v>0</v>
      </c>
      <c r="AC849" s="85">
        <v>0</v>
      </c>
      <c r="AD849" s="99"/>
      <c r="AE849" s="100"/>
      <c r="AF849" s="100"/>
      <c r="AG849" s="100"/>
      <c r="AH849" s="100"/>
      <c r="AI849" s="100"/>
      <c r="AJ849" s="100"/>
      <c r="AK849" s="100"/>
      <c r="AL849" s="100"/>
      <c r="AM849" s="100"/>
      <c r="AN849" s="100"/>
      <c r="AO849" s="100"/>
      <c r="AP849" s="100"/>
      <c r="AQ849" s="100"/>
      <c r="AR849" s="100"/>
      <c r="AS849" s="100"/>
      <c r="AT849" s="100"/>
      <c r="AU849" s="100"/>
      <c r="AV849" s="100"/>
      <c r="AW849" s="100"/>
      <c r="AX849" s="100"/>
      <c r="AY849" s="100"/>
      <c r="AZ849" s="100"/>
      <c r="BA849" s="100"/>
      <c r="BB849" s="100"/>
      <c r="BC849" s="100"/>
    </row>
    <row r="850" spans="1:55" ht="30" customHeight="1" x14ac:dyDescent="0.25">
      <c r="A850" s="77">
        <v>0</v>
      </c>
      <c r="B850" s="77" t="s">
        <v>1019</v>
      </c>
      <c r="C850" s="77" t="s">
        <v>1265</v>
      </c>
      <c r="D850" s="78" t="e">
        <v>#N/A</v>
      </c>
      <c r="E850" s="79" t="s">
        <v>1019</v>
      </c>
      <c r="F850" s="78" t="s">
        <v>1019</v>
      </c>
      <c r="G850" s="78" t="s">
        <v>1019</v>
      </c>
      <c r="H850" s="78" t="s">
        <v>1019</v>
      </c>
      <c r="I850" s="80" t="s">
        <v>1019</v>
      </c>
      <c r="J850" s="78" t="s">
        <v>1019</v>
      </c>
      <c r="K850" s="81" t="s">
        <v>1019</v>
      </c>
      <c r="L850" s="81" t="s">
        <v>1019</v>
      </c>
      <c r="M850" s="78" t="s">
        <v>1019</v>
      </c>
      <c r="N850" s="78" t="e">
        <v>#N/A</v>
      </c>
      <c r="O850" s="82" t="s">
        <v>1019</v>
      </c>
      <c r="P850" s="82" t="s">
        <v>1019</v>
      </c>
      <c r="Q850" s="78" t="s">
        <v>1019</v>
      </c>
      <c r="R850" s="78" t="s">
        <v>1019</v>
      </c>
      <c r="S850" s="78" t="s">
        <v>1019</v>
      </c>
      <c r="T850" s="77" t="s">
        <v>1019</v>
      </c>
      <c r="U850" s="77" t="s">
        <v>1019</v>
      </c>
      <c r="V850" s="77" t="s">
        <v>1019</v>
      </c>
      <c r="W850" s="77" t="s">
        <v>1019</v>
      </c>
      <c r="X850" s="77" t="s">
        <v>1019</v>
      </c>
      <c r="Y850" s="83" t="s">
        <v>1019</v>
      </c>
      <c r="Z850" s="84" t="s">
        <v>1019</v>
      </c>
      <c r="AA850" s="84" t="s">
        <v>1019</v>
      </c>
      <c r="AB850" s="85">
        <v>0</v>
      </c>
      <c r="AC850" s="85">
        <v>0</v>
      </c>
      <c r="AD850" s="99"/>
      <c r="AE850" s="100"/>
      <c r="AF850" s="100"/>
      <c r="AG850" s="100"/>
      <c r="AH850" s="100"/>
      <c r="AI850" s="100"/>
      <c r="AJ850" s="100"/>
      <c r="AK850" s="100"/>
      <c r="AL850" s="100"/>
      <c r="AM850" s="100"/>
      <c r="AN850" s="100"/>
      <c r="AO850" s="100"/>
      <c r="AP850" s="100"/>
      <c r="AQ850" s="100"/>
      <c r="AR850" s="100"/>
      <c r="AS850" s="100"/>
      <c r="AT850" s="100"/>
      <c r="AU850" s="100"/>
      <c r="AV850" s="100"/>
      <c r="AW850" s="100"/>
      <c r="AX850" s="100"/>
      <c r="AY850" s="100"/>
      <c r="AZ850" s="100"/>
      <c r="BA850" s="100"/>
      <c r="BB850" s="100"/>
      <c r="BC850" s="100"/>
    </row>
    <row r="851" spans="1:55" ht="30" customHeight="1" x14ac:dyDescent="0.25">
      <c r="A851" s="77">
        <v>0</v>
      </c>
      <c r="B851" s="77" t="s">
        <v>1019</v>
      </c>
      <c r="C851" s="77" t="s">
        <v>1265</v>
      </c>
      <c r="D851" s="78" t="e">
        <v>#N/A</v>
      </c>
      <c r="E851" s="79" t="s">
        <v>1019</v>
      </c>
      <c r="F851" s="78" t="s">
        <v>1019</v>
      </c>
      <c r="G851" s="78" t="s">
        <v>1019</v>
      </c>
      <c r="H851" s="78" t="s">
        <v>1019</v>
      </c>
      <c r="I851" s="80" t="s">
        <v>1019</v>
      </c>
      <c r="J851" s="78" t="s">
        <v>1019</v>
      </c>
      <c r="K851" s="81" t="s">
        <v>1019</v>
      </c>
      <c r="L851" s="81" t="s">
        <v>1019</v>
      </c>
      <c r="M851" s="78" t="s">
        <v>1019</v>
      </c>
      <c r="N851" s="78" t="e">
        <v>#N/A</v>
      </c>
      <c r="O851" s="82" t="s">
        <v>1019</v>
      </c>
      <c r="P851" s="82" t="s">
        <v>1019</v>
      </c>
      <c r="Q851" s="78" t="s">
        <v>1019</v>
      </c>
      <c r="R851" s="78" t="s">
        <v>1019</v>
      </c>
      <c r="S851" s="78" t="s">
        <v>1019</v>
      </c>
      <c r="T851" s="77" t="s">
        <v>1019</v>
      </c>
      <c r="U851" s="77" t="s">
        <v>1019</v>
      </c>
      <c r="V851" s="77" t="s">
        <v>1019</v>
      </c>
      <c r="W851" s="77" t="s">
        <v>1019</v>
      </c>
      <c r="X851" s="77" t="s">
        <v>1019</v>
      </c>
      <c r="Y851" s="83" t="s">
        <v>1019</v>
      </c>
      <c r="Z851" s="84" t="s">
        <v>1019</v>
      </c>
      <c r="AA851" s="84" t="s">
        <v>1019</v>
      </c>
      <c r="AB851" s="85">
        <v>0</v>
      </c>
      <c r="AC851" s="85">
        <v>0</v>
      </c>
      <c r="AD851" s="99"/>
      <c r="AE851" s="100"/>
      <c r="AF851" s="100"/>
      <c r="AG851" s="100"/>
      <c r="AH851" s="100"/>
      <c r="AI851" s="100"/>
      <c r="AJ851" s="100"/>
      <c r="AK851" s="100"/>
      <c r="AL851" s="100"/>
      <c r="AM851" s="100"/>
      <c r="AN851" s="100"/>
      <c r="AO851" s="100"/>
      <c r="AP851" s="100"/>
      <c r="AQ851" s="100"/>
      <c r="AR851" s="100"/>
      <c r="AS851" s="100"/>
      <c r="AT851" s="100"/>
      <c r="AU851" s="100"/>
      <c r="AV851" s="100"/>
      <c r="AW851" s="100"/>
      <c r="AX851" s="100"/>
      <c r="AY851" s="100"/>
      <c r="AZ851" s="100"/>
      <c r="BA851" s="100"/>
      <c r="BB851" s="100"/>
      <c r="BC851" s="100"/>
    </row>
    <row r="852" spans="1:55" ht="30" customHeight="1" x14ac:dyDescent="0.25">
      <c r="A852" s="77">
        <v>0</v>
      </c>
      <c r="B852" s="77" t="s">
        <v>1019</v>
      </c>
      <c r="C852" s="77" t="s">
        <v>1265</v>
      </c>
      <c r="D852" s="78" t="e">
        <v>#N/A</v>
      </c>
      <c r="E852" s="79" t="s">
        <v>1019</v>
      </c>
      <c r="F852" s="78" t="s">
        <v>1019</v>
      </c>
      <c r="G852" s="78" t="s">
        <v>1019</v>
      </c>
      <c r="H852" s="78" t="s">
        <v>1019</v>
      </c>
      <c r="I852" s="80" t="s">
        <v>1019</v>
      </c>
      <c r="J852" s="78" t="s">
        <v>1019</v>
      </c>
      <c r="K852" s="81" t="s">
        <v>1019</v>
      </c>
      <c r="L852" s="81" t="s">
        <v>1019</v>
      </c>
      <c r="M852" s="78" t="s">
        <v>1019</v>
      </c>
      <c r="N852" s="78" t="e">
        <v>#N/A</v>
      </c>
      <c r="O852" s="82" t="s">
        <v>1019</v>
      </c>
      <c r="P852" s="82" t="s">
        <v>1019</v>
      </c>
      <c r="Q852" s="78" t="s">
        <v>1019</v>
      </c>
      <c r="R852" s="78" t="s">
        <v>1019</v>
      </c>
      <c r="S852" s="78" t="s">
        <v>1019</v>
      </c>
      <c r="T852" s="77" t="s">
        <v>1019</v>
      </c>
      <c r="U852" s="77" t="s">
        <v>1019</v>
      </c>
      <c r="V852" s="77" t="s">
        <v>1019</v>
      </c>
      <c r="W852" s="77" t="s">
        <v>1019</v>
      </c>
      <c r="X852" s="77" t="s">
        <v>1019</v>
      </c>
      <c r="Y852" s="83" t="s">
        <v>1019</v>
      </c>
      <c r="Z852" s="84" t="s">
        <v>1019</v>
      </c>
      <c r="AA852" s="84" t="s">
        <v>1019</v>
      </c>
      <c r="AB852" s="85">
        <v>0</v>
      </c>
      <c r="AC852" s="85">
        <v>0</v>
      </c>
      <c r="AD852" s="99"/>
      <c r="AE852" s="100"/>
      <c r="AF852" s="100"/>
      <c r="AG852" s="100"/>
      <c r="AH852" s="100"/>
      <c r="AI852" s="100"/>
      <c r="AJ852" s="100"/>
      <c r="AK852" s="100"/>
      <c r="AL852" s="100"/>
      <c r="AM852" s="100"/>
      <c r="AN852" s="100"/>
      <c r="AO852" s="100"/>
      <c r="AP852" s="100"/>
      <c r="AQ852" s="100"/>
      <c r="AR852" s="100"/>
      <c r="AS852" s="100"/>
      <c r="AT852" s="100"/>
      <c r="AU852" s="100"/>
      <c r="AV852" s="100"/>
      <c r="AW852" s="100"/>
      <c r="AX852" s="100"/>
      <c r="AY852" s="100"/>
      <c r="AZ852" s="100"/>
      <c r="BA852" s="100"/>
      <c r="BB852" s="100"/>
      <c r="BC852" s="100"/>
    </row>
    <row r="853" spans="1:55" ht="30" customHeight="1" x14ac:dyDescent="0.25">
      <c r="A853" s="77">
        <v>0</v>
      </c>
      <c r="B853" s="77" t="s">
        <v>1019</v>
      </c>
      <c r="C853" s="77" t="s">
        <v>1265</v>
      </c>
      <c r="D853" s="78" t="e">
        <v>#N/A</v>
      </c>
      <c r="E853" s="79" t="s">
        <v>1019</v>
      </c>
      <c r="F853" s="78" t="s">
        <v>1019</v>
      </c>
      <c r="G853" s="78" t="s">
        <v>1019</v>
      </c>
      <c r="H853" s="78" t="s">
        <v>1019</v>
      </c>
      <c r="I853" s="80" t="s">
        <v>1019</v>
      </c>
      <c r="J853" s="78" t="s">
        <v>1019</v>
      </c>
      <c r="K853" s="81" t="s">
        <v>1019</v>
      </c>
      <c r="L853" s="81" t="s">
        <v>1019</v>
      </c>
      <c r="M853" s="78" t="s">
        <v>1019</v>
      </c>
      <c r="N853" s="78" t="e">
        <v>#N/A</v>
      </c>
      <c r="O853" s="82" t="s">
        <v>1019</v>
      </c>
      <c r="P853" s="82" t="s">
        <v>1019</v>
      </c>
      <c r="Q853" s="78" t="s">
        <v>1019</v>
      </c>
      <c r="R853" s="78" t="s">
        <v>1019</v>
      </c>
      <c r="S853" s="78" t="s">
        <v>1019</v>
      </c>
      <c r="T853" s="77" t="s">
        <v>1019</v>
      </c>
      <c r="U853" s="77" t="s">
        <v>1019</v>
      </c>
      <c r="V853" s="77" t="s">
        <v>1019</v>
      </c>
      <c r="W853" s="77" t="s">
        <v>1019</v>
      </c>
      <c r="X853" s="77" t="s">
        <v>1019</v>
      </c>
      <c r="Y853" s="83" t="s">
        <v>1019</v>
      </c>
      <c r="Z853" s="84" t="s">
        <v>1019</v>
      </c>
      <c r="AA853" s="84" t="s">
        <v>1019</v>
      </c>
      <c r="AB853" s="85">
        <v>0</v>
      </c>
      <c r="AC853" s="85">
        <v>0</v>
      </c>
      <c r="AD853" s="99"/>
      <c r="AE853" s="100"/>
      <c r="AF853" s="100"/>
      <c r="AG853" s="100"/>
      <c r="AH853" s="100"/>
      <c r="AI853" s="100"/>
      <c r="AJ853" s="100"/>
      <c r="AK853" s="100"/>
      <c r="AL853" s="100"/>
      <c r="AM853" s="100"/>
      <c r="AN853" s="100"/>
      <c r="AO853" s="100"/>
      <c r="AP853" s="100"/>
      <c r="AQ853" s="100"/>
      <c r="AR853" s="100"/>
      <c r="AS853" s="100"/>
      <c r="AT853" s="100"/>
      <c r="AU853" s="100"/>
      <c r="AV853" s="100"/>
      <c r="AW853" s="100"/>
      <c r="AX853" s="100"/>
      <c r="AY853" s="100"/>
      <c r="AZ853" s="100"/>
      <c r="BA853" s="100"/>
      <c r="BB853" s="100"/>
      <c r="BC853" s="100"/>
    </row>
    <row r="854" spans="1:55" ht="30" customHeight="1" x14ac:dyDescent="0.25">
      <c r="A854" s="77">
        <v>0</v>
      </c>
      <c r="B854" s="77" t="s">
        <v>1019</v>
      </c>
      <c r="C854" s="77" t="s">
        <v>1265</v>
      </c>
      <c r="D854" s="78" t="e">
        <v>#N/A</v>
      </c>
      <c r="E854" s="79" t="s">
        <v>1019</v>
      </c>
      <c r="F854" s="78" t="s">
        <v>1019</v>
      </c>
      <c r="G854" s="78" t="s">
        <v>1019</v>
      </c>
      <c r="H854" s="78" t="s">
        <v>1019</v>
      </c>
      <c r="I854" s="80" t="s">
        <v>1019</v>
      </c>
      <c r="J854" s="78" t="s">
        <v>1019</v>
      </c>
      <c r="K854" s="81" t="s">
        <v>1019</v>
      </c>
      <c r="L854" s="81" t="s">
        <v>1019</v>
      </c>
      <c r="M854" s="78" t="s">
        <v>1019</v>
      </c>
      <c r="N854" s="78" t="e">
        <v>#N/A</v>
      </c>
      <c r="O854" s="82" t="s">
        <v>1019</v>
      </c>
      <c r="P854" s="82" t="s">
        <v>1019</v>
      </c>
      <c r="Q854" s="78" t="s">
        <v>1019</v>
      </c>
      <c r="R854" s="78" t="s">
        <v>1019</v>
      </c>
      <c r="S854" s="78" t="s">
        <v>1019</v>
      </c>
      <c r="T854" s="77" t="s">
        <v>1019</v>
      </c>
      <c r="U854" s="77" t="s">
        <v>1019</v>
      </c>
      <c r="V854" s="77" t="s">
        <v>1019</v>
      </c>
      <c r="W854" s="77" t="s">
        <v>1019</v>
      </c>
      <c r="X854" s="77" t="s">
        <v>1019</v>
      </c>
      <c r="Y854" s="83" t="s">
        <v>1019</v>
      </c>
      <c r="Z854" s="84" t="s">
        <v>1019</v>
      </c>
      <c r="AA854" s="84" t="s">
        <v>1019</v>
      </c>
      <c r="AB854" s="85">
        <v>0</v>
      </c>
      <c r="AC854" s="85">
        <v>0</v>
      </c>
      <c r="AD854" s="99"/>
      <c r="AE854" s="100"/>
      <c r="AF854" s="100"/>
      <c r="AG854" s="100"/>
      <c r="AH854" s="100"/>
      <c r="AI854" s="100"/>
      <c r="AJ854" s="100"/>
      <c r="AK854" s="100"/>
      <c r="AL854" s="100"/>
      <c r="AM854" s="100"/>
      <c r="AN854" s="100"/>
      <c r="AO854" s="100"/>
      <c r="AP854" s="100"/>
      <c r="AQ854" s="100"/>
      <c r="AR854" s="100"/>
      <c r="AS854" s="100"/>
      <c r="AT854" s="100"/>
      <c r="AU854" s="100"/>
      <c r="AV854" s="100"/>
      <c r="AW854" s="100"/>
      <c r="AX854" s="100"/>
      <c r="AY854" s="100"/>
      <c r="AZ854" s="100"/>
      <c r="BA854" s="100"/>
      <c r="BB854" s="100"/>
      <c r="BC854" s="100"/>
    </row>
    <row r="855" spans="1:55" ht="30" customHeight="1" x14ac:dyDescent="0.25">
      <c r="A855" s="77">
        <v>0</v>
      </c>
      <c r="B855" s="77" t="s">
        <v>1019</v>
      </c>
      <c r="C855" s="77" t="s">
        <v>1265</v>
      </c>
      <c r="D855" s="78" t="e">
        <v>#N/A</v>
      </c>
      <c r="E855" s="79" t="s">
        <v>1019</v>
      </c>
      <c r="F855" s="78" t="s">
        <v>1019</v>
      </c>
      <c r="G855" s="78" t="s">
        <v>1019</v>
      </c>
      <c r="H855" s="78" t="s">
        <v>1019</v>
      </c>
      <c r="I855" s="80" t="s">
        <v>1019</v>
      </c>
      <c r="J855" s="78" t="s">
        <v>1019</v>
      </c>
      <c r="K855" s="81" t="s">
        <v>1019</v>
      </c>
      <c r="L855" s="81" t="s">
        <v>1019</v>
      </c>
      <c r="M855" s="78" t="s">
        <v>1019</v>
      </c>
      <c r="N855" s="78" t="e">
        <v>#N/A</v>
      </c>
      <c r="O855" s="82" t="s">
        <v>1019</v>
      </c>
      <c r="P855" s="82" t="s">
        <v>1019</v>
      </c>
      <c r="Q855" s="78" t="s">
        <v>1019</v>
      </c>
      <c r="R855" s="78" t="s">
        <v>1019</v>
      </c>
      <c r="S855" s="78" t="s">
        <v>1019</v>
      </c>
      <c r="T855" s="77" t="s">
        <v>1019</v>
      </c>
      <c r="U855" s="77" t="s">
        <v>1019</v>
      </c>
      <c r="V855" s="77" t="s">
        <v>1019</v>
      </c>
      <c r="W855" s="77" t="s">
        <v>1019</v>
      </c>
      <c r="X855" s="77" t="s">
        <v>1019</v>
      </c>
      <c r="Y855" s="83" t="s">
        <v>1019</v>
      </c>
      <c r="Z855" s="84" t="s">
        <v>1019</v>
      </c>
      <c r="AA855" s="84" t="s">
        <v>1019</v>
      </c>
      <c r="AB855" s="85">
        <v>0</v>
      </c>
      <c r="AC855" s="85">
        <v>0</v>
      </c>
      <c r="AD855" s="99"/>
      <c r="AE855" s="100"/>
      <c r="AF855" s="100"/>
      <c r="AG855" s="100"/>
      <c r="AH855" s="100"/>
      <c r="AI855" s="100"/>
      <c r="AJ855" s="100"/>
      <c r="AK855" s="100"/>
      <c r="AL855" s="100"/>
      <c r="AM855" s="100"/>
      <c r="AN855" s="100"/>
      <c r="AO855" s="100"/>
      <c r="AP855" s="100"/>
      <c r="AQ855" s="100"/>
      <c r="AR855" s="100"/>
      <c r="AS855" s="100"/>
      <c r="AT855" s="100"/>
      <c r="AU855" s="100"/>
      <c r="AV855" s="100"/>
      <c r="AW855" s="100"/>
      <c r="AX855" s="100"/>
      <c r="AY855" s="100"/>
      <c r="AZ855" s="100"/>
      <c r="BA855" s="100"/>
      <c r="BB855" s="100"/>
      <c r="BC855" s="100"/>
    </row>
    <row r="856" spans="1:55" ht="30" customHeight="1" x14ac:dyDescent="0.25">
      <c r="A856" s="77">
        <v>0</v>
      </c>
      <c r="B856" s="77" t="s">
        <v>1019</v>
      </c>
      <c r="C856" s="77" t="s">
        <v>1265</v>
      </c>
      <c r="D856" s="78" t="e">
        <v>#N/A</v>
      </c>
      <c r="E856" s="79" t="s">
        <v>1019</v>
      </c>
      <c r="F856" s="78" t="s">
        <v>1019</v>
      </c>
      <c r="G856" s="78" t="s">
        <v>1019</v>
      </c>
      <c r="H856" s="78" t="s">
        <v>1019</v>
      </c>
      <c r="I856" s="80" t="s">
        <v>1019</v>
      </c>
      <c r="J856" s="78" t="s">
        <v>1019</v>
      </c>
      <c r="K856" s="81" t="s">
        <v>1019</v>
      </c>
      <c r="L856" s="81" t="s">
        <v>1019</v>
      </c>
      <c r="M856" s="78" t="s">
        <v>1019</v>
      </c>
      <c r="N856" s="78" t="e">
        <v>#N/A</v>
      </c>
      <c r="O856" s="82" t="s">
        <v>1019</v>
      </c>
      <c r="P856" s="82" t="s">
        <v>1019</v>
      </c>
      <c r="Q856" s="78" t="s">
        <v>1019</v>
      </c>
      <c r="R856" s="78" t="s">
        <v>1019</v>
      </c>
      <c r="S856" s="78" t="s">
        <v>1019</v>
      </c>
      <c r="T856" s="77" t="s">
        <v>1019</v>
      </c>
      <c r="U856" s="77" t="s">
        <v>1019</v>
      </c>
      <c r="V856" s="77" t="s">
        <v>1019</v>
      </c>
      <c r="W856" s="77" t="s">
        <v>1019</v>
      </c>
      <c r="X856" s="77" t="s">
        <v>1019</v>
      </c>
      <c r="Y856" s="83" t="s">
        <v>1019</v>
      </c>
      <c r="Z856" s="84" t="s">
        <v>1019</v>
      </c>
      <c r="AA856" s="84" t="s">
        <v>1019</v>
      </c>
      <c r="AB856" s="85">
        <v>0</v>
      </c>
      <c r="AC856" s="85">
        <v>0</v>
      </c>
      <c r="AD856" s="99"/>
      <c r="AE856" s="100"/>
      <c r="AF856" s="100"/>
      <c r="AG856" s="100"/>
      <c r="AH856" s="100"/>
      <c r="AI856" s="100"/>
      <c r="AJ856" s="100"/>
      <c r="AK856" s="100"/>
      <c r="AL856" s="100"/>
      <c r="AM856" s="100"/>
      <c r="AN856" s="100"/>
      <c r="AO856" s="100"/>
      <c r="AP856" s="100"/>
      <c r="AQ856" s="100"/>
      <c r="AR856" s="100"/>
      <c r="AS856" s="100"/>
      <c r="AT856" s="100"/>
      <c r="AU856" s="100"/>
      <c r="AV856" s="100"/>
      <c r="AW856" s="100"/>
      <c r="AX856" s="100"/>
      <c r="AY856" s="100"/>
      <c r="AZ856" s="100"/>
      <c r="BA856" s="100"/>
      <c r="BB856" s="100"/>
      <c r="BC856" s="100"/>
    </row>
    <row r="857" spans="1:55" ht="30" customHeight="1" x14ac:dyDescent="0.25">
      <c r="A857" s="77">
        <v>0</v>
      </c>
      <c r="B857" s="77" t="s">
        <v>1019</v>
      </c>
      <c r="C857" s="77" t="s">
        <v>1265</v>
      </c>
      <c r="D857" s="78" t="e">
        <v>#N/A</v>
      </c>
      <c r="E857" s="79" t="s">
        <v>1019</v>
      </c>
      <c r="F857" s="78" t="s">
        <v>1019</v>
      </c>
      <c r="G857" s="78" t="s">
        <v>1019</v>
      </c>
      <c r="H857" s="78" t="s">
        <v>1019</v>
      </c>
      <c r="I857" s="80" t="s">
        <v>1019</v>
      </c>
      <c r="J857" s="78" t="s">
        <v>1019</v>
      </c>
      <c r="K857" s="81" t="s">
        <v>1019</v>
      </c>
      <c r="L857" s="81" t="s">
        <v>1019</v>
      </c>
      <c r="M857" s="78" t="s">
        <v>1019</v>
      </c>
      <c r="N857" s="78" t="e">
        <v>#N/A</v>
      </c>
      <c r="O857" s="82" t="s">
        <v>1019</v>
      </c>
      <c r="P857" s="82" t="s">
        <v>1019</v>
      </c>
      <c r="Q857" s="78" t="s">
        <v>1019</v>
      </c>
      <c r="R857" s="78" t="s">
        <v>1019</v>
      </c>
      <c r="S857" s="78" t="s">
        <v>1019</v>
      </c>
      <c r="T857" s="77" t="s">
        <v>1019</v>
      </c>
      <c r="U857" s="77" t="s">
        <v>1019</v>
      </c>
      <c r="V857" s="77" t="s">
        <v>1019</v>
      </c>
      <c r="W857" s="77" t="s">
        <v>1019</v>
      </c>
      <c r="X857" s="77" t="s">
        <v>1019</v>
      </c>
      <c r="Y857" s="83" t="s">
        <v>1019</v>
      </c>
      <c r="Z857" s="84" t="s">
        <v>1019</v>
      </c>
      <c r="AA857" s="84" t="s">
        <v>1019</v>
      </c>
      <c r="AB857" s="85">
        <v>0</v>
      </c>
      <c r="AC857" s="85">
        <v>0</v>
      </c>
      <c r="AD857" s="99"/>
      <c r="AE857" s="100"/>
      <c r="AF857" s="100"/>
      <c r="AG857" s="100"/>
      <c r="AH857" s="100"/>
      <c r="AI857" s="100"/>
      <c r="AJ857" s="100"/>
      <c r="AK857" s="100"/>
      <c r="AL857" s="100"/>
      <c r="AM857" s="100"/>
      <c r="AN857" s="100"/>
      <c r="AO857" s="100"/>
      <c r="AP857" s="100"/>
      <c r="AQ857" s="100"/>
      <c r="AR857" s="100"/>
      <c r="AS857" s="100"/>
      <c r="AT857" s="100"/>
      <c r="AU857" s="100"/>
      <c r="AV857" s="100"/>
      <c r="AW857" s="100"/>
      <c r="AX857" s="100"/>
      <c r="AY857" s="100"/>
      <c r="AZ857" s="100"/>
      <c r="BA857" s="100"/>
      <c r="BB857" s="100"/>
      <c r="BC857" s="100"/>
    </row>
    <row r="858" spans="1:55" ht="30" customHeight="1" x14ac:dyDescent="0.25">
      <c r="A858" s="77">
        <v>0</v>
      </c>
      <c r="B858" s="77" t="s">
        <v>1019</v>
      </c>
      <c r="C858" s="77" t="s">
        <v>1265</v>
      </c>
      <c r="D858" s="78" t="e">
        <v>#N/A</v>
      </c>
      <c r="E858" s="79" t="s">
        <v>1019</v>
      </c>
      <c r="F858" s="78" t="s">
        <v>1019</v>
      </c>
      <c r="G858" s="78" t="s">
        <v>1019</v>
      </c>
      <c r="H858" s="78" t="s">
        <v>1019</v>
      </c>
      <c r="I858" s="80" t="s">
        <v>1019</v>
      </c>
      <c r="J858" s="78" t="s">
        <v>1019</v>
      </c>
      <c r="K858" s="81" t="s">
        <v>1019</v>
      </c>
      <c r="L858" s="81" t="s">
        <v>1019</v>
      </c>
      <c r="M858" s="78" t="s">
        <v>1019</v>
      </c>
      <c r="N858" s="78" t="e">
        <v>#N/A</v>
      </c>
      <c r="O858" s="82" t="s">
        <v>1019</v>
      </c>
      <c r="P858" s="82" t="s">
        <v>1019</v>
      </c>
      <c r="Q858" s="78" t="s">
        <v>1019</v>
      </c>
      <c r="R858" s="78" t="s">
        <v>1019</v>
      </c>
      <c r="S858" s="78" t="s">
        <v>1019</v>
      </c>
      <c r="T858" s="77" t="s">
        <v>1019</v>
      </c>
      <c r="U858" s="77" t="s">
        <v>1019</v>
      </c>
      <c r="V858" s="77" t="s">
        <v>1019</v>
      </c>
      <c r="W858" s="77" t="s">
        <v>1019</v>
      </c>
      <c r="X858" s="77" t="s">
        <v>1019</v>
      </c>
      <c r="Y858" s="83" t="s">
        <v>1019</v>
      </c>
      <c r="Z858" s="84" t="s">
        <v>1019</v>
      </c>
      <c r="AA858" s="84" t="s">
        <v>1019</v>
      </c>
      <c r="AB858" s="85">
        <v>0</v>
      </c>
      <c r="AC858" s="85">
        <v>0</v>
      </c>
      <c r="AD858" s="99"/>
      <c r="AE858" s="100"/>
      <c r="AF858" s="100"/>
      <c r="AG858" s="100"/>
      <c r="AH858" s="100"/>
      <c r="AI858" s="100"/>
      <c r="AJ858" s="100"/>
      <c r="AK858" s="100"/>
      <c r="AL858" s="100"/>
      <c r="AM858" s="100"/>
      <c r="AN858" s="100"/>
      <c r="AO858" s="100"/>
      <c r="AP858" s="100"/>
      <c r="AQ858" s="100"/>
      <c r="AR858" s="100"/>
      <c r="AS858" s="100"/>
      <c r="AT858" s="100"/>
      <c r="AU858" s="100"/>
      <c r="AV858" s="100"/>
      <c r="AW858" s="100"/>
      <c r="AX858" s="100"/>
      <c r="AY858" s="100"/>
      <c r="AZ858" s="100"/>
      <c r="BA858" s="100"/>
      <c r="BB858" s="100"/>
      <c r="BC858" s="100"/>
    </row>
    <row r="859" spans="1:55" ht="30" customHeight="1" x14ac:dyDescent="0.25">
      <c r="A859" s="77">
        <v>0</v>
      </c>
      <c r="B859" s="77" t="s">
        <v>1019</v>
      </c>
      <c r="C859" s="77" t="s">
        <v>1265</v>
      </c>
      <c r="D859" s="78" t="e">
        <v>#N/A</v>
      </c>
      <c r="E859" s="79" t="s">
        <v>1019</v>
      </c>
      <c r="F859" s="78" t="s">
        <v>1019</v>
      </c>
      <c r="G859" s="78" t="s">
        <v>1019</v>
      </c>
      <c r="H859" s="78" t="s">
        <v>1019</v>
      </c>
      <c r="I859" s="80" t="s">
        <v>1019</v>
      </c>
      <c r="J859" s="78" t="s">
        <v>1019</v>
      </c>
      <c r="K859" s="81" t="s">
        <v>1019</v>
      </c>
      <c r="L859" s="81" t="s">
        <v>1019</v>
      </c>
      <c r="M859" s="78" t="s">
        <v>1019</v>
      </c>
      <c r="N859" s="78" t="e">
        <v>#N/A</v>
      </c>
      <c r="O859" s="82" t="s">
        <v>1019</v>
      </c>
      <c r="P859" s="82" t="s">
        <v>1019</v>
      </c>
      <c r="Q859" s="78" t="s">
        <v>1019</v>
      </c>
      <c r="R859" s="78" t="s">
        <v>1019</v>
      </c>
      <c r="S859" s="78" t="s">
        <v>1019</v>
      </c>
      <c r="T859" s="77" t="s">
        <v>1019</v>
      </c>
      <c r="U859" s="77" t="s">
        <v>1019</v>
      </c>
      <c r="V859" s="77" t="s">
        <v>1019</v>
      </c>
      <c r="W859" s="77" t="s">
        <v>1019</v>
      </c>
      <c r="X859" s="77" t="s">
        <v>1019</v>
      </c>
      <c r="Y859" s="83" t="s">
        <v>1019</v>
      </c>
      <c r="Z859" s="84" t="s">
        <v>1019</v>
      </c>
      <c r="AA859" s="84" t="s">
        <v>1019</v>
      </c>
      <c r="AB859" s="85">
        <v>0</v>
      </c>
      <c r="AC859" s="85">
        <v>0</v>
      </c>
      <c r="AD859" s="99"/>
      <c r="AE859" s="100"/>
      <c r="AF859" s="100"/>
      <c r="AG859" s="100"/>
      <c r="AH859" s="100"/>
      <c r="AI859" s="100"/>
      <c r="AJ859" s="100"/>
      <c r="AK859" s="100"/>
      <c r="AL859" s="100"/>
      <c r="AM859" s="100"/>
      <c r="AN859" s="100"/>
      <c r="AO859" s="100"/>
      <c r="AP859" s="100"/>
      <c r="AQ859" s="100"/>
      <c r="AR859" s="100"/>
      <c r="AS859" s="100"/>
      <c r="AT859" s="100"/>
      <c r="AU859" s="100"/>
      <c r="AV859" s="100"/>
      <c r="AW859" s="100"/>
      <c r="AX859" s="100"/>
      <c r="AY859" s="100"/>
      <c r="AZ859" s="100"/>
      <c r="BA859" s="100"/>
      <c r="BB859" s="100"/>
      <c r="BC859" s="100"/>
    </row>
    <row r="860" spans="1:55" ht="30" customHeight="1" x14ac:dyDescent="0.25">
      <c r="A860" s="77">
        <v>0</v>
      </c>
      <c r="B860" s="77" t="s">
        <v>1019</v>
      </c>
      <c r="C860" s="77" t="s">
        <v>1265</v>
      </c>
      <c r="D860" s="78" t="e">
        <v>#N/A</v>
      </c>
      <c r="E860" s="79" t="s">
        <v>1019</v>
      </c>
      <c r="F860" s="78" t="s">
        <v>1019</v>
      </c>
      <c r="G860" s="78" t="s">
        <v>1019</v>
      </c>
      <c r="H860" s="78" t="s">
        <v>1019</v>
      </c>
      <c r="I860" s="80" t="s">
        <v>1019</v>
      </c>
      <c r="J860" s="78" t="s">
        <v>1019</v>
      </c>
      <c r="K860" s="81" t="s">
        <v>1019</v>
      </c>
      <c r="L860" s="81" t="s">
        <v>1019</v>
      </c>
      <c r="M860" s="78" t="s">
        <v>1019</v>
      </c>
      <c r="N860" s="78" t="e">
        <v>#N/A</v>
      </c>
      <c r="O860" s="82" t="s">
        <v>1019</v>
      </c>
      <c r="P860" s="82" t="s">
        <v>1019</v>
      </c>
      <c r="Q860" s="78" t="s">
        <v>1019</v>
      </c>
      <c r="R860" s="78" t="s">
        <v>1019</v>
      </c>
      <c r="S860" s="78" t="s">
        <v>1019</v>
      </c>
      <c r="T860" s="77" t="s">
        <v>1019</v>
      </c>
      <c r="U860" s="77" t="s">
        <v>1019</v>
      </c>
      <c r="V860" s="77" t="s">
        <v>1019</v>
      </c>
      <c r="W860" s="77" t="s">
        <v>1019</v>
      </c>
      <c r="X860" s="77" t="s">
        <v>1019</v>
      </c>
      <c r="Y860" s="83" t="s">
        <v>1019</v>
      </c>
      <c r="Z860" s="84" t="s">
        <v>1019</v>
      </c>
      <c r="AA860" s="84" t="s">
        <v>1019</v>
      </c>
      <c r="AB860" s="85">
        <v>0</v>
      </c>
      <c r="AC860" s="85">
        <v>0</v>
      </c>
      <c r="AD860" s="99"/>
      <c r="AE860" s="100"/>
      <c r="AF860" s="100"/>
      <c r="AG860" s="100"/>
      <c r="AH860" s="100"/>
      <c r="AI860" s="100"/>
      <c r="AJ860" s="100"/>
      <c r="AK860" s="100"/>
      <c r="AL860" s="100"/>
      <c r="AM860" s="100"/>
      <c r="AN860" s="100"/>
      <c r="AO860" s="100"/>
      <c r="AP860" s="100"/>
      <c r="AQ860" s="100"/>
      <c r="AR860" s="100"/>
      <c r="AS860" s="100"/>
      <c r="AT860" s="100"/>
      <c r="AU860" s="100"/>
      <c r="AV860" s="100"/>
      <c r="AW860" s="100"/>
      <c r="AX860" s="100"/>
      <c r="AY860" s="100"/>
      <c r="AZ860" s="100"/>
      <c r="BA860" s="100"/>
      <c r="BB860" s="100"/>
      <c r="BC860" s="100"/>
    </row>
    <row r="861" spans="1:55" ht="30" customHeight="1" x14ac:dyDescent="0.25">
      <c r="A861" s="77">
        <v>0</v>
      </c>
      <c r="B861" s="77" t="s">
        <v>1019</v>
      </c>
      <c r="C861" s="77" t="s">
        <v>1265</v>
      </c>
      <c r="D861" s="78" t="e">
        <v>#N/A</v>
      </c>
      <c r="E861" s="79" t="s">
        <v>1019</v>
      </c>
      <c r="F861" s="78" t="s">
        <v>1019</v>
      </c>
      <c r="G861" s="78" t="s">
        <v>1019</v>
      </c>
      <c r="H861" s="78" t="s">
        <v>1019</v>
      </c>
      <c r="I861" s="80" t="s">
        <v>1019</v>
      </c>
      <c r="J861" s="78" t="s">
        <v>1019</v>
      </c>
      <c r="K861" s="81" t="s">
        <v>1019</v>
      </c>
      <c r="L861" s="81" t="s">
        <v>1019</v>
      </c>
      <c r="M861" s="78" t="s">
        <v>1019</v>
      </c>
      <c r="N861" s="78" t="e">
        <v>#N/A</v>
      </c>
      <c r="O861" s="82" t="s">
        <v>1019</v>
      </c>
      <c r="P861" s="82" t="s">
        <v>1019</v>
      </c>
      <c r="Q861" s="78" t="s">
        <v>1019</v>
      </c>
      <c r="R861" s="78" t="s">
        <v>1019</v>
      </c>
      <c r="S861" s="78" t="s">
        <v>1019</v>
      </c>
      <c r="T861" s="77" t="s">
        <v>1019</v>
      </c>
      <c r="U861" s="77" t="s">
        <v>1019</v>
      </c>
      <c r="V861" s="77" t="s">
        <v>1019</v>
      </c>
      <c r="W861" s="77" t="s">
        <v>1019</v>
      </c>
      <c r="X861" s="77" t="s">
        <v>1019</v>
      </c>
      <c r="Y861" s="83" t="s">
        <v>1019</v>
      </c>
      <c r="Z861" s="84" t="s">
        <v>1019</v>
      </c>
      <c r="AA861" s="84" t="s">
        <v>1019</v>
      </c>
      <c r="AB861" s="85">
        <v>0</v>
      </c>
      <c r="AC861" s="85">
        <v>0</v>
      </c>
      <c r="AD861" s="99"/>
      <c r="AE861" s="100"/>
      <c r="AF861" s="100"/>
      <c r="AG861" s="100"/>
      <c r="AH861" s="100"/>
      <c r="AI861" s="100"/>
      <c r="AJ861" s="100"/>
      <c r="AK861" s="100"/>
      <c r="AL861" s="100"/>
      <c r="AM861" s="100"/>
      <c r="AN861" s="100"/>
      <c r="AO861" s="100"/>
      <c r="AP861" s="100"/>
      <c r="AQ861" s="100"/>
      <c r="AR861" s="100"/>
      <c r="AS861" s="100"/>
      <c r="AT861" s="100"/>
      <c r="AU861" s="100"/>
      <c r="AV861" s="100"/>
      <c r="AW861" s="100"/>
      <c r="AX861" s="100"/>
      <c r="AY861" s="100"/>
      <c r="AZ861" s="100"/>
      <c r="BA861" s="100"/>
      <c r="BB861" s="100"/>
      <c r="BC861" s="100"/>
    </row>
    <row r="862" spans="1:55" ht="30" customHeight="1" x14ac:dyDescent="0.25">
      <c r="A862" s="77">
        <v>0</v>
      </c>
      <c r="B862" s="77" t="s">
        <v>1019</v>
      </c>
      <c r="C862" s="77" t="s">
        <v>1265</v>
      </c>
      <c r="D862" s="78" t="e">
        <v>#N/A</v>
      </c>
      <c r="E862" s="79" t="s">
        <v>1019</v>
      </c>
      <c r="F862" s="78" t="s">
        <v>1019</v>
      </c>
      <c r="G862" s="78" t="s">
        <v>1019</v>
      </c>
      <c r="H862" s="78" t="s">
        <v>1019</v>
      </c>
      <c r="I862" s="80" t="s">
        <v>1019</v>
      </c>
      <c r="J862" s="78" t="s">
        <v>1019</v>
      </c>
      <c r="K862" s="81" t="s">
        <v>1019</v>
      </c>
      <c r="L862" s="81" t="s">
        <v>1019</v>
      </c>
      <c r="M862" s="78" t="s">
        <v>1019</v>
      </c>
      <c r="N862" s="78" t="e">
        <v>#N/A</v>
      </c>
      <c r="O862" s="82" t="s">
        <v>1019</v>
      </c>
      <c r="P862" s="82" t="s">
        <v>1019</v>
      </c>
      <c r="Q862" s="78" t="s">
        <v>1019</v>
      </c>
      <c r="R862" s="78" t="s">
        <v>1019</v>
      </c>
      <c r="S862" s="78" t="s">
        <v>1019</v>
      </c>
      <c r="T862" s="77" t="s">
        <v>1019</v>
      </c>
      <c r="U862" s="77" t="s">
        <v>1019</v>
      </c>
      <c r="V862" s="77" t="s">
        <v>1019</v>
      </c>
      <c r="W862" s="77" t="s">
        <v>1019</v>
      </c>
      <c r="X862" s="77" t="s">
        <v>1019</v>
      </c>
      <c r="Y862" s="83" t="s">
        <v>1019</v>
      </c>
      <c r="Z862" s="84" t="s">
        <v>1019</v>
      </c>
      <c r="AA862" s="84" t="s">
        <v>1019</v>
      </c>
      <c r="AB862" s="85">
        <v>0</v>
      </c>
      <c r="AC862" s="85">
        <v>0</v>
      </c>
      <c r="AD862" s="99"/>
      <c r="AE862" s="100"/>
      <c r="AF862" s="100"/>
      <c r="AG862" s="100"/>
      <c r="AH862" s="100"/>
      <c r="AI862" s="100"/>
      <c r="AJ862" s="100"/>
      <c r="AK862" s="100"/>
      <c r="AL862" s="100"/>
      <c r="AM862" s="100"/>
      <c r="AN862" s="100"/>
      <c r="AO862" s="100"/>
      <c r="AP862" s="100"/>
      <c r="AQ862" s="100"/>
      <c r="AR862" s="100"/>
      <c r="AS862" s="100"/>
      <c r="AT862" s="100"/>
      <c r="AU862" s="100"/>
      <c r="AV862" s="100"/>
      <c r="AW862" s="100"/>
      <c r="AX862" s="100"/>
      <c r="AY862" s="100"/>
      <c r="AZ862" s="100"/>
      <c r="BA862" s="100"/>
      <c r="BB862" s="100"/>
      <c r="BC862" s="100"/>
    </row>
    <row r="863" spans="1:55" ht="30" customHeight="1" x14ac:dyDescent="0.25">
      <c r="A863" s="77">
        <v>0</v>
      </c>
      <c r="B863" s="77" t="s">
        <v>1019</v>
      </c>
      <c r="C863" s="77" t="s">
        <v>1265</v>
      </c>
      <c r="D863" s="78" t="e">
        <v>#N/A</v>
      </c>
      <c r="E863" s="79" t="s">
        <v>1019</v>
      </c>
      <c r="F863" s="78" t="s">
        <v>1019</v>
      </c>
      <c r="G863" s="78" t="s">
        <v>1019</v>
      </c>
      <c r="H863" s="78" t="s">
        <v>1019</v>
      </c>
      <c r="I863" s="80" t="s">
        <v>1019</v>
      </c>
      <c r="J863" s="78" t="s">
        <v>1019</v>
      </c>
      <c r="K863" s="81" t="s">
        <v>1019</v>
      </c>
      <c r="L863" s="81" t="s">
        <v>1019</v>
      </c>
      <c r="M863" s="78" t="s">
        <v>1019</v>
      </c>
      <c r="N863" s="78" t="e">
        <v>#N/A</v>
      </c>
      <c r="O863" s="82" t="s">
        <v>1019</v>
      </c>
      <c r="P863" s="82" t="s">
        <v>1019</v>
      </c>
      <c r="Q863" s="78" t="s">
        <v>1019</v>
      </c>
      <c r="R863" s="78" t="s">
        <v>1019</v>
      </c>
      <c r="S863" s="78" t="s">
        <v>1019</v>
      </c>
      <c r="T863" s="77" t="s">
        <v>1019</v>
      </c>
      <c r="U863" s="77" t="s">
        <v>1019</v>
      </c>
      <c r="V863" s="77" t="s">
        <v>1019</v>
      </c>
      <c r="W863" s="77" t="s">
        <v>1019</v>
      </c>
      <c r="X863" s="77" t="s">
        <v>1019</v>
      </c>
      <c r="Y863" s="83" t="s">
        <v>1019</v>
      </c>
      <c r="Z863" s="84" t="s">
        <v>1019</v>
      </c>
      <c r="AA863" s="84" t="s">
        <v>1019</v>
      </c>
      <c r="AB863" s="85">
        <v>0</v>
      </c>
      <c r="AC863" s="85">
        <v>0</v>
      </c>
      <c r="AD863" s="99"/>
      <c r="AE863" s="100"/>
      <c r="AF863" s="100"/>
      <c r="AG863" s="100"/>
      <c r="AH863" s="100"/>
      <c r="AI863" s="100"/>
      <c r="AJ863" s="100"/>
      <c r="AK863" s="100"/>
      <c r="AL863" s="100"/>
      <c r="AM863" s="100"/>
      <c r="AN863" s="100"/>
      <c r="AO863" s="100"/>
      <c r="AP863" s="100"/>
      <c r="AQ863" s="100"/>
      <c r="AR863" s="100"/>
      <c r="AS863" s="100"/>
      <c r="AT863" s="100"/>
      <c r="AU863" s="100"/>
      <c r="AV863" s="100"/>
      <c r="AW863" s="100"/>
      <c r="AX863" s="100"/>
      <c r="AY863" s="100"/>
      <c r="AZ863" s="100"/>
      <c r="BA863" s="100"/>
      <c r="BB863" s="100"/>
      <c r="BC863" s="100"/>
    </row>
    <row r="864" spans="1:55" ht="30" customHeight="1" x14ac:dyDescent="0.25">
      <c r="A864" s="77">
        <v>0</v>
      </c>
      <c r="B864" s="77" t="s">
        <v>1019</v>
      </c>
      <c r="C864" s="77" t="s">
        <v>1265</v>
      </c>
      <c r="D864" s="78" t="e">
        <v>#N/A</v>
      </c>
      <c r="E864" s="79" t="s">
        <v>1019</v>
      </c>
      <c r="F864" s="78" t="s">
        <v>1019</v>
      </c>
      <c r="G864" s="78" t="s">
        <v>1019</v>
      </c>
      <c r="H864" s="78" t="s">
        <v>1019</v>
      </c>
      <c r="I864" s="80" t="s">
        <v>1019</v>
      </c>
      <c r="J864" s="78" t="s">
        <v>1019</v>
      </c>
      <c r="K864" s="81" t="s">
        <v>1019</v>
      </c>
      <c r="L864" s="81" t="s">
        <v>1019</v>
      </c>
      <c r="M864" s="78" t="s">
        <v>1019</v>
      </c>
      <c r="N864" s="78" t="e">
        <v>#N/A</v>
      </c>
      <c r="O864" s="82" t="s">
        <v>1019</v>
      </c>
      <c r="P864" s="82" t="s">
        <v>1019</v>
      </c>
      <c r="Q864" s="78" t="s">
        <v>1019</v>
      </c>
      <c r="R864" s="78" t="s">
        <v>1019</v>
      </c>
      <c r="S864" s="78" t="s">
        <v>1019</v>
      </c>
      <c r="T864" s="77" t="s">
        <v>1019</v>
      </c>
      <c r="U864" s="77" t="s">
        <v>1019</v>
      </c>
      <c r="V864" s="77" t="s">
        <v>1019</v>
      </c>
      <c r="W864" s="77" t="s">
        <v>1019</v>
      </c>
      <c r="X864" s="77" t="s">
        <v>1019</v>
      </c>
      <c r="Y864" s="83" t="s">
        <v>1019</v>
      </c>
      <c r="Z864" s="84" t="s">
        <v>1019</v>
      </c>
      <c r="AA864" s="84" t="s">
        <v>1019</v>
      </c>
      <c r="AB864" s="85">
        <v>0</v>
      </c>
      <c r="AC864" s="85">
        <v>0</v>
      </c>
      <c r="AD864" s="99"/>
      <c r="AE864" s="100"/>
      <c r="AF864" s="100"/>
      <c r="AG864" s="100"/>
      <c r="AH864" s="100"/>
      <c r="AI864" s="100"/>
      <c r="AJ864" s="100"/>
      <c r="AK864" s="100"/>
      <c r="AL864" s="100"/>
      <c r="AM864" s="100"/>
      <c r="AN864" s="100"/>
      <c r="AO864" s="100"/>
      <c r="AP864" s="100"/>
      <c r="AQ864" s="100"/>
      <c r="AR864" s="100"/>
      <c r="AS864" s="100"/>
      <c r="AT864" s="100"/>
      <c r="AU864" s="100"/>
      <c r="AV864" s="100"/>
      <c r="AW864" s="100"/>
      <c r="AX864" s="100"/>
      <c r="AY864" s="100"/>
      <c r="AZ864" s="100"/>
      <c r="BA864" s="100"/>
      <c r="BB864" s="100"/>
      <c r="BC864" s="100"/>
    </row>
    <row r="865" spans="1:55" ht="30" customHeight="1" x14ac:dyDescent="0.25">
      <c r="A865" s="77">
        <v>0</v>
      </c>
      <c r="B865" s="77" t="s">
        <v>1019</v>
      </c>
      <c r="C865" s="77" t="s">
        <v>1265</v>
      </c>
      <c r="D865" s="78" t="e">
        <v>#N/A</v>
      </c>
      <c r="E865" s="79" t="s">
        <v>1019</v>
      </c>
      <c r="F865" s="78" t="s">
        <v>1019</v>
      </c>
      <c r="G865" s="78" t="s">
        <v>1019</v>
      </c>
      <c r="H865" s="78" t="s">
        <v>1019</v>
      </c>
      <c r="I865" s="80" t="s">
        <v>1019</v>
      </c>
      <c r="J865" s="78" t="s">
        <v>1019</v>
      </c>
      <c r="K865" s="81" t="s">
        <v>1019</v>
      </c>
      <c r="L865" s="81" t="s">
        <v>1019</v>
      </c>
      <c r="M865" s="78" t="s">
        <v>1019</v>
      </c>
      <c r="N865" s="78" t="e">
        <v>#N/A</v>
      </c>
      <c r="O865" s="82" t="s">
        <v>1019</v>
      </c>
      <c r="P865" s="82" t="s">
        <v>1019</v>
      </c>
      <c r="Q865" s="78" t="s">
        <v>1019</v>
      </c>
      <c r="R865" s="78" t="s">
        <v>1019</v>
      </c>
      <c r="S865" s="78" t="s">
        <v>1019</v>
      </c>
      <c r="T865" s="77" t="s">
        <v>1019</v>
      </c>
      <c r="U865" s="77" t="s">
        <v>1019</v>
      </c>
      <c r="V865" s="77" t="s">
        <v>1019</v>
      </c>
      <c r="W865" s="77" t="s">
        <v>1019</v>
      </c>
      <c r="X865" s="77" t="s">
        <v>1019</v>
      </c>
      <c r="Y865" s="83" t="s">
        <v>1019</v>
      </c>
      <c r="Z865" s="84" t="s">
        <v>1019</v>
      </c>
      <c r="AA865" s="84" t="s">
        <v>1019</v>
      </c>
      <c r="AB865" s="85">
        <v>0</v>
      </c>
      <c r="AC865" s="85">
        <v>0</v>
      </c>
      <c r="AD865" s="99"/>
      <c r="AE865" s="100"/>
      <c r="AF865" s="100"/>
      <c r="AG865" s="100"/>
      <c r="AH865" s="100"/>
      <c r="AI865" s="100"/>
      <c r="AJ865" s="100"/>
      <c r="AK865" s="100"/>
      <c r="AL865" s="100"/>
      <c r="AM865" s="100"/>
      <c r="AN865" s="100"/>
      <c r="AO865" s="100"/>
      <c r="AP865" s="100"/>
      <c r="AQ865" s="100"/>
      <c r="AR865" s="100"/>
      <c r="AS865" s="100"/>
      <c r="AT865" s="100"/>
      <c r="AU865" s="100"/>
      <c r="AV865" s="100"/>
      <c r="AW865" s="100"/>
      <c r="AX865" s="100"/>
      <c r="AY865" s="100"/>
      <c r="AZ865" s="100"/>
      <c r="BA865" s="100"/>
      <c r="BB865" s="100"/>
      <c r="BC865" s="100"/>
    </row>
    <row r="866" spans="1:55" ht="30" customHeight="1" x14ac:dyDescent="0.25">
      <c r="A866" s="77">
        <v>0</v>
      </c>
      <c r="B866" s="77" t="s">
        <v>1019</v>
      </c>
      <c r="C866" s="77" t="s">
        <v>1265</v>
      </c>
      <c r="D866" s="78" t="e">
        <v>#N/A</v>
      </c>
      <c r="E866" s="79" t="s">
        <v>1019</v>
      </c>
      <c r="F866" s="78" t="s">
        <v>1019</v>
      </c>
      <c r="G866" s="78" t="s">
        <v>1019</v>
      </c>
      <c r="H866" s="78" t="s">
        <v>1019</v>
      </c>
      <c r="I866" s="80" t="s">
        <v>1019</v>
      </c>
      <c r="J866" s="78" t="s">
        <v>1019</v>
      </c>
      <c r="K866" s="81" t="s">
        <v>1019</v>
      </c>
      <c r="L866" s="81" t="s">
        <v>1019</v>
      </c>
      <c r="M866" s="78" t="s">
        <v>1019</v>
      </c>
      <c r="N866" s="78" t="e">
        <v>#N/A</v>
      </c>
      <c r="O866" s="82" t="s">
        <v>1019</v>
      </c>
      <c r="P866" s="82" t="s">
        <v>1019</v>
      </c>
      <c r="Q866" s="78" t="s">
        <v>1019</v>
      </c>
      <c r="R866" s="78" t="s">
        <v>1019</v>
      </c>
      <c r="S866" s="78" t="s">
        <v>1019</v>
      </c>
      <c r="T866" s="77" t="s">
        <v>1019</v>
      </c>
      <c r="U866" s="77" t="s">
        <v>1019</v>
      </c>
      <c r="V866" s="77" t="s">
        <v>1019</v>
      </c>
      <c r="W866" s="77" t="s">
        <v>1019</v>
      </c>
      <c r="X866" s="77" t="s">
        <v>1019</v>
      </c>
      <c r="Y866" s="83" t="s">
        <v>1019</v>
      </c>
      <c r="Z866" s="84" t="s">
        <v>1019</v>
      </c>
      <c r="AA866" s="84" t="s">
        <v>1019</v>
      </c>
      <c r="AB866" s="85">
        <v>0</v>
      </c>
      <c r="AC866" s="85">
        <v>0</v>
      </c>
      <c r="AD866" s="99"/>
      <c r="AE866" s="100"/>
      <c r="AF866" s="100"/>
      <c r="AG866" s="100"/>
      <c r="AH866" s="100"/>
      <c r="AI866" s="100"/>
      <c r="AJ866" s="100"/>
      <c r="AK866" s="100"/>
      <c r="AL866" s="100"/>
      <c r="AM866" s="100"/>
      <c r="AN866" s="100"/>
      <c r="AO866" s="100"/>
      <c r="AP866" s="100"/>
      <c r="AQ866" s="100"/>
      <c r="AR866" s="100"/>
      <c r="AS866" s="100"/>
      <c r="AT866" s="100"/>
      <c r="AU866" s="100"/>
      <c r="AV866" s="100"/>
      <c r="AW866" s="100"/>
      <c r="AX866" s="100"/>
      <c r="AY866" s="100"/>
      <c r="AZ866" s="100"/>
      <c r="BA866" s="100"/>
      <c r="BB866" s="100"/>
      <c r="BC866" s="100"/>
    </row>
    <row r="867" spans="1:55" ht="30" customHeight="1" x14ac:dyDescent="0.25">
      <c r="A867" s="77">
        <v>0</v>
      </c>
      <c r="B867" s="77" t="s">
        <v>1019</v>
      </c>
      <c r="C867" s="77" t="s">
        <v>1265</v>
      </c>
      <c r="D867" s="78" t="e">
        <v>#N/A</v>
      </c>
      <c r="E867" s="79" t="s">
        <v>1019</v>
      </c>
      <c r="F867" s="78" t="s">
        <v>1019</v>
      </c>
      <c r="G867" s="78" t="s">
        <v>1019</v>
      </c>
      <c r="H867" s="78" t="s">
        <v>1019</v>
      </c>
      <c r="I867" s="80" t="s">
        <v>1019</v>
      </c>
      <c r="J867" s="78" t="s">
        <v>1019</v>
      </c>
      <c r="K867" s="81" t="s">
        <v>1019</v>
      </c>
      <c r="L867" s="81" t="s">
        <v>1019</v>
      </c>
      <c r="M867" s="78" t="s">
        <v>1019</v>
      </c>
      <c r="N867" s="78" t="e">
        <v>#N/A</v>
      </c>
      <c r="O867" s="82" t="s">
        <v>1019</v>
      </c>
      <c r="P867" s="82" t="s">
        <v>1019</v>
      </c>
      <c r="Q867" s="78" t="s">
        <v>1019</v>
      </c>
      <c r="R867" s="78" t="s">
        <v>1019</v>
      </c>
      <c r="S867" s="78" t="s">
        <v>1019</v>
      </c>
      <c r="T867" s="77" t="s">
        <v>1019</v>
      </c>
      <c r="U867" s="77" t="s">
        <v>1019</v>
      </c>
      <c r="V867" s="77" t="s">
        <v>1019</v>
      </c>
      <c r="W867" s="77" t="s">
        <v>1019</v>
      </c>
      <c r="X867" s="77" t="s">
        <v>1019</v>
      </c>
      <c r="Y867" s="83" t="s">
        <v>1019</v>
      </c>
      <c r="Z867" s="84" t="s">
        <v>1019</v>
      </c>
      <c r="AA867" s="84" t="s">
        <v>1019</v>
      </c>
      <c r="AB867" s="85">
        <v>0</v>
      </c>
      <c r="AC867" s="85">
        <v>0</v>
      </c>
      <c r="AD867" s="99"/>
      <c r="AE867" s="100"/>
      <c r="AF867" s="100"/>
      <c r="AG867" s="100"/>
      <c r="AH867" s="100"/>
      <c r="AI867" s="100"/>
      <c r="AJ867" s="100"/>
      <c r="AK867" s="100"/>
      <c r="AL867" s="100"/>
      <c r="AM867" s="100"/>
      <c r="AN867" s="100"/>
      <c r="AO867" s="100"/>
      <c r="AP867" s="100"/>
      <c r="AQ867" s="100"/>
      <c r="AR867" s="100"/>
      <c r="AS867" s="100"/>
      <c r="AT867" s="100"/>
      <c r="AU867" s="100"/>
      <c r="AV867" s="100"/>
      <c r="AW867" s="100"/>
      <c r="AX867" s="100"/>
      <c r="AY867" s="100"/>
      <c r="AZ867" s="100"/>
      <c r="BA867" s="100"/>
      <c r="BB867" s="100"/>
      <c r="BC867" s="100"/>
    </row>
    <row r="868" spans="1:55" ht="30" customHeight="1" x14ac:dyDescent="0.25">
      <c r="A868" s="77">
        <v>0</v>
      </c>
      <c r="B868" s="77" t="s">
        <v>1019</v>
      </c>
      <c r="C868" s="77" t="s">
        <v>1265</v>
      </c>
      <c r="D868" s="78" t="e">
        <v>#N/A</v>
      </c>
      <c r="E868" s="79" t="s">
        <v>1019</v>
      </c>
      <c r="F868" s="78" t="s">
        <v>1019</v>
      </c>
      <c r="G868" s="78" t="s">
        <v>1019</v>
      </c>
      <c r="H868" s="78" t="s">
        <v>1019</v>
      </c>
      <c r="I868" s="80" t="s">
        <v>1019</v>
      </c>
      <c r="J868" s="78" t="s">
        <v>1019</v>
      </c>
      <c r="K868" s="81" t="s">
        <v>1019</v>
      </c>
      <c r="L868" s="81" t="s">
        <v>1019</v>
      </c>
      <c r="M868" s="78" t="s">
        <v>1019</v>
      </c>
      <c r="N868" s="78" t="e">
        <v>#N/A</v>
      </c>
      <c r="O868" s="82" t="s">
        <v>1019</v>
      </c>
      <c r="P868" s="82" t="s">
        <v>1019</v>
      </c>
      <c r="Q868" s="78" t="s">
        <v>1019</v>
      </c>
      <c r="R868" s="78" t="s">
        <v>1019</v>
      </c>
      <c r="S868" s="78" t="s">
        <v>1019</v>
      </c>
      <c r="T868" s="77" t="s">
        <v>1019</v>
      </c>
      <c r="U868" s="77" t="s">
        <v>1019</v>
      </c>
      <c r="V868" s="77" t="s">
        <v>1019</v>
      </c>
      <c r="W868" s="77" t="s">
        <v>1019</v>
      </c>
      <c r="X868" s="77" t="s">
        <v>1019</v>
      </c>
      <c r="Y868" s="83" t="s">
        <v>1019</v>
      </c>
      <c r="Z868" s="84" t="s">
        <v>1019</v>
      </c>
      <c r="AA868" s="84" t="s">
        <v>1019</v>
      </c>
      <c r="AB868" s="85">
        <v>0</v>
      </c>
      <c r="AC868" s="85">
        <v>0</v>
      </c>
      <c r="AD868" s="99"/>
      <c r="AE868" s="100"/>
      <c r="AF868" s="100"/>
      <c r="AG868" s="100"/>
      <c r="AH868" s="100"/>
      <c r="AI868" s="100"/>
      <c r="AJ868" s="100"/>
      <c r="AK868" s="100"/>
      <c r="AL868" s="100"/>
      <c r="AM868" s="100"/>
      <c r="AN868" s="100"/>
      <c r="AO868" s="100"/>
      <c r="AP868" s="100"/>
      <c r="AQ868" s="100"/>
      <c r="AR868" s="100"/>
      <c r="AS868" s="100"/>
      <c r="AT868" s="100"/>
      <c r="AU868" s="100"/>
      <c r="AV868" s="100"/>
      <c r="AW868" s="100"/>
      <c r="AX868" s="100"/>
      <c r="AY868" s="100"/>
      <c r="AZ868" s="100"/>
      <c r="BA868" s="100"/>
      <c r="BB868" s="100"/>
      <c r="BC868" s="100"/>
    </row>
    <row r="869" spans="1:55" ht="30" customHeight="1" x14ac:dyDescent="0.25">
      <c r="A869" s="77">
        <v>0</v>
      </c>
      <c r="B869" s="77" t="s">
        <v>1019</v>
      </c>
      <c r="C869" s="77" t="s">
        <v>1265</v>
      </c>
      <c r="D869" s="78" t="e">
        <v>#N/A</v>
      </c>
      <c r="E869" s="79" t="s">
        <v>1019</v>
      </c>
      <c r="F869" s="78" t="s">
        <v>1019</v>
      </c>
      <c r="G869" s="78" t="s">
        <v>1019</v>
      </c>
      <c r="H869" s="78" t="s">
        <v>1019</v>
      </c>
      <c r="I869" s="80" t="s">
        <v>1019</v>
      </c>
      <c r="J869" s="78" t="s">
        <v>1019</v>
      </c>
      <c r="K869" s="81" t="s">
        <v>1019</v>
      </c>
      <c r="L869" s="81" t="s">
        <v>1019</v>
      </c>
      <c r="M869" s="78" t="s">
        <v>1019</v>
      </c>
      <c r="N869" s="78" t="e">
        <v>#N/A</v>
      </c>
      <c r="O869" s="82" t="s">
        <v>1019</v>
      </c>
      <c r="P869" s="82" t="s">
        <v>1019</v>
      </c>
      <c r="Q869" s="78" t="s">
        <v>1019</v>
      </c>
      <c r="R869" s="78" t="s">
        <v>1019</v>
      </c>
      <c r="S869" s="78" t="s">
        <v>1019</v>
      </c>
      <c r="T869" s="77" t="s">
        <v>1019</v>
      </c>
      <c r="U869" s="77" t="s">
        <v>1019</v>
      </c>
      <c r="V869" s="77" t="s">
        <v>1019</v>
      </c>
      <c r="W869" s="77" t="s">
        <v>1019</v>
      </c>
      <c r="X869" s="77" t="s">
        <v>1019</v>
      </c>
      <c r="Y869" s="83" t="s">
        <v>1019</v>
      </c>
      <c r="Z869" s="84" t="s">
        <v>1019</v>
      </c>
      <c r="AA869" s="84" t="s">
        <v>1019</v>
      </c>
      <c r="AB869" s="85">
        <v>0</v>
      </c>
      <c r="AC869" s="85">
        <v>0</v>
      </c>
      <c r="AD869" s="99"/>
      <c r="AE869" s="100"/>
      <c r="AF869" s="100"/>
      <c r="AG869" s="100"/>
      <c r="AH869" s="100"/>
      <c r="AI869" s="100"/>
      <c r="AJ869" s="100"/>
      <c r="AK869" s="100"/>
      <c r="AL869" s="100"/>
      <c r="AM869" s="100"/>
      <c r="AN869" s="100"/>
      <c r="AO869" s="100"/>
      <c r="AP869" s="100"/>
      <c r="AQ869" s="100"/>
      <c r="AR869" s="100"/>
      <c r="AS869" s="100"/>
      <c r="AT869" s="100"/>
      <c r="AU869" s="100"/>
      <c r="AV869" s="100"/>
      <c r="AW869" s="100"/>
      <c r="AX869" s="100"/>
      <c r="AY869" s="100"/>
      <c r="AZ869" s="100"/>
      <c r="BA869" s="100"/>
      <c r="BB869" s="100"/>
      <c r="BC869" s="100"/>
    </row>
    <row r="870" spans="1:55" ht="30" customHeight="1" x14ac:dyDescent="0.25">
      <c r="A870" s="77">
        <v>0</v>
      </c>
      <c r="B870" s="77" t="s">
        <v>1019</v>
      </c>
      <c r="C870" s="77" t="s">
        <v>1265</v>
      </c>
      <c r="D870" s="78" t="e">
        <v>#N/A</v>
      </c>
      <c r="E870" s="79" t="s">
        <v>1019</v>
      </c>
      <c r="F870" s="78" t="s">
        <v>1019</v>
      </c>
      <c r="G870" s="78" t="s">
        <v>1019</v>
      </c>
      <c r="H870" s="78" t="s">
        <v>1019</v>
      </c>
      <c r="I870" s="80" t="s">
        <v>1019</v>
      </c>
      <c r="J870" s="78" t="s">
        <v>1019</v>
      </c>
      <c r="K870" s="81" t="s">
        <v>1019</v>
      </c>
      <c r="L870" s="81" t="s">
        <v>1019</v>
      </c>
      <c r="M870" s="78" t="s">
        <v>1019</v>
      </c>
      <c r="N870" s="78" t="e">
        <v>#N/A</v>
      </c>
      <c r="O870" s="82" t="s">
        <v>1019</v>
      </c>
      <c r="P870" s="82" t="s">
        <v>1019</v>
      </c>
      <c r="Q870" s="78" t="s">
        <v>1019</v>
      </c>
      <c r="R870" s="78" t="s">
        <v>1019</v>
      </c>
      <c r="S870" s="78" t="s">
        <v>1019</v>
      </c>
      <c r="T870" s="77" t="s">
        <v>1019</v>
      </c>
      <c r="U870" s="77" t="s">
        <v>1019</v>
      </c>
      <c r="V870" s="77" t="s">
        <v>1019</v>
      </c>
      <c r="W870" s="77" t="s">
        <v>1019</v>
      </c>
      <c r="X870" s="77" t="s">
        <v>1019</v>
      </c>
      <c r="Y870" s="83" t="s">
        <v>1019</v>
      </c>
      <c r="Z870" s="84" t="s">
        <v>1019</v>
      </c>
      <c r="AA870" s="84" t="s">
        <v>1019</v>
      </c>
      <c r="AB870" s="85">
        <v>0</v>
      </c>
      <c r="AC870" s="85">
        <v>0</v>
      </c>
      <c r="AD870" s="99"/>
      <c r="AE870" s="100"/>
      <c r="AF870" s="100"/>
      <c r="AG870" s="100"/>
      <c r="AH870" s="100"/>
      <c r="AI870" s="100"/>
      <c r="AJ870" s="100"/>
      <c r="AK870" s="100"/>
      <c r="AL870" s="100"/>
      <c r="AM870" s="100"/>
      <c r="AN870" s="100"/>
      <c r="AO870" s="100"/>
      <c r="AP870" s="100"/>
      <c r="AQ870" s="100"/>
      <c r="AR870" s="100"/>
      <c r="AS870" s="100"/>
      <c r="AT870" s="100"/>
      <c r="AU870" s="100"/>
      <c r="AV870" s="100"/>
      <c r="AW870" s="100"/>
      <c r="AX870" s="100"/>
      <c r="AY870" s="100"/>
      <c r="AZ870" s="100"/>
      <c r="BA870" s="100"/>
      <c r="BB870" s="100"/>
      <c r="BC870" s="100"/>
    </row>
    <row r="871" spans="1:55" ht="30" customHeight="1" x14ac:dyDescent="0.25">
      <c r="A871" s="77">
        <v>0</v>
      </c>
      <c r="B871" s="77" t="s">
        <v>1019</v>
      </c>
      <c r="C871" s="77" t="s">
        <v>1265</v>
      </c>
      <c r="D871" s="78" t="e">
        <v>#N/A</v>
      </c>
      <c r="E871" s="79" t="s">
        <v>1019</v>
      </c>
      <c r="F871" s="78" t="s">
        <v>1019</v>
      </c>
      <c r="G871" s="78" t="s">
        <v>1019</v>
      </c>
      <c r="H871" s="78" t="s">
        <v>1019</v>
      </c>
      <c r="I871" s="80" t="s">
        <v>1019</v>
      </c>
      <c r="J871" s="78" t="s">
        <v>1019</v>
      </c>
      <c r="K871" s="81" t="s">
        <v>1019</v>
      </c>
      <c r="L871" s="81" t="s">
        <v>1019</v>
      </c>
      <c r="M871" s="78" t="s">
        <v>1019</v>
      </c>
      <c r="N871" s="78" t="e">
        <v>#N/A</v>
      </c>
      <c r="O871" s="82" t="s">
        <v>1019</v>
      </c>
      <c r="P871" s="82" t="s">
        <v>1019</v>
      </c>
      <c r="Q871" s="78" t="s">
        <v>1019</v>
      </c>
      <c r="R871" s="78" t="s">
        <v>1019</v>
      </c>
      <c r="S871" s="78" t="s">
        <v>1019</v>
      </c>
      <c r="T871" s="77" t="s">
        <v>1019</v>
      </c>
      <c r="U871" s="77" t="s">
        <v>1019</v>
      </c>
      <c r="V871" s="77" t="s">
        <v>1019</v>
      </c>
      <c r="W871" s="77" t="s">
        <v>1019</v>
      </c>
      <c r="X871" s="77" t="s">
        <v>1019</v>
      </c>
      <c r="Y871" s="83" t="s">
        <v>1019</v>
      </c>
      <c r="Z871" s="84" t="s">
        <v>1019</v>
      </c>
      <c r="AA871" s="84" t="s">
        <v>1019</v>
      </c>
      <c r="AB871" s="85">
        <v>0</v>
      </c>
      <c r="AC871" s="85">
        <v>0</v>
      </c>
      <c r="AD871" s="99"/>
      <c r="AE871" s="100"/>
      <c r="AF871" s="100"/>
      <c r="AG871" s="100"/>
      <c r="AH871" s="100"/>
      <c r="AI871" s="100"/>
      <c r="AJ871" s="100"/>
      <c r="AK871" s="100"/>
      <c r="AL871" s="100"/>
      <c r="AM871" s="100"/>
      <c r="AN871" s="100"/>
      <c r="AO871" s="100"/>
      <c r="AP871" s="100"/>
      <c r="AQ871" s="100"/>
      <c r="AR871" s="100"/>
      <c r="AS871" s="100"/>
      <c r="AT871" s="100"/>
      <c r="AU871" s="100"/>
      <c r="AV871" s="100"/>
      <c r="AW871" s="100"/>
      <c r="AX871" s="100"/>
      <c r="AY871" s="100"/>
      <c r="AZ871" s="100"/>
      <c r="BA871" s="100"/>
      <c r="BB871" s="100"/>
      <c r="BC871" s="100"/>
    </row>
    <row r="872" spans="1:55" ht="30" customHeight="1" x14ac:dyDescent="0.25">
      <c r="A872" s="77">
        <v>0</v>
      </c>
      <c r="B872" s="77" t="s">
        <v>1019</v>
      </c>
      <c r="C872" s="77" t="s">
        <v>1265</v>
      </c>
      <c r="D872" s="78" t="e">
        <v>#N/A</v>
      </c>
      <c r="E872" s="79" t="s">
        <v>1019</v>
      </c>
      <c r="F872" s="78" t="s">
        <v>1019</v>
      </c>
      <c r="G872" s="78" t="s">
        <v>1019</v>
      </c>
      <c r="H872" s="78" t="s">
        <v>1019</v>
      </c>
      <c r="I872" s="80" t="s">
        <v>1019</v>
      </c>
      <c r="J872" s="78" t="s">
        <v>1019</v>
      </c>
      <c r="K872" s="81" t="s">
        <v>1019</v>
      </c>
      <c r="L872" s="81" t="s">
        <v>1019</v>
      </c>
      <c r="M872" s="78" t="s">
        <v>1019</v>
      </c>
      <c r="N872" s="78" t="e">
        <v>#N/A</v>
      </c>
      <c r="O872" s="82" t="s">
        <v>1019</v>
      </c>
      <c r="P872" s="82" t="s">
        <v>1019</v>
      </c>
      <c r="Q872" s="78" t="s">
        <v>1019</v>
      </c>
      <c r="R872" s="78" t="s">
        <v>1019</v>
      </c>
      <c r="S872" s="78" t="s">
        <v>1019</v>
      </c>
      <c r="T872" s="77" t="s">
        <v>1019</v>
      </c>
      <c r="U872" s="77" t="s">
        <v>1019</v>
      </c>
      <c r="V872" s="77" t="s">
        <v>1019</v>
      </c>
      <c r="W872" s="77" t="s">
        <v>1019</v>
      </c>
      <c r="X872" s="77" t="s">
        <v>1019</v>
      </c>
      <c r="Y872" s="83" t="s">
        <v>1019</v>
      </c>
      <c r="Z872" s="84" t="s">
        <v>1019</v>
      </c>
      <c r="AA872" s="84" t="s">
        <v>1019</v>
      </c>
      <c r="AB872" s="85">
        <v>0</v>
      </c>
      <c r="AC872" s="85">
        <v>0</v>
      </c>
      <c r="AD872" s="99"/>
      <c r="AE872" s="100"/>
      <c r="AF872" s="100"/>
      <c r="AG872" s="100"/>
      <c r="AH872" s="100"/>
      <c r="AI872" s="100"/>
      <c r="AJ872" s="100"/>
      <c r="AK872" s="100"/>
      <c r="AL872" s="100"/>
      <c r="AM872" s="100"/>
      <c r="AN872" s="100"/>
      <c r="AO872" s="100"/>
      <c r="AP872" s="100"/>
      <c r="AQ872" s="100"/>
      <c r="AR872" s="100"/>
      <c r="AS872" s="100"/>
      <c r="AT872" s="100"/>
      <c r="AU872" s="100"/>
      <c r="AV872" s="100"/>
      <c r="AW872" s="100"/>
      <c r="AX872" s="100"/>
      <c r="AY872" s="100"/>
      <c r="AZ872" s="100"/>
      <c r="BA872" s="100"/>
      <c r="BB872" s="100"/>
      <c r="BC872" s="100"/>
    </row>
    <row r="873" spans="1:55" ht="30" customHeight="1" x14ac:dyDescent="0.25">
      <c r="A873" s="77">
        <v>0</v>
      </c>
      <c r="B873" s="77" t="s">
        <v>1019</v>
      </c>
      <c r="C873" s="77" t="s">
        <v>1265</v>
      </c>
      <c r="D873" s="78" t="e">
        <v>#N/A</v>
      </c>
      <c r="E873" s="79" t="s">
        <v>1019</v>
      </c>
      <c r="F873" s="78" t="s">
        <v>1019</v>
      </c>
      <c r="G873" s="78" t="s">
        <v>1019</v>
      </c>
      <c r="H873" s="78" t="s">
        <v>1019</v>
      </c>
      <c r="I873" s="80" t="s">
        <v>1019</v>
      </c>
      <c r="J873" s="78" t="s">
        <v>1019</v>
      </c>
      <c r="K873" s="81" t="s">
        <v>1019</v>
      </c>
      <c r="L873" s="81" t="s">
        <v>1019</v>
      </c>
      <c r="M873" s="78" t="s">
        <v>1019</v>
      </c>
      <c r="N873" s="78" t="e">
        <v>#N/A</v>
      </c>
      <c r="O873" s="82" t="s">
        <v>1019</v>
      </c>
      <c r="P873" s="82" t="s">
        <v>1019</v>
      </c>
      <c r="Q873" s="78" t="s">
        <v>1019</v>
      </c>
      <c r="R873" s="78" t="s">
        <v>1019</v>
      </c>
      <c r="S873" s="78" t="s">
        <v>1019</v>
      </c>
      <c r="T873" s="77" t="s">
        <v>1019</v>
      </c>
      <c r="U873" s="77" t="s">
        <v>1019</v>
      </c>
      <c r="V873" s="77" t="s">
        <v>1019</v>
      </c>
      <c r="W873" s="77" t="s">
        <v>1019</v>
      </c>
      <c r="X873" s="77" t="s">
        <v>1019</v>
      </c>
      <c r="Y873" s="83" t="s">
        <v>1019</v>
      </c>
      <c r="Z873" s="84" t="s">
        <v>1019</v>
      </c>
      <c r="AA873" s="84" t="s">
        <v>1019</v>
      </c>
      <c r="AB873" s="85">
        <v>0</v>
      </c>
      <c r="AC873" s="85">
        <v>0</v>
      </c>
      <c r="AD873" s="99"/>
      <c r="AE873" s="100"/>
      <c r="AF873" s="100"/>
      <c r="AG873" s="100"/>
      <c r="AH873" s="100"/>
      <c r="AI873" s="100"/>
      <c r="AJ873" s="100"/>
      <c r="AK873" s="100"/>
      <c r="AL873" s="100"/>
      <c r="AM873" s="100"/>
      <c r="AN873" s="100"/>
      <c r="AO873" s="100"/>
      <c r="AP873" s="100"/>
      <c r="AQ873" s="100"/>
      <c r="AR873" s="100"/>
      <c r="AS873" s="100"/>
      <c r="AT873" s="100"/>
      <c r="AU873" s="100"/>
      <c r="AV873" s="100"/>
      <c r="AW873" s="100"/>
      <c r="AX873" s="100"/>
      <c r="AY873" s="100"/>
      <c r="AZ873" s="100"/>
      <c r="BA873" s="100"/>
      <c r="BB873" s="100"/>
      <c r="BC873" s="100"/>
    </row>
    <row r="874" spans="1:55" ht="30" customHeight="1" x14ac:dyDescent="0.25">
      <c r="A874" s="77">
        <v>0</v>
      </c>
      <c r="B874" s="77" t="s">
        <v>1019</v>
      </c>
      <c r="C874" s="77" t="s">
        <v>1265</v>
      </c>
      <c r="D874" s="78" t="e">
        <v>#N/A</v>
      </c>
      <c r="E874" s="79" t="s">
        <v>1019</v>
      </c>
      <c r="F874" s="78" t="s">
        <v>1019</v>
      </c>
      <c r="G874" s="78" t="s">
        <v>1019</v>
      </c>
      <c r="H874" s="78" t="s">
        <v>1019</v>
      </c>
      <c r="I874" s="80" t="s">
        <v>1019</v>
      </c>
      <c r="J874" s="78" t="s">
        <v>1019</v>
      </c>
      <c r="K874" s="81" t="s">
        <v>1019</v>
      </c>
      <c r="L874" s="81" t="s">
        <v>1019</v>
      </c>
      <c r="M874" s="78" t="s">
        <v>1019</v>
      </c>
      <c r="N874" s="78" t="e">
        <v>#N/A</v>
      </c>
      <c r="O874" s="82" t="s">
        <v>1019</v>
      </c>
      <c r="P874" s="82" t="s">
        <v>1019</v>
      </c>
      <c r="Q874" s="78" t="s">
        <v>1019</v>
      </c>
      <c r="R874" s="78" t="s">
        <v>1019</v>
      </c>
      <c r="S874" s="78" t="s">
        <v>1019</v>
      </c>
      <c r="T874" s="77" t="s">
        <v>1019</v>
      </c>
      <c r="U874" s="77" t="s">
        <v>1019</v>
      </c>
      <c r="V874" s="77" t="s">
        <v>1019</v>
      </c>
      <c r="W874" s="77" t="s">
        <v>1019</v>
      </c>
      <c r="X874" s="77" t="s">
        <v>1019</v>
      </c>
      <c r="Y874" s="83" t="s">
        <v>1019</v>
      </c>
      <c r="Z874" s="84" t="s">
        <v>1019</v>
      </c>
      <c r="AA874" s="84" t="s">
        <v>1019</v>
      </c>
      <c r="AB874" s="85">
        <v>0</v>
      </c>
      <c r="AC874" s="85">
        <v>0</v>
      </c>
      <c r="AD874" s="99"/>
      <c r="AE874" s="100"/>
      <c r="AF874" s="100"/>
      <c r="AG874" s="100"/>
      <c r="AH874" s="100"/>
      <c r="AI874" s="100"/>
      <c r="AJ874" s="100"/>
      <c r="AK874" s="100"/>
      <c r="AL874" s="100"/>
      <c r="AM874" s="100"/>
      <c r="AN874" s="100"/>
      <c r="AO874" s="100"/>
      <c r="AP874" s="100"/>
      <c r="AQ874" s="100"/>
      <c r="AR874" s="100"/>
      <c r="AS874" s="100"/>
      <c r="AT874" s="100"/>
      <c r="AU874" s="100"/>
      <c r="AV874" s="100"/>
      <c r="AW874" s="100"/>
      <c r="AX874" s="100"/>
      <c r="AY874" s="100"/>
      <c r="AZ874" s="100"/>
      <c r="BA874" s="100"/>
      <c r="BB874" s="100"/>
      <c r="BC874" s="100"/>
    </row>
    <row r="875" spans="1:55" ht="30" customHeight="1" x14ac:dyDescent="0.25">
      <c r="A875" s="77">
        <v>0</v>
      </c>
      <c r="B875" s="77" t="s">
        <v>1019</v>
      </c>
      <c r="C875" s="77" t="s">
        <v>1265</v>
      </c>
      <c r="D875" s="78" t="e">
        <v>#N/A</v>
      </c>
      <c r="E875" s="79" t="s">
        <v>1019</v>
      </c>
      <c r="F875" s="78" t="s">
        <v>1019</v>
      </c>
      <c r="G875" s="78" t="s">
        <v>1019</v>
      </c>
      <c r="H875" s="78" t="s">
        <v>1019</v>
      </c>
      <c r="I875" s="80" t="s">
        <v>1019</v>
      </c>
      <c r="J875" s="78" t="s">
        <v>1019</v>
      </c>
      <c r="K875" s="81" t="s">
        <v>1019</v>
      </c>
      <c r="L875" s="81" t="s">
        <v>1019</v>
      </c>
      <c r="M875" s="78" t="s">
        <v>1019</v>
      </c>
      <c r="N875" s="78" t="e">
        <v>#N/A</v>
      </c>
      <c r="O875" s="82" t="s">
        <v>1019</v>
      </c>
      <c r="P875" s="82" t="s">
        <v>1019</v>
      </c>
      <c r="Q875" s="78" t="s">
        <v>1019</v>
      </c>
      <c r="R875" s="78" t="s">
        <v>1019</v>
      </c>
      <c r="S875" s="78" t="s">
        <v>1019</v>
      </c>
      <c r="T875" s="77" t="s">
        <v>1019</v>
      </c>
      <c r="U875" s="77" t="s">
        <v>1019</v>
      </c>
      <c r="V875" s="77" t="s">
        <v>1019</v>
      </c>
      <c r="W875" s="77" t="s">
        <v>1019</v>
      </c>
      <c r="X875" s="77" t="s">
        <v>1019</v>
      </c>
      <c r="Y875" s="83" t="s">
        <v>1019</v>
      </c>
      <c r="Z875" s="84" t="s">
        <v>1019</v>
      </c>
      <c r="AA875" s="84" t="s">
        <v>1019</v>
      </c>
      <c r="AB875" s="85">
        <v>0</v>
      </c>
      <c r="AC875" s="85">
        <v>0</v>
      </c>
      <c r="AD875" s="99"/>
      <c r="AE875" s="100"/>
      <c r="AF875" s="100"/>
      <c r="AG875" s="100"/>
      <c r="AH875" s="100"/>
      <c r="AI875" s="100"/>
      <c r="AJ875" s="100"/>
      <c r="AK875" s="100"/>
      <c r="AL875" s="100"/>
      <c r="AM875" s="100"/>
      <c r="AN875" s="100"/>
      <c r="AO875" s="100"/>
      <c r="AP875" s="100"/>
      <c r="AQ875" s="100"/>
      <c r="AR875" s="100"/>
      <c r="AS875" s="100"/>
      <c r="AT875" s="100"/>
      <c r="AU875" s="100"/>
      <c r="AV875" s="100"/>
      <c r="AW875" s="100"/>
      <c r="AX875" s="100"/>
      <c r="AY875" s="100"/>
      <c r="AZ875" s="100"/>
      <c r="BA875" s="100"/>
      <c r="BB875" s="100"/>
      <c r="BC875" s="100"/>
    </row>
    <row r="876" spans="1:55" ht="30" customHeight="1" x14ac:dyDescent="0.25">
      <c r="A876" s="77">
        <v>0</v>
      </c>
      <c r="B876" s="77" t="s">
        <v>1019</v>
      </c>
      <c r="C876" s="77" t="s">
        <v>1265</v>
      </c>
      <c r="D876" s="78" t="e">
        <v>#N/A</v>
      </c>
      <c r="E876" s="79" t="s">
        <v>1019</v>
      </c>
      <c r="F876" s="78" t="s">
        <v>1019</v>
      </c>
      <c r="G876" s="78" t="s">
        <v>1019</v>
      </c>
      <c r="H876" s="78" t="s">
        <v>1019</v>
      </c>
      <c r="I876" s="80" t="s">
        <v>1019</v>
      </c>
      <c r="J876" s="78" t="s">
        <v>1019</v>
      </c>
      <c r="K876" s="81" t="s">
        <v>1019</v>
      </c>
      <c r="L876" s="81" t="s">
        <v>1019</v>
      </c>
      <c r="M876" s="78" t="s">
        <v>1019</v>
      </c>
      <c r="N876" s="78" t="e">
        <v>#N/A</v>
      </c>
      <c r="O876" s="82" t="s">
        <v>1019</v>
      </c>
      <c r="P876" s="82" t="s">
        <v>1019</v>
      </c>
      <c r="Q876" s="78" t="s">
        <v>1019</v>
      </c>
      <c r="R876" s="78" t="s">
        <v>1019</v>
      </c>
      <c r="S876" s="78" t="s">
        <v>1019</v>
      </c>
      <c r="T876" s="77" t="s">
        <v>1019</v>
      </c>
      <c r="U876" s="77" t="s">
        <v>1019</v>
      </c>
      <c r="V876" s="77" t="s">
        <v>1019</v>
      </c>
      <c r="W876" s="77" t="s">
        <v>1019</v>
      </c>
      <c r="X876" s="77" t="s">
        <v>1019</v>
      </c>
      <c r="Y876" s="83" t="s">
        <v>1019</v>
      </c>
      <c r="Z876" s="84" t="s">
        <v>1019</v>
      </c>
      <c r="AA876" s="84" t="s">
        <v>1019</v>
      </c>
      <c r="AB876" s="85">
        <v>0</v>
      </c>
      <c r="AC876" s="85">
        <v>0</v>
      </c>
      <c r="AD876" s="99"/>
      <c r="AE876" s="100"/>
      <c r="AF876" s="100"/>
      <c r="AG876" s="100"/>
      <c r="AH876" s="100"/>
      <c r="AI876" s="100"/>
      <c r="AJ876" s="100"/>
      <c r="AK876" s="100"/>
      <c r="AL876" s="100"/>
      <c r="AM876" s="100"/>
      <c r="AN876" s="100"/>
      <c r="AO876" s="100"/>
      <c r="AP876" s="100"/>
      <c r="AQ876" s="100"/>
      <c r="AR876" s="100"/>
      <c r="AS876" s="100"/>
      <c r="AT876" s="100"/>
      <c r="AU876" s="100"/>
      <c r="AV876" s="100"/>
      <c r="AW876" s="100"/>
      <c r="AX876" s="100"/>
      <c r="AY876" s="100"/>
      <c r="AZ876" s="100"/>
      <c r="BA876" s="100"/>
      <c r="BB876" s="100"/>
      <c r="BC876" s="100"/>
    </row>
    <row r="877" spans="1:55" ht="30" customHeight="1" x14ac:dyDescent="0.25">
      <c r="A877" s="77">
        <v>0</v>
      </c>
      <c r="B877" s="77" t="s">
        <v>1019</v>
      </c>
      <c r="C877" s="77" t="s">
        <v>1265</v>
      </c>
      <c r="D877" s="78" t="e">
        <v>#N/A</v>
      </c>
      <c r="E877" s="79" t="s">
        <v>1019</v>
      </c>
      <c r="F877" s="78" t="s">
        <v>1019</v>
      </c>
      <c r="G877" s="78" t="s">
        <v>1019</v>
      </c>
      <c r="H877" s="78" t="s">
        <v>1019</v>
      </c>
      <c r="I877" s="80" t="s">
        <v>1019</v>
      </c>
      <c r="J877" s="78" t="s">
        <v>1019</v>
      </c>
      <c r="K877" s="81" t="s">
        <v>1019</v>
      </c>
      <c r="L877" s="81" t="s">
        <v>1019</v>
      </c>
      <c r="M877" s="78" t="s">
        <v>1019</v>
      </c>
      <c r="N877" s="78" t="e">
        <v>#N/A</v>
      </c>
      <c r="O877" s="82" t="s">
        <v>1019</v>
      </c>
      <c r="P877" s="82" t="s">
        <v>1019</v>
      </c>
      <c r="Q877" s="78" t="s">
        <v>1019</v>
      </c>
      <c r="R877" s="78" t="s">
        <v>1019</v>
      </c>
      <c r="S877" s="78" t="s">
        <v>1019</v>
      </c>
      <c r="T877" s="77" t="s">
        <v>1019</v>
      </c>
      <c r="U877" s="77" t="s">
        <v>1019</v>
      </c>
      <c r="V877" s="77" t="s">
        <v>1019</v>
      </c>
      <c r="W877" s="77" t="s">
        <v>1019</v>
      </c>
      <c r="X877" s="77" t="s">
        <v>1019</v>
      </c>
      <c r="Y877" s="83" t="s">
        <v>1019</v>
      </c>
      <c r="Z877" s="84" t="s">
        <v>1019</v>
      </c>
      <c r="AA877" s="84" t="s">
        <v>1019</v>
      </c>
      <c r="AB877" s="85">
        <v>0</v>
      </c>
      <c r="AC877" s="85">
        <v>0</v>
      </c>
      <c r="AD877" s="99"/>
      <c r="AE877" s="100"/>
      <c r="AF877" s="100"/>
      <c r="AG877" s="100"/>
      <c r="AH877" s="100"/>
      <c r="AI877" s="100"/>
      <c r="AJ877" s="100"/>
      <c r="AK877" s="100"/>
      <c r="AL877" s="100"/>
      <c r="AM877" s="100"/>
      <c r="AN877" s="100"/>
      <c r="AO877" s="100"/>
      <c r="AP877" s="100"/>
      <c r="AQ877" s="100"/>
      <c r="AR877" s="100"/>
      <c r="AS877" s="100"/>
      <c r="AT877" s="100"/>
      <c r="AU877" s="100"/>
      <c r="AV877" s="100"/>
      <c r="AW877" s="100"/>
      <c r="AX877" s="100"/>
      <c r="AY877" s="100"/>
      <c r="AZ877" s="100"/>
      <c r="BA877" s="100"/>
      <c r="BB877" s="100"/>
      <c r="BC877" s="100"/>
    </row>
    <row r="878" spans="1:55" ht="30" customHeight="1" x14ac:dyDescent="0.25">
      <c r="A878" s="77">
        <v>0</v>
      </c>
      <c r="B878" s="77" t="s">
        <v>1019</v>
      </c>
      <c r="C878" s="77" t="s">
        <v>1265</v>
      </c>
      <c r="D878" s="78" t="e">
        <v>#N/A</v>
      </c>
      <c r="E878" s="79" t="s">
        <v>1019</v>
      </c>
      <c r="F878" s="78" t="s">
        <v>1019</v>
      </c>
      <c r="G878" s="78" t="s">
        <v>1019</v>
      </c>
      <c r="H878" s="78" t="s">
        <v>1019</v>
      </c>
      <c r="I878" s="80" t="s">
        <v>1019</v>
      </c>
      <c r="J878" s="78" t="s">
        <v>1019</v>
      </c>
      <c r="K878" s="81" t="s">
        <v>1019</v>
      </c>
      <c r="L878" s="81" t="s">
        <v>1019</v>
      </c>
      <c r="M878" s="78" t="s">
        <v>1019</v>
      </c>
      <c r="N878" s="78" t="e">
        <v>#N/A</v>
      </c>
      <c r="O878" s="82" t="s">
        <v>1019</v>
      </c>
      <c r="P878" s="82" t="s">
        <v>1019</v>
      </c>
      <c r="Q878" s="78" t="s">
        <v>1019</v>
      </c>
      <c r="R878" s="78" t="s">
        <v>1019</v>
      </c>
      <c r="S878" s="78" t="s">
        <v>1019</v>
      </c>
      <c r="T878" s="77" t="s">
        <v>1019</v>
      </c>
      <c r="U878" s="77" t="s">
        <v>1019</v>
      </c>
      <c r="V878" s="77" t="s">
        <v>1019</v>
      </c>
      <c r="W878" s="77" t="s">
        <v>1019</v>
      </c>
      <c r="X878" s="77" t="s">
        <v>1019</v>
      </c>
      <c r="Y878" s="83" t="s">
        <v>1019</v>
      </c>
      <c r="Z878" s="84" t="s">
        <v>1019</v>
      </c>
      <c r="AA878" s="84" t="s">
        <v>1019</v>
      </c>
      <c r="AB878" s="85">
        <v>0</v>
      </c>
      <c r="AC878" s="85">
        <v>0</v>
      </c>
      <c r="AD878" s="99"/>
      <c r="AE878" s="100"/>
      <c r="AF878" s="100"/>
      <c r="AG878" s="100"/>
      <c r="AH878" s="100"/>
      <c r="AI878" s="100"/>
      <c r="AJ878" s="100"/>
      <c r="AK878" s="100"/>
      <c r="AL878" s="100"/>
      <c r="AM878" s="100"/>
      <c r="AN878" s="100"/>
      <c r="AO878" s="100"/>
      <c r="AP878" s="100"/>
      <c r="AQ878" s="100"/>
      <c r="AR878" s="100"/>
      <c r="AS878" s="100"/>
      <c r="AT878" s="100"/>
      <c r="AU878" s="100"/>
      <c r="AV878" s="100"/>
      <c r="AW878" s="100"/>
      <c r="AX878" s="100"/>
      <c r="AY878" s="100"/>
      <c r="AZ878" s="100"/>
      <c r="BA878" s="100"/>
      <c r="BB878" s="100"/>
      <c r="BC878" s="100"/>
    </row>
    <row r="879" spans="1:55" ht="30" customHeight="1" x14ac:dyDescent="0.25">
      <c r="A879" s="77">
        <v>0</v>
      </c>
      <c r="B879" s="77" t="s">
        <v>1019</v>
      </c>
      <c r="C879" s="77" t="s">
        <v>1265</v>
      </c>
      <c r="D879" s="78" t="e">
        <v>#N/A</v>
      </c>
      <c r="E879" s="79" t="s">
        <v>1019</v>
      </c>
      <c r="F879" s="78" t="s">
        <v>1019</v>
      </c>
      <c r="G879" s="78" t="s">
        <v>1019</v>
      </c>
      <c r="H879" s="78" t="s">
        <v>1019</v>
      </c>
      <c r="I879" s="80" t="s">
        <v>1019</v>
      </c>
      <c r="J879" s="78" t="s">
        <v>1019</v>
      </c>
      <c r="K879" s="81" t="s">
        <v>1019</v>
      </c>
      <c r="L879" s="81" t="s">
        <v>1019</v>
      </c>
      <c r="M879" s="78" t="s">
        <v>1019</v>
      </c>
      <c r="N879" s="78" t="e">
        <v>#N/A</v>
      </c>
      <c r="O879" s="82" t="s">
        <v>1019</v>
      </c>
      <c r="P879" s="82" t="s">
        <v>1019</v>
      </c>
      <c r="Q879" s="78" t="s">
        <v>1019</v>
      </c>
      <c r="R879" s="78" t="s">
        <v>1019</v>
      </c>
      <c r="S879" s="78" t="s">
        <v>1019</v>
      </c>
      <c r="T879" s="77" t="s">
        <v>1019</v>
      </c>
      <c r="U879" s="77" t="s">
        <v>1019</v>
      </c>
      <c r="V879" s="77" t="s">
        <v>1019</v>
      </c>
      <c r="W879" s="77" t="s">
        <v>1019</v>
      </c>
      <c r="X879" s="77" t="s">
        <v>1019</v>
      </c>
      <c r="Y879" s="83" t="s">
        <v>1019</v>
      </c>
      <c r="Z879" s="84" t="s">
        <v>1019</v>
      </c>
      <c r="AA879" s="84" t="s">
        <v>1019</v>
      </c>
      <c r="AB879" s="85">
        <v>0</v>
      </c>
      <c r="AC879" s="85">
        <v>0</v>
      </c>
      <c r="AD879" s="99"/>
      <c r="AE879" s="100"/>
      <c r="AF879" s="100"/>
      <c r="AG879" s="100"/>
      <c r="AH879" s="100"/>
      <c r="AI879" s="100"/>
      <c r="AJ879" s="100"/>
      <c r="AK879" s="100"/>
      <c r="AL879" s="100"/>
      <c r="AM879" s="100"/>
      <c r="AN879" s="100"/>
      <c r="AO879" s="100"/>
      <c r="AP879" s="100"/>
      <c r="AQ879" s="100"/>
      <c r="AR879" s="100"/>
      <c r="AS879" s="100"/>
      <c r="AT879" s="100"/>
      <c r="AU879" s="100"/>
      <c r="AV879" s="100"/>
      <c r="AW879" s="100"/>
      <c r="AX879" s="100"/>
      <c r="AY879" s="100"/>
      <c r="AZ879" s="100"/>
      <c r="BA879" s="100"/>
      <c r="BB879" s="100"/>
      <c r="BC879" s="100"/>
    </row>
    <row r="880" spans="1:55" ht="30" customHeight="1" x14ac:dyDescent="0.25">
      <c r="A880" s="77">
        <v>0</v>
      </c>
      <c r="B880" s="77" t="s">
        <v>1019</v>
      </c>
      <c r="C880" s="77" t="s">
        <v>1265</v>
      </c>
      <c r="D880" s="78" t="e">
        <v>#N/A</v>
      </c>
      <c r="E880" s="79" t="s">
        <v>1019</v>
      </c>
      <c r="F880" s="78" t="s">
        <v>1019</v>
      </c>
      <c r="G880" s="78" t="s">
        <v>1019</v>
      </c>
      <c r="H880" s="78" t="s">
        <v>1019</v>
      </c>
      <c r="I880" s="80" t="s">
        <v>1019</v>
      </c>
      <c r="J880" s="78" t="s">
        <v>1019</v>
      </c>
      <c r="K880" s="81" t="s">
        <v>1019</v>
      </c>
      <c r="L880" s="81" t="s">
        <v>1019</v>
      </c>
      <c r="M880" s="78" t="s">
        <v>1019</v>
      </c>
      <c r="N880" s="78" t="e">
        <v>#N/A</v>
      </c>
      <c r="O880" s="82" t="s">
        <v>1019</v>
      </c>
      <c r="P880" s="82" t="s">
        <v>1019</v>
      </c>
      <c r="Q880" s="78" t="s">
        <v>1019</v>
      </c>
      <c r="R880" s="78" t="s">
        <v>1019</v>
      </c>
      <c r="S880" s="78" t="s">
        <v>1019</v>
      </c>
      <c r="T880" s="77" t="s">
        <v>1019</v>
      </c>
      <c r="U880" s="77" t="s">
        <v>1019</v>
      </c>
      <c r="V880" s="77" t="s">
        <v>1019</v>
      </c>
      <c r="W880" s="77" t="s">
        <v>1019</v>
      </c>
      <c r="X880" s="77" t="s">
        <v>1019</v>
      </c>
      <c r="Y880" s="83" t="s">
        <v>1019</v>
      </c>
      <c r="Z880" s="84" t="s">
        <v>1019</v>
      </c>
      <c r="AA880" s="84" t="s">
        <v>1019</v>
      </c>
      <c r="AB880" s="85">
        <v>0</v>
      </c>
      <c r="AC880" s="85">
        <v>0</v>
      </c>
      <c r="AD880" s="99"/>
      <c r="AE880" s="100"/>
      <c r="AF880" s="100"/>
      <c r="AG880" s="100"/>
      <c r="AH880" s="100"/>
      <c r="AI880" s="100"/>
      <c r="AJ880" s="100"/>
      <c r="AK880" s="100"/>
      <c r="AL880" s="100"/>
      <c r="AM880" s="100"/>
      <c r="AN880" s="100"/>
      <c r="AO880" s="100"/>
      <c r="AP880" s="100"/>
      <c r="AQ880" s="100"/>
      <c r="AR880" s="100"/>
      <c r="AS880" s="100"/>
      <c r="AT880" s="100"/>
      <c r="AU880" s="100"/>
      <c r="AV880" s="100"/>
      <c r="AW880" s="100"/>
      <c r="AX880" s="100"/>
      <c r="AY880" s="100"/>
      <c r="AZ880" s="100"/>
      <c r="BA880" s="100"/>
      <c r="BB880" s="100"/>
      <c r="BC880" s="100"/>
    </row>
    <row r="881" spans="1:55" ht="30" customHeight="1" x14ac:dyDescent="0.25">
      <c r="A881" s="77">
        <v>0</v>
      </c>
      <c r="B881" s="77" t="s">
        <v>1019</v>
      </c>
      <c r="C881" s="77" t="s">
        <v>1265</v>
      </c>
      <c r="D881" s="78" t="e">
        <v>#N/A</v>
      </c>
      <c r="E881" s="79" t="s">
        <v>1019</v>
      </c>
      <c r="F881" s="78" t="s">
        <v>1019</v>
      </c>
      <c r="G881" s="78" t="s">
        <v>1019</v>
      </c>
      <c r="H881" s="78" t="s">
        <v>1019</v>
      </c>
      <c r="I881" s="80" t="s">
        <v>1019</v>
      </c>
      <c r="J881" s="78" t="s">
        <v>1019</v>
      </c>
      <c r="K881" s="81" t="s">
        <v>1019</v>
      </c>
      <c r="L881" s="81" t="s">
        <v>1019</v>
      </c>
      <c r="M881" s="78" t="s">
        <v>1019</v>
      </c>
      <c r="N881" s="78" t="e">
        <v>#N/A</v>
      </c>
      <c r="O881" s="82" t="s">
        <v>1019</v>
      </c>
      <c r="P881" s="82" t="s">
        <v>1019</v>
      </c>
      <c r="Q881" s="78" t="s">
        <v>1019</v>
      </c>
      <c r="R881" s="78" t="s">
        <v>1019</v>
      </c>
      <c r="S881" s="78" t="s">
        <v>1019</v>
      </c>
      <c r="T881" s="77" t="s">
        <v>1019</v>
      </c>
      <c r="U881" s="77" t="s">
        <v>1019</v>
      </c>
      <c r="V881" s="77" t="s">
        <v>1019</v>
      </c>
      <c r="W881" s="77" t="s">
        <v>1019</v>
      </c>
      <c r="X881" s="77" t="s">
        <v>1019</v>
      </c>
      <c r="Y881" s="83" t="s">
        <v>1019</v>
      </c>
      <c r="Z881" s="84" t="s">
        <v>1019</v>
      </c>
      <c r="AA881" s="84" t="s">
        <v>1019</v>
      </c>
      <c r="AB881" s="85">
        <v>0</v>
      </c>
      <c r="AC881" s="85">
        <v>0</v>
      </c>
      <c r="AD881" s="99"/>
      <c r="AE881" s="100"/>
      <c r="AF881" s="100"/>
      <c r="AG881" s="100"/>
      <c r="AH881" s="100"/>
      <c r="AI881" s="100"/>
      <c r="AJ881" s="100"/>
      <c r="AK881" s="100"/>
      <c r="AL881" s="100"/>
      <c r="AM881" s="100"/>
      <c r="AN881" s="100"/>
      <c r="AO881" s="100"/>
      <c r="AP881" s="100"/>
      <c r="AQ881" s="100"/>
      <c r="AR881" s="100"/>
      <c r="AS881" s="100"/>
      <c r="AT881" s="100"/>
      <c r="AU881" s="100"/>
      <c r="AV881" s="100"/>
      <c r="AW881" s="100"/>
      <c r="AX881" s="100"/>
      <c r="AY881" s="100"/>
      <c r="AZ881" s="100"/>
      <c r="BA881" s="100"/>
      <c r="BB881" s="100"/>
      <c r="BC881" s="100"/>
    </row>
    <row r="882" spans="1:55" ht="30" customHeight="1" x14ac:dyDescent="0.25">
      <c r="A882" s="77">
        <v>0</v>
      </c>
      <c r="B882" s="77" t="s">
        <v>1019</v>
      </c>
      <c r="C882" s="77" t="s">
        <v>1265</v>
      </c>
      <c r="D882" s="78" t="e">
        <v>#N/A</v>
      </c>
      <c r="E882" s="79" t="s">
        <v>1019</v>
      </c>
      <c r="F882" s="78" t="s">
        <v>1019</v>
      </c>
      <c r="G882" s="78" t="s">
        <v>1019</v>
      </c>
      <c r="H882" s="78" t="s">
        <v>1019</v>
      </c>
      <c r="I882" s="80" t="s">
        <v>1019</v>
      </c>
      <c r="J882" s="78" t="s">
        <v>1019</v>
      </c>
      <c r="K882" s="81" t="s">
        <v>1019</v>
      </c>
      <c r="L882" s="81" t="s">
        <v>1019</v>
      </c>
      <c r="M882" s="78" t="s">
        <v>1019</v>
      </c>
      <c r="N882" s="78" t="e">
        <v>#N/A</v>
      </c>
      <c r="O882" s="82" t="s">
        <v>1019</v>
      </c>
      <c r="P882" s="82" t="s">
        <v>1019</v>
      </c>
      <c r="Q882" s="78" t="s">
        <v>1019</v>
      </c>
      <c r="R882" s="78" t="s">
        <v>1019</v>
      </c>
      <c r="S882" s="78" t="s">
        <v>1019</v>
      </c>
      <c r="T882" s="77" t="s">
        <v>1019</v>
      </c>
      <c r="U882" s="77" t="s">
        <v>1019</v>
      </c>
      <c r="V882" s="77" t="s">
        <v>1019</v>
      </c>
      <c r="W882" s="77" t="s">
        <v>1019</v>
      </c>
      <c r="X882" s="77" t="s">
        <v>1019</v>
      </c>
      <c r="Y882" s="83" t="s">
        <v>1019</v>
      </c>
      <c r="Z882" s="84" t="s">
        <v>1019</v>
      </c>
      <c r="AA882" s="84" t="s">
        <v>1019</v>
      </c>
      <c r="AB882" s="85">
        <v>0</v>
      </c>
      <c r="AC882" s="85">
        <v>0</v>
      </c>
      <c r="AD882" s="99"/>
      <c r="AE882" s="100"/>
      <c r="AF882" s="100"/>
      <c r="AG882" s="100"/>
      <c r="AH882" s="100"/>
      <c r="AI882" s="100"/>
      <c r="AJ882" s="100"/>
      <c r="AK882" s="100"/>
      <c r="AL882" s="100"/>
      <c r="AM882" s="100"/>
      <c r="AN882" s="100"/>
      <c r="AO882" s="100"/>
      <c r="AP882" s="100"/>
      <c r="AQ882" s="100"/>
      <c r="AR882" s="100"/>
      <c r="AS882" s="100"/>
      <c r="AT882" s="100"/>
      <c r="AU882" s="100"/>
      <c r="AV882" s="100"/>
      <c r="AW882" s="100"/>
      <c r="AX882" s="100"/>
      <c r="AY882" s="100"/>
      <c r="AZ882" s="100"/>
      <c r="BA882" s="100"/>
      <c r="BB882" s="100"/>
      <c r="BC882" s="100"/>
    </row>
    <row r="883" spans="1:55" ht="30" customHeight="1" x14ac:dyDescent="0.25">
      <c r="A883" s="77">
        <v>0</v>
      </c>
      <c r="B883" s="77" t="s">
        <v>1019</v>
      </c>
      <c r="C883" s="77" t="s">
        <v>1265</v>
      </c>
      <c r="D883" s="78" t="e">
        <v>#N/A</v>
      </c>
      <c r="E883" s="79" t="s">
        <v>1019</v>
      </c>
      <c r="F883" s="78" t="s">
        <v>1019</v>
      </c>
      <c r="G883" s="78" t="s">
        <v>1019</v>
      </c>
      <c r="H883" s="78" t="s">
        <v>1019</v>
      </c>
      <c r="I883" s="80" t="s">
        <v>1019</v>
      </c>
      <c r="J883" s="78" t="s">
        <v>1019</v>
      </c>
      <c r="K883" s="81" t="s">
        <v>1019</v>
      </c>
      <c r="L883" s="81" t="s">
        <v>1019</v>
      </c>
      <c r="M883" s="78" t="s">
        <v>1019</v>
      </c>
      <c r="N883" s="78" t="e">
        <v>#N/A</v>
      </c>
      <c r="O883" s="82" t="s">
        <v>1019</v>
      </c>
      <c r="P883" s="82" t="s">
        <v>1019</v>
      </c>
      <c r="Q883" s="78" t="s">
        <v>1019</v>
      </c>
      <c r="R883" s="78" t="s">
        <v>1019</v>
      </c>
      <c r="S883" s="78" t="s">
        <v>1019</v>
      </c>
      <c r="T883" s="77" t="s">
        <v>1019</v>
      </c>
      <c r="U883" s="77" t="s">
        <v>1019</v>
      </c>
      <c r="V883" s="77" t="s">
        <v>1019</v>
      </c>
      <c r="W883" s="77" t="s">
        <v>1019</v>
      </c>
      <c r="X883" s="77" t="s">
        <v>1019</v>
      </c>
      <c r="Y883" s="83" t="s">
        <v>1019</v>
      </c>
      <c r="Z883" s="84" t="s">
        <v>1019</v>
      </c>
      <c r="AA883" s="84" t="s">
        <v>1019</v>
      </c>
      <c r="AB883" s="85">
        <v>0</v>
      </c>
      <c r="AC883" s="85">
        <v>0</v>
      </c>
      <c r="AD883" s="99"/>
      <c r="AE883" s="100"/>
      <c r="AF883" s="100"/>
      <c r="AG883" s="100"/>
      <c r="AH883" s="100"/>
      <c r="AI883" s="100"/>
      <c r="AJ883" s="100"/>
      <c r="AK883" s="100"/>
      <c r="AL883" s="100"/>
      <c r="AM883" s="100"/>
      <c r="AN883" s="100"/>
      <c r="AO883" s="100"/>
      <c r="AP883" s="100"/>
      <c r="AQ883" s="100"/>
      <c r="AR883" s="100"/>
      <c r="AS883" s="100"/>
      <c r="AT883" s="100"/>
      <c r="AU883" s="100"/>
      <c r="AV883" s="100"/>
      <c r="AW883" s="100"/>
      <c r="AX883" s="100"/>
      <c r="AY883" s="100"/>
      <c r="AZ883" s="100"/>
      <c r="BA883" s="100"/>
      <c r="BB883" s="100"/>
      <c r="BC883" s="100"/>
    </row>
    <row r="884" spans="1:55" ht="30" customHeight="1" x14ac:dyDescent="0.25">
      <c r="A884" s="77">
        <v>0</v>
      </c>
      <c r="B884" s="77" t="s">
        <v>1019</v>
      </c>
      <c r="C884" s="77" t="s">
        <v>1265</v>
      </c>
      <c r="D884" s="78" t="e">
        <v>#N/A</v>
      </c>
      <c r="E884" s="79" t="s">
        <v>1019</v>
      </c>
      <c r="F884" s="78" t="s">
        <v>1019</v>
      </c>
      <c r="G884" s="78" t="s">
        <v>1019</v>
      </c>
      <c r="H884" s="78" t="s">
        <v>1019</v>
      </c>
      <c r="I884" s="80" t="s">
        <v>1019</v>
      </c>
      <c r="J884" s="78" t="s">
        <v>1019</v>
      </c>
      <c r="K884" s="81" t="s">
        <v>1019</v>
      </c>
      <c r="L884" s="81" t="s">
        <v>1019</v>
      </c>
      <c r="M884" s="78" t="s">
        <v>1019</v>
      </c>
      <c r="N884" s="78" t="e">
        <v>#N/A</v>
      </c>
      <c r="O884" s="82" t="s">
        <v>1019</v>
      </c>
      <c r="P884" s="82" t="s">
        <v>1019</v>
      </c>
      <c r="Q884" s="78" t="s">
        <v>1019</v>
      </c>
      <c r="R884" s="78" t="s">
        <v>1019</v>
      </c>
      <c r="S884" s="78" t="s">
        <v>1019</v>
      </c>
      <c r="T884" s="77" t="s">
        <v>1019</v>
      </c>
      <c r="U884" s="77" t="s">
        <v>1019</v>
      </c>
      <c r="V884" s="77" t="s">
        <v>1019</v>
      </c>
      <c r="W884" s="77" t="s">
        <v>1019</v>
      </c>
      <c r="X884" s="77" t="s">
        <v>1019</v>
      </c>
      <c r="Y884" s="83" t="s">
        <v>1019</v>
      </c>
      <c r="Z884" s="84" t="s">
        <v>1019</v>
      </c>
      <c r="AA884" s="84" t="s">
        <v>1019</v>
      </c>
      <c r="AB884" s="85">
        <v>0</v>
      </c>
      <c r="AC884" s="85">
        <v>0</v>
      </c>
      <c r="AD884" s="99"/>
      <c r="AE884" s="100"/>
      <c r="AF884" s="100"/>
      <c r="AG884" s="100"/>
      <c r="AH884" s="100"/>
      <c r="AI884" s="100"/>
      <c r="AJ884" s="100"/>
      <c r="AK884" s="100"/>
      <c r="AL884" s="100"/>
      <c r="AM884" s="100"/>
      <c r="AN884" s="100"/>
      <c r="AO884" s="100"/>
      <c r="AP884" s="100"/>
      <c r="AQ884" s="100"/>
      <c r="AR884" s="100"/>
      <c r="AS884" s="100"/>
      <c r="AT884" s="100"/>
      <c r="AU884" s="100"/>
      <c r="AV884" s="100"/>
      <c r="AW884" s="100"/>
      <c r="AX884" s="100"/>
      <c r="AY884" s="100"/>
      <c r="AZ884" s="100"/>
      <c r="BA884" s="100"/>
      <c r="BB884" s="100"/>
      <c r="BC884" s="100"/>
    </row>
    <row r="885" spans="1:55" ht="30" customHeight="1" x14ac:dyDescent="0.25">
      <c r="A885" s="77">
        <v>0</v>
      </c>
      <c r="B885" s="77" t="s">
        <v>1019</v>
      </c>
      <c r="C885" s="77" t="s">
        <v>1265</v>
      </c>
      <c r="D885" s="78" t="e">
        <v>#N/A</v>
      </c>
      <c r="E885" s="79" t="s">
        <v>1019</v>
      </c>
      <c r="F885" s="78" t="s">
        <v>1019</v>
      </c>
      <c r="G885" s="78" t="s">
        <v>1019</v>
      </c>
      <c r="H885" s="78" t="s">
        <v>1019</v>
      </c>
      <c r="I885" s="80" t="s">
        <v>1019</v>
      </c>
      <c r="J885" s="78" t="s">
        <v>1019</v>
      </c>
      <c r="K885" s="81" t="s">
        <v>1019</v>
      </c>
      <c r="L885" s="81" t="s">
        <v>1019</v>
      </c>
      <c r="M885" s="78" t="s">
        <v>1019</v>
      </c>
      <c r="N885" s="78" t="e">
        <v>#N/A</v>
      </c>
      <c r="O885" s="82" t="s">
        <v>1019</v>
      </c>
      <c r="P885" s="82" t="s">
        <v>1019</v>
      </c>
      <c r="Q885" s="78" t="s">
        <v>1019</v>
      </c>
      <c r="R885" s="78" t="s">
        <v>1019</v>
      </c>
      <c r="S885" s="78" t="s">
        <v>1019</v>
      </c>
      <c r="T885" s="77" t="s">
        <v>1019</v>
      </c>
      <c r="U885" s="77" t="s">
        <v>1019</v>
      </c>
      <c r="V885" s="77" t="s">
        <v>1019</v>
      </c>
      <c r="W885" s="77" t="s">
        <v>1019</v>
      </c>
      <c r="X885" s="77" t="s">
        <v>1019</v>
      </c>
      <c r="Y885" s="83" t="s">
        <v>1019</v>
      </c>
      <c r="Z885" s="84" t="s">
        <v>1019</v>
      </c>
      <c r="AA885" s="84" t="s">
        <v>1019</v>
      </c>
      <c r="AB885" s="85">
        <v>0</v>
      </c>
      <c r="AC885" s="85">
        <v>0</v>
      </c>
      <c r="AD885" s="99"/>
      <c r="AE885" s="100"/>
      <c r="AF885" s="100"/>
      <c r="AG885" s="100"/>
      <c r="AH885" s="100"/>
      <c r="AI885" s="100"/>
      <c r="AJ885" s="100"/>
      <c r="AK885" s="100"/>
      <c r="AL885" s="100"/>
      <c r="AM885" s="100"/>
      <c r="AN885" s="100"/>
      <c r="AO885" s="100"/>
      <c r="AP885" s="100"/>
      <c r="AQ885" s="100"/>
      <c r="AR885" s="100"/>
      <c r="AS885" s="100"/>
      <c r="AT885" s="100"/>
      <c r="AU885" s="100"/>
      <c r="AV885" s="100"/>
      <c r="AW885" s="100"/>
      <c r="AX885" s="100"/>
      <c r="AY885" s="100"/>
      <c r="AZ885" s="100"/>
      <c r="BA885" s="100"/>
      <c r="BB885" s="100"/>
      <c r="BC885" s="100"/>
    </row>
    <row r="886" spans="1:55" ht="30" customHeight="1" x14ac:dyDescent="0.25">
      <c r="A886" s="77">
        <v>0</v>
      </c>
      <c r="B886" s="77" t="s">
        <v>1019</v>
      </c>
      <c r="C886" s="77" t="s">
        <v>1265</v>
      </c>
      <c r="D886" s="78" t="e">
        <v>#N/A</v>
      </c>
      <c r="E886" s="79" t="s">
        <v>1019</v>
      </c>
      <c r="F886" s="78" t="s">
        <v>1019</v>
      </c>
      <c r="G886" s="78" t="s">
        <v>1019</v>
      </c>
      <c r="H886" s="78" t="s">
        <v>1019</v>
      </c>
      <c r="I886" s="80" t="s">
        <v>1019</v>
      </c>
      <c r="J886" s="78" t="s">
        <v>1019</v>
      </c>
      <c r="K886" s="81" t="s">
        <v>1019</v>
      </c>
      <c r="L886" s="81" t="s">
        <v>1019</v>
      </c>
      <c r="M886" s="78" t="s">
        <v>1019</v>
      </c>
      <c r="N886" s="78" t="e">
        <v>#N/A</v>
      </c>
      <c r="O886" s="82" t="s">
        <v>1019</v>
      </c>
      <c r="P886" s="82" t="s">
        <v>1019</v>
      </c>
      <c r="Q886" s="78" t="s">
        <v>1019</v>
      </c>
      <c r="R886" s="78" t="s">
        <v>1019</v>
      </c>
      <c r="S886" s="78" t="s">
        <v>1019</v>
      </c>
      <c r="T886" s="77" t="s">
        <v>1019</v>
      </c>
      <c r="U886" s="77" t="s">
        <v>1019</v>
      </c>
      <c r="V886" s="77" t="s">
        <v>1019</v>
      </c>
      <c r="W886" s="77" t="s">
        <v>1019</v>
      </c>
      <c r="X886" s="77" t="s">
        <v>1019</v>
      </c>
      <c r="Y886" s="83" t="s">
        <v>1019</v>
      </c>
      <c r="Z886" s="84" t="s">
        <v>1019</v>
      </c>
      <c r="AA886" s="84" t="s">
        <v>1019</v>
      </c>
      <c r="AB886" s="85">
        <v>0</v>
      </c>
      <c r="AC886" s="85">
        <v>0</v>
      </c>
      <c r="AD886" s="99"/>
      <c r="AE886" s="100"/>
      <c r="AF886" s="100"/>
      <c r="AG886" s="100"/>
      <c r="AH886" s="100"/>
      <c r="AI886" s="100"/>
      <c r="AJ886" s="100"/>
      <c r="AK886" s="100"/>
      <c r="AL886" s="100"/>
      <c r="AM886" s="100"/>
      <c r="AN886" s="100"/>
      <c r="AO886" s="100"/>
      <c r="AP886" s="100"/>
      <c r="AQ886" s="100"/>
      <c r="AR886" s="100"/>
      <c r="AS886" s="100"/>
      <c r="AT886" s="100"/>
      <c r="AU886" s="100"/>
      <c r="AV886" s="100"/>
      <c r="AW886" s="100"/>
      <c r="AX886" s="100"/>
      <c r="AY886" s="100"/>
      <c r="AZ886" s="100"/>
      <c r="BA886" s="100"/>
      <c r="BB886" s="100"/>
      <c r="BC886" s="100"/>
    </row>
    <row r="887" spans="1:55" ht="30" customHeight="1" x14ac:dyDescent="0.25">
      <c r="A887" s="77">
        <v>0</v>
      </c>
      <c r="B887" s="77" t="s">
        <v>1019</v>
      </c>
      <c r="C887" s="77" t="s">
        <v>1265</v>
      </c>
      <c r="D887" s="78" t="e">
        <v>#N/A</v>
      </c>
      <c r="E887" s="79" t="s">
        <v>1019</v>
      </c>
      <c r="F887" s="78" t="s">
        <v>1019</v>
      </c>
      <c r="G887" s="78" t="s">
        <v>1019</v>
      </c>
      <c r="H887" s="78" t="s">
        <v>1019</v>
      </c>
      <c r="I887" s="80" t="s">
        <v>1019</v>
      </c>
      <c r="J887" s="78" t="s">
        <v>1019</v>
      </c>
      <c r="K887" s="81" t="s">
        <v>1019</v>
      </c>
      <c r="L887" s="81" t="s">
        <v>1019</v>
      </c>
      <c r="M887" s="78" t="s">
        <v>1019</v>
      </c>
      <c r="N887" s="78" t="e">
        <v>#N/A</v>
      </c>
      <c r="O887" s="82" t="s">
        <v>1019</v>
      </c>
      <c r="P887" s="82" t="s">
        <v>1019</v>
      </c>
      <c r="Q887" s="78" t="s">
        <v>1019</v>
      </c>
      <c r="R887" s="78" t="s">
        <v>1019</v>
      </c>
      <c r="S887" s="78" t="s">
        <v>1019</v>
      </c>
      <c r="T887" s="77" t="s">
        <v>1019</v>
      </c>
      <c r="U887" s="77" t="s">
        <v>1019</v>
      </c>
      <c r="V887" s="77" t="s">
        <v>1019</v>
      </c>
      <c r="W887" s="77" t="s">
        <v>1019</v>
      </c>
      <c r="X887" s="77" t="s">
        <v>1019</v>
      </c>
      <c r="Y887" s="83" t="s">
        <v>1019</v>
      </c>
      <c r="Z887" s="84" t="s">
        <v>1019</v>
      </c>
      <c r="AA887" s="84" t="s">
        <v>1019</v>
      </c>
      <c r="AB887" s="85">
        <v>0</v>
      </c>
      <c r="AC887" s="85">
        <v>0</v>
      </c>
      <c r="AD887" s="99"/>
      <c r="AE887" s="100"/>
      <c r="AF887" s="100"/>
      <c r="AG887" s="100"/>
      <c r="AH887" s="100"/>
      <c r="AI887" s="100"/>
      <c r="AJ887" s="100"/>
      <c r="AK887" s="100"/>
      <c r="AL887" s="100"/>
      <c r="AM887" s="100"/>
      <c r="AN887" s="100"/>
      <c r="AO887" s="100"/>
      <c r="AP887" s="100"/>
      <c r="AQ887" s="100"/>
      <c r="AR887" s="100"/>
      <c r="AS887" s="100"/>
      <c r="AT887" s="100"/>
      <c r="AU887" s="100"/>
      <c r="AV887" s="100"/>
      <c r="AW887" s="100"/>
      <c r="AX887" s="100"/>
      <c r="AY887" s="100"/>
      <c r="AZ887" s="100"/>
      <c r="BA887" s="100"/>
      <c r="BB887" s="100"/>
      <c r="BC887" s="100"/>
    </row>
    <row r="888" spans="1:55" ht="30" customHeight="1" x14ac:dyDescent="0.25">
      <c r="A888" s="77">
        <v>0</v>
      </c>
      <c r="B888" s="77" t="s">
        <v>1019</v>
      </c>
      <c r="C888" s="77" t="s">
        <v>1265</v>
      </c>
      <c r="D888" s="78" t="e">
        <v>#N/A</v>
      </c>
      <c r="E888" s="79" t="s">
        <v>1019</v>
      </c>
      <c r="F888" s="78" t="s">
        <v>1019</v>
      </c>
      <c r="G888" s="78" t="s">
        <v>1019</v>
      </c>
      <c r="H888" s="78" t="s">
        <v>1019</v>
      </c>
      <c r="I888" s="80" t="s">
        <v>1019</v>
      </c>
      <c r="J888" s="78" t="s">
        <v>1019</v>
      </c>
      <c r="K888" s="81" t="s">
        <v>1019</v>
      </c>
      <c r="L888" s="81" t="s">
        <v>1019</v>
      </c>
      <c r="M888" s="78" t="s">
        <v>1019</v>
      </c>
      <c r="N888" s="78" t="e">
        <v>#N/A</v>
      </c>
      <c r="O888" s="82" t="s">
        <v>1019</v>
      </c>
      <c r="P888" s="82" t="s">
        <v>1019</v>
      </c>
      <c r="Q888" s="78" t="s">
        <v>1019</v>
      </c>
      <c r="R888" s="78" t="s">
        <v>1019</v>
      </c>
      <c r="S888" s="78" t="s">
        <v>1019</v>
      </c>
      <c r="T888" s="77" t="s">
        <v>1019</v>
      </c>
      <c r="U888" s="77" t="s">
        <v>1019</v>
      </c>
      <c r="V888" s="77" t="s">
        <v>1019</v>
      </c>
      <c r="W888" s="77" t="s">
        <v>1019</v>
      </c>
      <c r="X888" s="77" t="s">
        <v>1019</v>
      </c>
      <c r="Y888" s="83" t="s">
        <v>1019</v>
      </c>
      <c r="Z888" s="84" t="s">
        <v>1019</v>
      </c>
      <c r="AA888" s="84" t="s">
        <v>1019</v>
      </c>
      <c r="AB888" s="85">
        <v>0</v>
      </c>
      <c r="AC888" s="85">
        <v>0</v>
      </c>
      <c r="AD888" s="99"/>
      <c r="AE888" s="100"/>
      <c r="AF888" s="100"/>
      <c r="AG888" s="100"/>
      <c r="AH888" s="100"/>
      <c r="AI888" s="100"/>
      <c r="AJ888" s="100"/>
      <c r="AK888" s="100"/>
      <c r="AL888" s="100"/>
      <c r="AM888" s="100"/>
      <c r="AN888" s="100"/>
      <c r="AO888" s="100"/>
      <c r="AP888" s="100"/>
      <c r="AQ888" s="100"/>
      <c r="AR888" s="100"/>
      <c r="AS888" s="100"/>
      <c r="AT888" s="100"/>
      <c r="AU888" s="100"/>
      <c r="AV888" s="100"/>
      <c r="AW888" s="100"/>
      <c r="AX888" s="100"/>
      <c r="AY888" s="100"/>
      <c r="AZ888" s="100"/>
      <c r="BA888" s="100"/>
      <c r="BB888" s="100"/>
      <c r="BC888" s="100"/>
    </row>
    <row r="889" spans="1:55" ht="30" customHeight="1" x14ac:dyDescent="0.25">
      <c r="A889" s="77">
        <v>0</v>
      </c>
      <c r="B889" s="77" t="s">
        <v>1019</v>
      </c>
      <c r="C889" s="77" t="s">
        <v>1265</v>
      </c>
      <c r="D889" s="78" t="e">
        <v>#N/A</v>
      </c>
      <c r="E889" s="79" t="s">
        <v>1019</v>
      </c>
      <c r="F889" s="78" t="s">
        <v>1019</v>
      </c>
      <c r="G889" s="78" t="s">
        <v>1019</v>
      </c>
      <c r="H889" s="78" t="s">
        <v>1019</v>
      </c>
      <c r="I889" s="80" t="s">
        <v>1019</v>
      </c>
      <c r="J889" s="78" t="s">
        <v>1019</v>
      </c>
      <c r="K889" s="81" t="s">
        <v>1019</v>
      </c>
      <c r="L889" s="81" t="s">
        <v>1019</v>
      </c>
      <c r="M889" s="78" t="s">
        <v>1019</v>
      </c>
      <c r="N889" s="78" t="e">
        <v>#N/A</v>
      </c>
      <c r="O889" s="82" t="s">
        <v>1019</v>
      </c>
      <c r="P889" s="82" t="s">
        <v>1019</v>
      </c>
      <c r="Q889" s="78" t="s">
        <v>1019</v>
      </c>
      <c r="R889" s="78" t="s">
        <v>1019</v>
      </c>
      <c r="S889" s="78" t="s">
        <v>1019</v>
      </c>
      <c r="T889" s="77" t="s">
        <v>1019</v>
      </c>
      <c r="U889" s="77" t="s">
        <v>1019</v>
      </c>
      <c r="V889" s="77" t="s">
        <v>1019</v>
      </c>
      <c r="W889" s="77" t="s">
        <v>1019</v>
      </c>
      <c r="X889" s="77" t="s">
        <v>1019</v>
      </c>
      <c r="Y889" s="83" t="s">
        <v>1019</v>
      </c>
      <c r="Z889" s="84" t="s">
        <v>1019</v>
      </c>
      <c r="AA889" s="84" t="s">
        <v>1019</v>
      </c>
      <c r="AB889" s="85">
        <v>0</v>
      </c>
      <c r="AC889" s="85">
        <v>0</v>
      </c>
      <c r="AD889" s="99"/>
      <c r="AE889" s="100"/>
      <c r="AF889" s="100"/>
      <c r="AG889" s="100"/>
      <c r="AH889" s="100"/>
      <c r="AI889" s="100"/>
      <c r="AJ889" s="100"/>
      <c r="AK889" s="100"/>
      <c r="AL889" s="100"/>
      <c r="AM889" s="100"/>
      <c r="AN889" s="100"/>
      <c r="AO889" s="100"/>
      <c r="AP889" s="100"/>
      <c r="AQ889" s="100"/>
      <c r="AR889" s="100"/>
      <c r="AS889" s="100"/>
      <c r="AT889" s="100"/>
      <c r="AU889" s="100"/>
      <c r="AV889" s="100"/>
      <c r="AW889" s="100"/>
      <c r="AX889" s="100"/>
      <c r="AY889" s="100"/>
      <c r="AZ889" s="100"/>
      <c r="BA889" s="100"/>
      <c r="BB889" s="100"/>
      <c r="BC889" s="100"/>
    </row>
    <row r="890" spans="1:55" ht="30" customHeight="1" x14ac:dyDescent="0.25">
      <c r="A890" s="77">
        <v>0</v>
      </c>
      <c r="B890" s="77" t="s">
        <v>1019</v>
      </c>
      <c r="C890" s="77" t="s">
        <v>1265</v>
      </c>
      <c r="D890" s="78" t="e">
        <v>#N/A</v>
      </c>
      <c r="E890" s="79" t="s">
        <v>1019</v>
      </c>
      <c r="F890" s="78" t="s">
        <v>1019</v>
      </c>
      <c r="G890" s="78" t="s">
        <v>1019</v>
      </c>
      <c r="H890" s="78" t="s">
        <v>1019</v>
      </c>
      <c r="I890" s="80" t="s">
        <v>1019</v>
      </c>
      <c r="J890" s="78" t="s">
        <v>1019</v>
      </c>
      <c r="K890" s="81" t="s">
        <v>1019</v>
      </c>
      <c r="L890" s="81" t="s">
        <v>1019</v>
      </c>
      <c r="M890" s="78" t="s">
        <v>1019</v>
      </c>
      <c r="N890" s="78" t="e">
        <v>#N/A</v>
      </c>
      <c r="O890" s="82" t="s">
        <v>1019</v>
      </c>
      <c r="P890" s="82" t="s">
        <v>1019</v>
      </c>
      <c r="Q890" s="78" t="s">
        <v>1019</v>
      </c>
      <c r="R890" s="78" t="s">
        <v>1019</v>
      </c>
      <c r="S890" s="78" t="s">
        <v>1019</v>
      </c>
      <c r="T890" s="77" t="s">
        <v>1019</v>
      </c>
      <c r="U890" s="77" t="s">
        <v>1019</v>
      </c>
      <c r="V890" s="77" t="s">
        <v>1019</v>
      </c>
      <c r="W890" s="77" t="s">
        <v>1019</v>
      </c>
      <c r="X890" s="77" t="s">
        <v>1019</v>
      </c>
      <c r="Y890" s="83" t="s">
        <v>1019</v>
      </c>
      <c r="Z890" s="84" t="s">
        <v>1019</v>
      </c>
      <c r="AA890" s="84" t="s">
        <v>1019</v>
      </c>
      <c r="AB890" s="85">
        <v>0</v>
      </c>
      <c r="AC890" s="85">
        <v>0</v>
      </c>
      <c r="AD890" s="99"/>
      <c r="AE890" s="100"/>
      <c r="AF890" s="100"/>
      <c r="AG890" s="100"/>
      <c r="AH890" s="100"/>
      <c r="AI890" s="100"/>
      <c r="AJ890" s="100"/>
      <c r="AK890" s="100"/>
      <c r="AL890" s="100"/>
      <c r="AM890" s="100"/>
      <c r="AN890" s="100"/>
      <c r="AO890" s="100"/>
      <c r="AP890" s="100"/>
      <c r="AQ890" s="100"/>
      <c r="AR890" s="100"/>
      <c r="AS890" s="100"/>
      <c r="AT890" s="100"/>
      <c r="AU890" s="100"/>
      <c r="AV890" s="100"/>
      <c r="AW890" s="100"/>
      <c r="AX890" s="100"/>
      <c r="AY890" s="100"/>
      <c r="AZ890" s="100"/>
      <c r="BA890" s="100"/>
      <c r="BB890" s="100"/>
      <c r="BC890" s="100"/>
    </row>
    <row r="891" spans="1:55" ht="30" customHeight="1" x14ac:dyDescent="0.25">
      <c r="A891" s="77">
        <v>0</v>
      </c>
      <c r="B891" s="77" t="s">
        <v>1019</v>
      </c>
      <c r="C891" s="77" t="s">
        <v>1265</v>
      </c>
      <c r="D891" s="78" t="e">
        <v>#N/A</v>
      </c>
      <c r="E891" s="79" t="s">
        <v>1019</v>
      </c>
      <c r="F891" s="78" t="s">
        <v>1019</v>
      </c>
      <c r="G891" s="78" t="s">
        <v>1019</v>
      </c>
      <c r="H891" s="78" t="s">
        <v>1019</v>
      </c>
      <c r="I891" s="80" t="s">
        <v>1019</v>
      </c>
      <c r="J891" s="78" t="s">
        <v>1019</v>
      </c>
      <c r="K891" s="81" t="s">
        <v>1019</v>
      </c>
      <c r="L891" s="81" t="s">
        <v>1019</v>
      </c>
      <c r="M891" s="78" t="s">
        <v>1019</v>
      </c>
      <c r="N891" s="78" t="e">
        <v>#N/A</v>
      </c>
      <c r="O891" s="82" t="s">
        <v>1019</v>
      </c>
      <c r="P891" s="82" t="s">
        <v>1019</v>
      </c>
      <c r="Q891" s="78" t="s">
        <v>1019</v>
      </c>
      <c r="R891" s="78" t="s">
        <v>1019</v>
      </c>
      <c r="S891" s="78" t="s">
        <v>1019</v>
      </c>
      <c r="T891" s="77" t="s">
        <v>1019</v>
      </c>
      <c r="U891" s="77" t="s">
        <v>1019</v>
      </c>
      <c r="V891" s="77" t="s">
        <v>1019</v>
      </c>
      <c r="W891" s="77" t="s">
        <v>1019</v>
      </c>
      <c r="X891" s="77" t="s">
        <v>1019</v>
      </c>
      <c r="Y891" s="83" t="s">
        <v>1019</v>
      </c>
      <c r="Z891" s="84" t="s">
        <v>1019</v>
      </c>
      <c r="AA891" s="84" t="s">
        <v>1019</v>
      </c>
      <c r="AB891" s="85">
        <v>0</v>
      </c>
      <c r="AC891" s="85">
        <v>0</v>
      </c>
      <c r="AD891" s="99"/>
      <c r="AE891" s="100"/>
      <c r="AF891" s="100"/>
      <c r="AG891" s="100"/>
      <c r="AH891" s="100"/>
      <c r="AI891" s="100"/>
      <c r="AJ891" s="100"/>
      <c r="AK891" s="100"/>
      <c r="AL891" s="100"/>
      <c r="AM891" s="100"/>
      <c r="AN891" s="100"/>
      <c r="AO891" s="100"/>
      <c r="AP891" s="100"/>
      <c r="AQ891" s="100"/>
      <c r="AR891" s="100"/>
      <c r="AS891" s="100"/>
      <c r="AT891" s="100"/>
      <c r="AU891" s="100"/>
      <c r="AV891" s="100"/>
      <c r="AW891" s="100"/>
      <c r="AX891" s="100"/>
      <c r="AY891" s="100"/>
      <c r="AZ891" s="100"/>
      <c r="BA891" s="100"/>
      <c r="BB891" s="100"/>
      <c r="BC891" s="100"/>
    </row>
    <row r="892" spans="1:55" ht="30" customHeight="1" x14ac:dyDescent="0.25">
      <c r="A892" s="77">
        <v>0</v>
      </c>
      <c r="B892" s="77" t="s">
        <v>1019</v>
      </c>
      <c r="C892" s="77" t="s">
        <v>1265</v>
      </c>
      <c r="D892" s="78" t="e">
        <v>#N/A</v>
      </c>
      <c r="E892" s="79" t="s">
        <v>1019</v>
      </c>
      <c r="F892" s="78" t="s">
        <v>1019</v>
      </c>
      <c r="G892" s="78" t="s">
        <v>1019</v>
      </c>
      <c r="H892" s="78" t="s">
        <v>1019</v>
      </c>
      <c r="I892" s="80" t="s">
        <v>1019</v>
      </c>
      <c r="J892" s="78" t="s">
        <v>1019</v>
      </c>
      <c r="K892" s="81" t="s">
        <v>1019</v>
      </c>
      <c r="L892" s="81" t="s">
        <v>1019</v>
      </c>
      <c r="M892" s="78" t="s">
        <v>1019</v>
      </c>
      <c r="N892" s="78" t="e">
        <v>#N/A</v>
      </c>
      <c r="O892" s="82" t="s">
        <v>1019</v>
      </c>
      <c r="P892" s="82" t="s">
        <v>1019</v>
      </c>
      <c r="Q892" s="78" t="s">
        <v>1019</v>
      </c>
      <c r="R892" s="78" t="s">
        <v>1019</v>
      </c>
      <c r="S892" s="78" t="s">
        <v>1019</v>
      </c>
      <c r="T892" s="77" t="s">
        <v>1019</v>
      </c>
      <c r="U892" s="77" t="s">
        <v>1019</v>
      </c>
      <c r="V892" s="77" t="s">
        <v>1019</v>
      </c>
      <c r="W892" s="77" t="s">
        <v>1019</v>
      </c>
      <c r="X892" s="77" t="s">
        <v>1019</v>
      </c>
      <c r="Y892" s="83" t="s">
        <v>1019</v>
      </c>
      <c r="Z892" s="84" t="s">
        <v>1019</v>
      </c>
      <c r="AA892" s="84" t="s">
        <v>1019</v>
      </c>
      <c r="AB892" s="85">
        <v>0</v>
      </c>
      <c r="AC892" s="85">
        <v>0</v>
      </c>
      <c r="AD892" s="99"/>
      <c r="AE892" s="100"/>
      <c r="AF892" s="100"/>
      <c r="AG892" s="100"/>
      <c r="AH892" s="100"/>
      <c r="AI892" s="100"/>
      <c r="AJ892" s="100"/>
      <c r="AK892" s="100"/>
      <c r="AL892" s="100"/>
      <c r="AM892" s="100"/>
      <c r="AN892" s="100"/>
      <c r="AO892" s="100"/>
      <c r="AP892" s="100"/>
      <c r="AQ892" s="100"/>
      <c r="AR892" s="100"/>
      <c r="AS892" s="100"/>
      <c r="AT892" s="100"/>
      <c r="AU892" s="100"/>
      <c r="AV892" s="100"/>
      <c r="AW892" s="100"/>
      <c r="AX892" s="100"/>
      <c r="AY892" s="100"/>
      <c r="AZ892" s="100"/>
      <c r="BA892" s="100"/>
      <c r="BB892" s="100"/>
      <c r="BC892" s="100"/>
    </row>
    <row r="893" spans="1:55" ht="30" customHeight="1" x14ac:dyDescent="0.25">
      <c r="A893" s="77">
        <v>0</v>
      </c>
      <c r="B893" s="77" t="s">
        <v>1019</v>
      </c>
      <c r="C893" s="77" t="s">
        <v>1265</v>
      </c>
      <c r="D893" s="78" t="e">
        <v>#N/A</v>
      </c>
      <c r="E893" s="79" t="s">
        <v>1019</v>
      </c>
      <c r="F893" s="78" t="s">
        <v>1019</v>
      </c>
      <c r="G893" s="78" t="s">
        <v>1019</v>
      </c>
      <c r="H893" s="78" t="s">
        <v>1019</v>
      </c>
      <c r="I893" s="80" t="s">
        <v>1019</v>
      </c>
      <c r="J893" s="78" t="s">
        <v>1019</v>
      </c>
      <c r="K893" s="81" t="s">
        <v>1019</v>
      </c>
      <c r="L893" s="81" t="s">
        <v>1019</v>
      </c>
      <c r="M893" s="78" t="s">
        <v>1019</v>
      </c>
      <c r="N893" s="78" t="e">
        <v>#N/A</v>
      </c>
      <c r="O893" s="82" t="s">
        <v>1019</v>
      </c>
      <c r="P893" s="82" t="s">
        <v>1019</v>
      </c>
      <c r="Q893" s="78" t="s">
        <v>1019</v>
      </c>
      <c r="R893" s="78" t="s">
        <v>1019</v>
      </c>
      <c r="S893" s="78" t="s">
        <v>1019</v>
      </c>
      <c r="T893" s="77" t="s">
        <v>1019</v>
      </c>
      <c r="U893" s="77" t="s">
        <v>1019</v>
      </c>
      <c r="V893" s="77" t="s">
        <v>1019</v>
      </c>
      <c r="W893" s="77" t="s">
        <v>1019</v>
      </c>
      <c r="X893" s="77" t="s">
        <v>1019</v>
      </c>
      <c r="Y893" s="83" t="s">
        <v>1019</v>
      </c>
      <c r="Z893" s="84" t="s">
        <v>1019</v>
      </c>
      <c r="AA893" s="84" t="s">
        <v>1019</v>
      </c>
      <c r="AB893" s="85">
        <v>0</v>
      </c>
      <c r="AC893" s="85">
        <v>0</v>
      </c>
      <c r="AD893" s="99"/>
      <c r="AE893" s="100"/>
      <c r="AF893" s="100"/>
      <c r="AG893" s="100"/>
      <c r="AH893" s="100"/>
      <c r="AI893" s="100"/>
      <c r="AJ893" s="100"/>
      <c r="AK893" s="100"/>
      <c r="AL893" s="100"/>
      <c r="AM893" s="100"/>
      <c r="AN893" s="100"/>
      <c r="AO893" s="100"/>
      <c r="AP893" s="100"/>
      <c r="AQ893" s="100"/>
      <c r="AR893" s="100"/>
      <c r="AS893" s="100"/>
      <c r="AT893" s="100"/>
      <c r="AU893" s="100"/>
      <c r="AV893" s="100"/>
      <c r="AW893" s="100"/>
      <c r="AX893" s="100"/>
      <c r="AY893" s="100"/>
      <c r="AZ893" s="100"/>
      <c r="BA893" s="100"/>
      <c r="BB893" s="100"/>
      <c r="BC893" s="100"/>
    </row>
    <row r="894" spans="1:55" ht="30" customHeight="1" x14ac:dyDescent="0.25">
      <c r="A894" s="77">
        <v>0</v>
      </c>
      <c r="B894" s="77" t="s">
        <v>1019</v>
      </c>
      <c r="C894" s="77" t="s">
        <v>1265</v>
      </c>
      <c r="D894" s="78" t="e">
        <v>#N/A</v>
      </c>
      <c r="E894" s="79" t="s">
        <v>1019</v>
      </c>
      <c r="F894" s="78" t="s">
        <v>1019</v>
      </c>
      <c r="G894" s="78" t="s">
        <v>1019</v>
      </c>
      <c r="H894" s="78" t="s">
        <v>1019</v>
      </c>
      <c r="I894" s="80" t="s">
        <v>1019</v>
      </c>
      <c r="J894" s="78" t="s">
        <v>1019</v>
      </c>
      <c r="K894" s="81" t="s">
        <v>1019</v>
      </c>
      <c r="L894" s="81" t="s">
        <v>1019</v>
      </c>
      <c r="M894" s="78" t="s">
        <v>1019</v>
      </c>
      <c r="N894" s="78" t="e">
        <v>#N/A</v>
      </c>
      <c r="O894" s="82" t="s">
        <v>1019</v>
      </c>
      <c r="P894" s="82" t="s">
        <v>1019</v>
      </c>
      <c r="Q894" s="78" t="s">
        <v>1019</v>
      </c>
      <c r="R894" s="78" t="s">
        <v>1019</v>
      </c>
      <c r="S894" s="78" t="s">
        <v>1019</v>
      </c>
      <c r="T894" s="77" t="s">
        <v>1019</v>
      </c>
      <c r="U894" s="77" t="s">
        <v>1019</v>
      </c>
      <c r="V894" s="77" t="s">
        <v>1019</v>
      </c>
      <c r="W894" s="77" t="s">
        <v>1019</v>
      </c>
      <c r="X894" s="77" t="s">
        <v>1019</v>
      </c>
      <c r="Y894" s="83" t="s">
        <v>1019</v>
      </c>
      <c r="Z894" s="84" t="s">
        <v>1019</v>
      </c>
      <c r="AA894" s="84" t="s">
        <v>1019</v>
      </c>
      <c r="AB894" s="85">
        <v>0</v>
      </c>
      <c r="AC894" s="85">
        <v>0</v>
      </c>
      <c r="AD894" s="99"/>
      <c r="AE894" s="100"/>
      <c r="AF894" s="100"/>
      <c r="AG894" s="100"/>
      <c r="AH894" s="100"/>
      <c r="AI894" s="100"/>
      <c r="AJ894" s="100"/>
      <c r="AK894" s="100"/>
      <c r="AL894" s="100"/>
      <c r="AM894" s="100"/>
      <c r="AN894" s="100"/>
      <c r="AO894" s="100"/>
      <c r="AP894" s="100"/>
      <c r="AQ894" s="100"/>
      <c r="AR894" s="100"/>
      <c r="AS894" s="100"/>
      <c r="AT894" s="100"/>
      <c r="AU894" s="100"/>
      <c r="AV894" s="100"/>
      <c r="AW894" s="100"/>
      <c r="AX894" s="100"/>
      <c r="AY894" s="100"/>
      <c r="AZ894" s="100"/>
      <c r="BA894" s="100"/>
      <c r="BB894" s="100"/>
      <c r="BC894" s="100"/>
    </row>
    <row r="895" spans="1:55" ht="30" customHeight="1" x14ac:dyDescent="0.25">
      <c r="A895" s="77">
        <v>0</v>
      </c>
      <c r="B895" s="77" t="s">
        <v>1019</v>
      </c>
      <c r="C895" s="77" t="s">
        <v>1265</v>
      </c>
      <c r="D895" s="78" t="e">
        <v>#N/A</v>
      </c>
      <c r="E895" s="79" t="s">
        <v>1019</v>
      </c>
      <c r="F895" s="78" t="s">
        <v>1019</v>
      </c>
      <c r="G895" s="78" t="s">
        <v>1019</v>
      </c>
      <c r="H895" s="78" t="s">
        <v>1019</v>
      </c>
      <c r="I895" s="80" t="s">
        <v>1019</v>
      </c>
      <c r="J895" s="78" t="s">
        <v>1019</v>
      </c>
      <c r="K895" s="81" t="s">
        <v>1019</v>
      </c>
      <c r="L895" s="81" t="s">
        <v>1019</v>
      </c>
      <c r="M895" s="78" t="s">
        <v>1019</v>
      </c>
      <c r="N895" s="78" t="e">
        <v>#N/A</v>
      </c>
      <c r="O895" s="82" t="s">
        <v>1019</v>
      </c>
      <c r="P895" s="82" t="s">
        <v>1019</v>
      </c>
      <c r="Q895" s="78" t="s">
        <v>1019</v>
      </c>
      <c r="R895" s="78" t="s">
        <v>1019</v>
      </c>
      <c r="S895" s="78" t="s">
        <v>1019</v>
      </c>
      <c r="T895" s="77" t="s">
        <v>1019</v>
      </c>
      <c r="U895" s="77" t="s">
        <v>1019</v>
      </c>
      <c r="V895" s="77" t="s">
        <v>1019</v>
      </c>
      <c r="W895" s="77" t="s">
        <v>1019</v>
      </c>
      <c r="X895" s="77" t="s">
        <v>1019</v>
      </c>
      <c r="Y895" s="83" t="s">
        <v>1019</v>
      </c>
      <c r="Z895" s="84" t="s">
        <v>1019</v>
      </c>
      <c r="AA895" s="84" t="s">
        <v>1019</v>
      </c>
      <c r="AB895" s="85">
        <v>0</v>
      </c>
      <c r="AC895" s="85">
        <v>0</v>
      </c>
      <c r="AD895" s="99"/>
      <c r="AE895" s="100"/>
      <c r="AF895" s="100"/>
      <c r="AG895" s="100"/>
      <c r="AH895" s="100"/>
      <c r="AI895" s="100"/>
      <c r="AJ895" s="100"/>
      <c r="AK895" s="100"/>
      <c r="AL895" s="100"/>
      <c r="AM895" s="100"/>
      <c r="AN895" s="100"/>
      <c r="AO895" s="100"/>
      <c r="AP895" s="100"/>
      <c r="AQ895" s="100"/>
      <c r="AR895" s="100"/>
      <c r="AS895" s="100"/>
      <c r="AT895" s="100"/>
      <c r="AU895" s="100"/>
      <c r="AV895" s="100"/>
      <c r="AW895" s="100"/>
      <c r="AX895" s="100"/>
      <c r="AY895" s="100"/>
      <c r="AZ895" s="100"/>
      <c r="BA895" s="100"/>
      <c r="BB895" s="100"/>
      <c r="BC895" s="100"/>
    </row>
    <row r="896" spans="1:55" ht="30" customHeight="1" x14ac:dyDescent="0.25">
      <c r="A896" s="77">
        <v>0</v>
      </c>
      <c r="B896" s="77" t="s">
        <v>1019</v>
      </c>
      <c r="C896" s="77" t="s">
        <v>1265</v>
      </c>
      <c r="D896" s="78" t="e">
        <v>#N/A</v>
      </c>
      <c r="E896" s="79" t="s">
        <v>1019</v>
      </c>
      <c r="F896" s="78" t="s">
        <v>1019</v>
      </c>
      <c r="G896" s="78" t="s">
        <v>1019</v>
      </c>
      <c r="H896" s="78" t="s">
        <v>1019</v>
      </c>
      <c r="I896" s="80" t="s">
        <v>1019</v>
      </c>
      <c r="J896" s="78" t="s">
        <v>1019</v>
      </c>
      <c r="K896" s="81" t="s">
        <v>1019</v>
      </c>
      <c r="L896" s="81" t="s">
        <v>1019</v>
      </c>
      <c r="M896" s="78" t="s">
        <v>1019</v>
      </c>
      <c r="N896" s="78" t="e">
        <v>#N/A</v>
      </c>
      <c r="O896" s="82" t="s">
        <v>1019</v>
      </c>
      <c r="P896" s="82" t="s">
        <v>1019</v>
      </c>
      <c r="Q896" s="78" t="s">
        <v>1019</v>
      </c>
      <c r="R896" s="78" t="s">
        <v>1019</v>
      </c>
      <c r="S896" s="78" t="s">
        <v>1019</v>
      </c>
      <c r="T896" s="77" t="s">
        <v>1019</v>
      </c>
      <c r="U896" s="77" t="s">
        <v>1019</v>
      </c>
      <c r="V896" s="77" t="s">
        <v>1019</v>
      </c>
      <c r="W896" s="77" t="s">
        <v>1019</v>
      </c>
      <c r="X896" s="77" t="s">
        <v>1019</v>
      </c>
      <c r="Y896" s="83" t="s">
        <v>1019</v>
      </c>
      <c r="Z896" s="84" t="s">
        <v>1019</v>
      </c>
      <c r="AA896" s="84" t="s">
        <v>1019</v>
      </c>
      <c r="AB896" s="85">
        <v>0</v>
      </c>
      <c r="AC896" s="85">
        <v>0</v>
      </c>
      <c r="AD896" s="99"/>
      <c r="AE896" s="100"/>
      <c r="AF896" s="100"/>
      <c r="AG896" s="100"/>
      <c r="AH896" s="100"/>
      <c r="AI896" s="100"/>
      <c r="AJ896" s="100"/>
      <c r="AK896" s="100"/>
      <c r="AL896" s="100"/>
      <c r="AM896" s="100"/>
      <c r="AN896" s="100"/>
      <c r="AO896" s="100"/>
      <c r="AP896" s="100"/>
      <c r="AQ896" s="100"/>
      <c r="AR896" s="100"/>
      <c r="AS896" s="100"/>
      <c r="AT896" s="100"/>
      <c r="AU896" s="100"/>
      <c r="AV896" s="100"/>
      <c r="AW896" s="100"/>
      <c r="AX896" s="100"/>
      <c r="AY896" s="100"/>
      <c r="AZ896" s="100"/>
      <c r="BA896" s="100"/>
      <c r="BB896" s="100"/>
      <c r="BC896" s="100"/>
    </row>
    <row r="897" spans="1:55" ht="30" customHeight="1" x14ac:dyDescent="0.25">
      <c r="A897" s="77">
        <v>0</v>
      </c>
      <c r="B897" s="77" t="s">
        <v>1019</v>
      </c>
      <c r="C897" s="77" t="s">
        <v>1265</v>
      </c>
      <c r="D897" s="78" t="e">
        <v>#N/A</v>
      </c>
      <c r="E897" s="79" t="s">
        <v>1019</v>
      </c>
      <c r="F897" s="78" t="s">
        <v>1019</v>
      </c>
      <c r="G897" s="78" t="s">
        <v>1019</v>
      </c>
      <c r="H897" s="78" t="s">
        <v>1019</v>
      </c>
      <c r="I897" s="80" t="s">
        <v>1019</v>
      </c>
      <c r="J897" s="78" t="s">
        <v>1019</v>
      </c>
      <c r="K897" s="81" t="s">
        <v>1019</v>
      </c>
      <c r="L897" s="81" t="s">
        <v>1019</v>
      </c>
      <c r="M897" s="78" t="s">
        <v>1019</v>
      </c>
      <c r="N897" s="78" t="e">
        <v>#N/A</v>
      </c>
      <c r="O897" s="82" t="s">
        <v>1019</v>
      </c>
      <c r="P897" s="82" t="s">
        <v>1019</v>
      </c>
      <c r="Q897" s="78" t="s">
        <v>1019</v>
      </c>
      <c r="R897" s="78" t="s">
        <v>1019</v>
      </c>
      <c r="S897" s="78" t="s">
        <v>1019</v>
      </c>
      <c r="T897" s="77" t="s">
        <v>1019</v>
      </c>
      <c r="U897" s="77" t="s">
        <v>1019</v>
      </c>
      <c r="V897" s="77" t="s">
        <v>1019</v>
      </c>
      <c r="W897" s="77" t="s">
        <v>1019</v>
      </c>
      <c r="X897" s="77" t="s">
        <v>1019</v>
      </c>
      <c r="Y897" s="83" t="s">
        <v>1019</v>
      </c>
      <c r="Z897" s="84" t="s">
        <v>1019</v>
      </c>
      <c r="AA897" s="84" t="s">
        <v>1019</v>
      </c>
      <c r="AB897" s="85">
        <v>0</v>
      </c>
      <c r="AC897" s="85">
        <v>0</v>
      </c>
      <c r="AD897" s="99"/>
      <c r="AE897" s="100"/>
      <c r="AF897" s="100"/>
      <c r="AG897" s="100"/>
      <c r="AH897" s="100"/>
      <c r="AI897" s="100"/>
      <c r="AJ897" s="100"/>
      <c r="AK897" s="100"/>
      <c r="AL897" s="100"/>
      <c r="AM897" s="100"/>
      <c r="AN897" s="100"/>
      <c r="AO897" s="100"/>
      <c r="AP897" s="100"/>
      <c r="AQ897" s="100"/>
      <c r="AR897" s="100"/>
      <c r="AS897" s="100"/>
      <c r="AT897" s="100"/>
      <c r="AU897" s="100"/>
      <c r="AV897" s="100"/>
      <c r="AW897" s="100"/>
      <c r="AX897" s="100"/>
      <c r="AY897" s="100"/>
      <c r="AZ897" s="100"/>
      <c r="BA897" s="100"/>
      <c r="BB897" s="100"/>
      <c r="BC897" s="100"/>
    </row>
    <row r="898" spans="1:55" ht="30" customHeight="1" x14ac:dyDescent="0.25">
      <c r="A898" s="77">
        <v>0</v>
      </c>
      <c r="B898" s="77" t="s">
        <v>1019</v>
      </c>
      <c r="C898" s="77" t="s">
        <v>1265</v>
      </c>
      <c r="D898" s="78" t="e">
        <v>#N/A</v>
      </c>
      <c r="E898" s="79" t="s">
        <v>1019</v>
      </c>
      <c r="F898" s="78" t="s">
        <v>1019</v>
      </c>
      <c r="G898" s="78" t="s">
        <v>1019</v>
      </c>
      <c r="H898" s="78" t="s">
        <v>1019</v>
      </c>
      <c r="I898" s="80" t="s">
        <v>1019</v>
      </c>
      <c r="J898" s="78" t="s">
        <v>1019</v>
      </c>
      <c r="K898" s="81" t="s">
        <v>1019</v>
      </c>
      <c r="L898" s="81" t="s">
        <v>1019</v>
      </c>
      <c r="M898" s="78" t="s">
        <v>1019</v>
      </c>
      <c r="N898" s="78" t="e">
        <v>#N/A</v>
      </c>
      <c r="O898" s="82" t="s">
        <v>1019</v>
      </c>
      <c r="P898" s="82" t="s">
        <v>1019</v>
      </c>
      <c r="Q898" s="78" t="s">
        <v>1019</v>
      </c>
      <c r="R898" s="78" t="s">
        <v>1019</v>
      </c>
      <c r="S898" s="78" t="s">
        <v>1019</v>
      </c>
      <c r="T898" s="77" t="s">
        <v>1019</v>
      </c>
      <c r="U898" s="77" t="s">
        <v>1019</v>
      </c>
      <c r="V898" s="77" t="s">
        <v>1019</v>
      </c>
      <c r="W898" s="77" t="s">
        <v>1019</v>
      </c>
      <c r="X898" s="77" t="s">
        <v>1019</v>
      </c>
      <c r="Y898" s="83" t="s">
        <v>1019</v>
      </c>
      <c r="Z898" s="84" t="s">
        <v>1019</v>
      </c>
      <c r="AA898" s="84" t="s">
        <v>1019</v>
      </c>
      <c r="AB898" s="85">
        <v>0</v>
      </c>
      <c r="AC898" s="85">
        <v>0</v>
      </c>
      <c r="AD898" s="99"/>
      <c r="AE898" s="100"/>
      <c r="AF898" s="100"/>
      <c r="AG898" s="100"/>
      <c r="AH898" s="100"/>
      <c r="AI898" s="100"/>
      <c r="AJ898" s="100"/>
      <c r="AK898" s="100"/>
      <c r="AL898" s="100"/>
      <c r="AM898" s="100"/>
      <c r="AN898" s="100"/>
      <c r="AO898" s="100"/>
      <c r="AP898" s="100"/>
      <c r="AQ898" s="100"/>
      <c r="AR898" s="100"/>
      <c r="AS898" s="100"/>
      <c r="AT898" s="100"/>
      <c r="AU898" s="100"/>
      <c r="AV898" s="100"/>
      <c r="AW898" s="100"/>
      <c r="AX898" s="100"/>
      <c r="AY898" s="100"/>
      <c r="AZ898" s="100"/>
      <c r="BA898" s="100"/>
      <c r="BB898" s="100"/>
      <c r="BC898" s="100"/>
    </row>
    <row r="899" spans="1:55" ht="30" customHeight="1" x14ac:dyDescent="0.25">
      <c r="A899" s="77">
        <v>0</v>
      </c>
      <c r="B899" s="77" t="s">
        <v>1019</v>
      </c>
      <c r="C899" s="77" t="s">
        <v>1265</v>
      </c>
      <c r="D899" s="78" t="e">
        <v>#N/A</v>
      </c>
      <c r="E899" s="79" t="s">
        <v>1019</v>
      </c>
      <c r="F899" s="78" t="s">
        <v>1019</v>
      </c>
      <c r="G899" s="78" t="s">
        <v>1019</v>
      </c>
      <c r="H899" s="78" t="s">
        <v>1019</v>
      </c>
      <c r="I899" s="80" t="s">
        <v>1019</v>
      </c>
      <c r="J899" s="78" t="s">
        <v>1019</v>
      </c>
      <c r="K899" s="81" t="s">
        <v>1019</v>
      </c>
      <c r="L899" s="81" t="s">
        <v>1019</v>
      </c>
      <c r="M899" s="78" t="s">
        <v>1019</v>
      </c>
      <c r="N899" s="78" t="e">
        <v>#N/A</v>
      </c>
      <c r="O899" s="82" t="s">
        <v>1019</v>
      </c>
      <c r="P899" s="82" t="s">
        <v>1019</v>
      </c>
      <c r="Q899" s="78" t="s">
        <v>1019</v>
      </c>
      <c r="R899" s="78" t="s">
        <v>1019</v>
      </c>
      <c r="S899" s="78" t="s">
        <v>1019</v>
      </c>
      <c r="T899" s="77" t="s">
        <v>1019</v>
      </c>
      <c r="U899" s="77" t="s">
        <v>1019</v>
      </c>
      <c r="V899" s="77" t="s">
        <v>1019</v>
      </c>
      <c r="W899" s="77" t="s">
        <v>1019</v>
      </c>
      <c r="X899" s="77" t="s">
        <v>1019</v>
      </c>
      <c r="Y899" s="83" t="s">
        <v>1019</v>
      </c>
      <c r="Z899" s="84" t="s">
        <v>1019</v>
      </c>
      <c r="AA899" s="84" t="s">
        <v>1019</v>
      </c>
      <c r="AB899" s="85">
        <v>0</v>
      </c>
      <c r="AC899" s="85">
        <v>0</v>
      </c>
      <c r="AD899" s="99"/>
      <c r="AE899" s="100"/>
      <c r="AF899" s="100"/>
      <c r="AG899" s="100"/>
      <c r="AH899" s="100"/>
      <c r="AI899" s="100"/>
      <c r="AJ899" s="100"/>
      <c r="AK899" s="100"/>
      <c r="AL899" s="100"/>
      <c r="AM899" s="100"/>
      <c r="AN899" s="100"/>
      <c r="AO899" s="100"/>
      <c r="AP899" s="100"/>
      <c r="AQ899" s="100"/>
      <c r="AR899" s="100"/>
      <c r="AS899" s="100"/>
      <c r="AT899" s="100"/>
      <c r="AU899" s="100"/>
      <c r="AV899" s="100"/>
      <c r="AW899" s="100"/>
      <c r="AX899" s="100"/>
      <c r="AY899" s="100"/>
      <c r="AZ899" s="100"/>
      <c r="BA899" s="100"/>
      <c r="BB899" s="100"/>
      <c r="BC899" s="100"/>
    </row>
    <row r="900" spans="1:55" ht="30" customHeight="1" x14ac:dyDescent="0.25">
      <c r="A900" s="77">
        <v>0</v>
      </c>
      <c r="B900" s="77" t="s">
        <v>1019</v>
      </c>
      <c r="C900" s="77" t="s">
        <v>1265</v>
      </c>
      <c r="D900" s="78" t="e">
        <v>#N/A</v>
      </c>
      <c r="E900" s="79" t="s">
        <v>1019</v>
      </c>
      <c r="F900" s="78" t="s">
        <v>1019</v>
      </c>
      <c r="G900" s="78" t="s">
        <v>1019</v>
      </c>
      <c r="H900" s="78" t="s">
        <v>1019</v>
      </c>
      <c r="I900" s="80" t="s">
        <v>1019</v>
      </c>
      <c r="J900" s="78" t="s">
        <v>1019</v>
      </c>
      <c r="K900" s="81" t="s">
        <v>1019</v>
      </c>
      <c r="L900" s="81" t="s">
        <v>1019</v>
      </c>
      <c r="M900" s="78" t="s">
        <v>1019</v>
      </c>
      <c r="N900" s="78" t="e">
        <v>#N/A</v>
      </c>
      <c r="O900" s="82" t="s">
        <v>1019</v>
      </c>
      <c r="P900" s="82" t="s">
        <v>1019</v>
      </c>
      <c r="Q900" s="78" t="s">
        <v>1019</v>
      </c>
      <c r="R900" s="78" t="s">
        <v>1019</v>
      </c>
      <c r="S900" s="78" t="s">
        <v>1019</v>
      </c>
      <c r="T900" s="77" t="s">
        <v>1019</v>
      </c>
      <c r="U900" s="77" t="s">
        <v>1019</v>
      </c>
      <c r="V900" s="77" t="s">
        <v>1019</v>
      </c>
      <c r="W900" s="77" t="s">
        <v>1019</v>
      </c>
      <c r="X900" s="77" t="s">
        <v>1019</v>
      </c>
      <c r="Y900" s="83" t="s">
        <v>1019</v>
      </c>
      <c r="Z900" s="84" t="s">
        <v>1019</v>
      </c>
      <c r="AA900" s="84" t="s">
        <v>1019</v>
      </c>
      <c r="AB900" s="85">
        <v>0</v>
      </c>
      <c r="AC900" s="85">
        <v>0</v>
      </c>
      <c r="AD900" s="99"/>
      <c r="AE900" s="100"/>
      <c r="AF900" s="100"/>
      <c r="AG900" s="100"/>
      <c r="AH900" s="100"/>
      <c r="AI900" s="100"/>
      <c r="AJ900" s="100"/>
      <c r="AK900" s="100"/>
      <c r="AL900" s="100"/>
      <c r="AM900" s="100"/>
      <c r="AN900" s="100"/>
      <c r="AO900" s="100"/>
      <c r="AP900" s="100"/>
      <c r="AQ900" s="100"/>
      <c r="AR900" s="100"/>
      <c r="AS900" s="100"/>
      <c r="AT900" s="100"/>
      <c r="AU900" s="100"/>
      <c r="AV900" s="100"/>
      <c r="AW900" s="100"/>
      <c r="AX900" s="100"/>
      <c r="AY900" s="100"/>
      <c r="AZ900" s="100"/>
      <c r="BA900" s="100"/>
      <c r="BB900" s="100"/>
      <c r="BC900" s="100"/>
    </row>
    <row r="901" spans="1:55" ht="30" customHeight="1" x14ac:dyDescent="0.25">
      <c r="A901" s="77">
        <v>0</v>
      </c>
      <c r="B901" s="77" t="s">
        <v>1019</v>
      </c>
      <c r="C901" s="77" t="s">
        <v>1265</v>
      </c>
      <c r="D901" s="78" t="e">
        <v>#N/A</v>
      </c>
      <c r="E901" s="79" t="s">
        <v>1019</v>
      </c>
      <c r="F901" s="78" t="s">
        <v>1019</v>
      </c>
      <c r="G901" s="78" t="s">
        <v>1019</v>
      </c>
      <c r="H901" s="78" t="s">
        <v>1019</v>
      </c>
      <c r="I901" s="80" t="s">
        <v>1019</v>
      </c>
      <c r="J901" s="78" t="s">
        <v>1019</v>
      </c>
      <c r="K901" s="81" t="s">
        <v>1019</v>
      </c>
      <c r="L901" s="81" t="s">
        <v>1019</v>
      </c>
      <c r="M901" s="78" t="s">
        <v>1019</v>
      </c>
      <c r="N901" s="78" t="e">
        <v>#N/A</v>
      </c>
      <c r="O901" s="82" t="s">
        <v>1019</v>
      </c>
      <c r="P901" s="82" t="s">
        <v>1019</v>
      </c>
      <c r="Q901" s="78" t="s">
        <v>1019</v>
      </c>
      <c r="R901" s="78" t="s">
        <v>1019</v>
      </c>
      <c r="S901" s="78" t="s">
        <v>1019</v>
      </c>
      <c r="T901" s="77" t="s">
        <v>1019</v>
      </c>
      <c r="U901" s="77" t="s">
        <v>1019</v>
      </c>
      <c r="V901" s="77" t="s">
        <v>1019</v>
      </c>
      <c r="W901" s="77" t="s">
        <v>1019</v>
      </c>
      <c r="X901" s="77" t="s">
        <v>1019</v>
      </c>
      <c r="Y901" s="83" t="s">
        <v>1019</v>
      </c>
      <c r="Z901" s="84" t="s">
        <v>1019</v>
      </c>
      <c r="AA901" s="84" t="s">
        <v>1019</v>
      </c>
      <c r="AB901" s="85">
        <v>0</v>
      </c>
      <c r="AC901" s="85">
        <v>0</v>
      </c>
      <c r="AD901" s="99"/>
      <c r="AE901" s="100"/>
      <c r="AF901" s="100"/>
      <c r="AG901" s="100"/>
      <c r="AH901" s="100"/>
      <c r="AI901" s="100"/>
      <c r="AJ901" s="100"/>
      <c r="AK901" s="100"/>
      <c r="AL901" s="100"/>
      <c r="AM901" s="100"/>
      <c r="AN901" s="100"/>
      <c r="AO901" s="100"/>
      <c r="AP901" s="100"/>
      <c r="AQ901" s="100"/>
      <c r="AR901" s="100"/>
      <c r="AS901" s="100"/>
      <c r="AT901" s="100"/>
      <c r="AU901" s="100"/>
      <c r="AV901" s="100"/>
      <c r="AW901" s="100"/>
      <c r="AX901" s="100"/>
      <c r="AY901" s="100"/>
      <c r="AZ901" s="100"/>
      <c r="BA901" s="100"/>
      <c r="BB901" s="100"/>
      <c r="BC901" s="100"/>
    </row>
    <row r="902" spans="1:55" ht="30" customHeight="1" x14ac:dyDescent="0.25">
      <c r="A902" s="77">
        <v>0</v>
      </c>
      <c r="B902" s="77" t="s">
        <v>1019</v>
      </c>
      <c r="C902" s="77" t="s">
        <v>1265</v>
      </c>
      <c r="D902" s="78" t="e">
        <v>#N/A</v>
      </c>
      <c r="E902" s="79" t="s">
        <v>1019</v>
      </c>
      <c r="F902" s="78" t="s">
        <v>1019</v>
      </c>
      <c r="G902" s="78" t="s">
        <v>1019</v>
      </c>
      <c r="H902" s="78" t="s">
        <v>1019</v>
      </c>
      <c r="I902" s="80" t="s">
        <v>1019</v>
      </c>
      <c r="J902" s="78" t="s">
        <v>1019</v>
      </c>
      <c r="K902" s="81" t="s">
        <v>1019</v>
      </c>
      <c r="L902" s="81" t="s">
        <v>1019</v>
      </c>
      <c r="M902" s="78" t="s">
        <v>1019</v>
      </c>
      <c r="N902" s="78" t="e">
        <v>#N/A</v>
      </c>
      <c r="O902" s="82" t="s">
        <v>1019</v>
      </c>
      <c r="P902" s="82" t="s">
        <v>1019</v>
      </c>
      <c r="Q902" s="78" t="s">
        <v>1019</v>
      </c>
      <c r="R902" s="78" t="s">
        <v>1019</v>
      </c>
      <c r="S902" s="78" t="s">
        <v>1019</v>
      </c>
      <c r="T902" s="77" t="s">
        <v>1019</v>
      </c>
      <c r="U902" s="77" t="s">
        <v>1019</v>
      </c>
      <c r="V902" s="77" t="s">
        <v>1019</v>
      </c>
      <c r="W902" s="77" t="s">
        <v>1019</v>
      </c>
      <c r="X902" s="77" t="s">
        <v>1019</v>
      </c>
      <c r="Y902" s="83" t="s">
        <v>1019</v>
      </c>
      <c r="Z902" s="84" t="s">
        <v>1019</v>
      </c>
      <c r="AA902" s="84" t="s">
        <v>1019</v>
      </c>
      <c r="AB902" s="85">
        <v>0</v>
      </c>
      <c r="AC902" s="85">
        <v>0</v>
      </c>
      <c r="AD902" s="99"/>
      <c r="AE902" s="100"/>
      <c r="AF902" s="100"/>
      <c r="AG902" s="100"/>
      <c r="AH902" s="100"/>
      <c r="AI902" s="100"/>
      <c r="AJ902" s="100"/>
      <c r="AK902" s="100"/>
      <c r="AL902" s="100"/>
      <c r="AM902" s="100"/>
      <c r="AN902" s="100"/>
      <c r="AO902" s="100"/>
      <c r="AP902" s="100"/>
      <c r="AQ902" s="100"/>
      <c r="AR902" s="100"/>
      <c r="AS902" s="100"/>
      <c r="AT902" s="100"/>
      <c r="AU902" s="100"/>
      <c r="AV902" s="100"/>
      <c r="AW902" s="100"/>
      <c r="AX902" s="100"/>
      <c r="AY902" s="100"/>
      <c r="AZ902" s="100"/>
      <c r="BA902" s="100"/>
      <c r="BB902" s="100"/>
      <c r="BC902" s="100"/>
    </row>
    <row r="903" spans="1:55" ht="30" customHeight="1" x14ac:dyDescent="0.25">
      <c r="A903" s="77">
        <v>0</v>
      </c>
      <c r="B903" s="77" t="s">
        <v>1019</v>
      </c>
      <c r="C903" s="77" t="s">
        <v>1265</v>
      </c>
      <c r="D903" s="78" t="e">
        <v>#N/A</v>
      </c>
      <c r="E903" s="79" t="s">
        <v>1019</v>
      </c>
      <c r="F903" s="78" t="s">
        <v>1019</v>
      </c>
      <c r="G903" s="78" t="s">
        <v>1019</v>
      </c>
      <c r="H903" s="78" t="s">
        <v>1019</v>
      </c>
      <c r="I903" s="80" t="s">
        <v>1019</v>
      </c>
      <c r="J903" s="78" t="s">
        <v>1019</v>
      </c>
      <c r="K903" s="81" t="s">
        <v>1019</v>
      </c>
      <c r="L903" s="81" t="s">
        <v>1019</v>
      </c>
      <c r="M903" s="78" t="s">
        <v>1019</v>
      </c>
      <c r="N903" s="78" t="e">
        <v>#N/A</v>
      </c>
      <c r="O903" s="82" t="s">
        <v>1019</v>
      </c>
      <c r="P903" s="82" t="s">
        <v>1019</v>
      </c>
      <c r="Q903" s="78" t="s">
        <v>1019</v>
      </c>
      <c r="R903" s="78" t="s">
        <v>1019</v>
      </c>
      <c r="S903" s="78" t="s">
        <v>1019</v>
      </c>
      <c r="T903" s="77" t="s">
        <v>1019</v>
      </c>
      <c r="U903" s="77" t="s">
        <v>1019</v>
      </c>
      <c r="V903" s="77" t="s">
        <v>1019</v>
      </c>
      <c r="W903" s="77" t="s">
        <v>1019</v>
      </c>
      <c r="X903" s="77" t="s">
        <v>1019</v>
      </c>
      <c r="Y903" s="83" t="s">
        <v>1019</v>
      </c>
      <c r="Z903" s="84" t="s">
        <v>1019</v>
      </c>
      <c r="AA903" s="84" t="s">
        <v>1019</v>
      </c>
      <c r="AB903" s="85">
        <v>0</v>
      </c>
      <c r="AC903" s="85">
        <v>0</v>
      </c>
      <c r="AD903" s="99"/>
      <c r="AE903" s="100"/>
      <c r="AF903" s="100"/>
      <c r="AG903" s="100"/>
      <c r="AH903" s="100"/>
      <c r="AI903" s="100"/>
      <c r="AJ903" s="100"/>
      <c r="AK903" s="100"/>
      <c r="AL903" s="100"/>
      <c r="AM903" s="100"/>
      <c r="AN903" s="100"/>
      <c r="AO903" s="100"/>
      <c r="AP903" s="100"/>
      <c r="AQ903" s="100"/>
      <c r="AR903" s="100"/>
      <c r="AS903" s="100"/>
      <c r="AT903" s="100"/>
      <c r="AU903" s="100"/>
      <c r="AV903" s="100"/>
      <c r="AW903" s="100"/>
      <c r="AX903" s="100"/>
      <c r="AY903" s="100"/>
      <c r="AZ903" s="100"/>
      <c r="BA903" s="100"/>
      <c r="BB903" s="100"/>
      <c r="BC903" s="100"/>
    </row>
    <row r="904" spans="1:55" ht="30" customHeight="1" x14ac:dyDescent="0.25">
      <c r="A904" s="77">
        <v>0</v>
      </c>
      <c r="B904" s="77" t="s">
        <v>1019</v>
      </c>
      <c r="C904" s="77" t="s">
        <v>1265</v>
      </c>
      <c r="D904" s="78" t="e">
        <v>#N/A</v>
      </c>
      <c r="E904" s="79" t="s">
        <v>1019</v>
      </c>
      <c r="F904" s="78" t="s">
        <v>1019</v>
      </c>
      <c r="G904" s="78" t="s">
        <v>1019</v>
      </c>
      <c r="H904" s="78" t="s">
        <v>1019</v>
      </c>
      <c r="I904" s="80" t="s">
        <v>1019</v>
      </c>
      <c r="J904" s="78" t="s">
        <v>1019</v>
      </c>
      <c r="K904" s="81" t="s">
        <v>1019</v>
      </c>
      <c r="L904" s="81" t="s">
        <v>1019</v>
      </c>
      <c r="M904" s="78" t="s">
        <v>1019</v>
      </c>
      <c r="N904" s="78" t="e">
        <v>#N/A</v>
      </c>
      <c r="O904" s="82" t="s">
        <v>1019</v>
      </c>
      <c r="P904" s="82" t="s">
        <v>1019</v>
      </c>
      <c r="Q904" s="78" t="s">
        <v>1019</v>
      </c>
      <c r="R904" s="78" t="s">
        <v>1019</v>
      </c>
      <c r="S904" s="78" t="s">
        <v>1019</v>
      </c>
      <c r="T904" s="77" t="s">
        <v>1019</v>
      </c>
      <c r="U904" s="77" t="s">
        <v>1019</v>
      </c>
      <c r="V904" s="77" t="s">
        <v>1019</v>
      </c>
      <c r="W904" s="77" t="s">
        <v>1019</v>
      </c>
      <c r="X904" s="77" t="s">
        <v>1019</v>
      </c>
      <c r="Y904" s="83" t="s">
        <v>1019</v>
      </c>
      <c r="Z904" s="84" t="s">
        <v>1019</v>
      </c>
      <c r="AA904" s="84" t="s">
        <v>1019</v>
      </c>
      <c r="AB904" s="85">
        <v>0</v>
      </c>
      <c r="AC904" s="85">
        <v>0</v>
      </c>
      <c r="AD904" s="99"/>
      <c r="AE904" s="100"/>
      <c r="AF904" s="100"/>
      <c r="AG904" s="100"/>
      <c r="AH904" s="100"/>
      <c r="AI904" s="100"/>
      <c r="AJ904" s="100"/>
      <c r="AK904" s="100"/>
      <c r="AL904" s="100"/>
      <c r="AM904" s="100"/>
      <c r="AN904" s="100"/>
      <c r="AO904" s="100"/>
      <c r="AP904" s="100"/>
      <c r="AQ904" s="100"/>
      <c r="AR904" s="100"/>
      <c r="AS904" s="100"/>
      <c r="AT904" s="100"/>
      <c r="AU904" s="100"/>
      <c r="AV904" s="100"/>
      <c r="AW904" s="100"/>
      <c r="AX904" s="100"/>
      <c r="AY904" s="100"/>
      <c r="AZ904" s="100"/>
      <c r="BA904" s="100"/>
      <c r="BB904" s="100"/>
      <c r="BC904" s="100"/>
    </row>
    <row r="905" spans="1:55" ht="30" customHeight="1" x14ac:dyDescent="0.25">
      <c r="A905" s="77">
        <v>0</v>
      </c>
      <c r="B905" s="77" t="s">
        <v>1019</v>
      </c>
      <c r="C905" s="77" t="s">
        <v>1265</v>
      </c>
      <c r="D905" s="78" t="e">
        <v>#N/A</v>
      </c>
      <c r="E905" s="79" t="s">
        <v>1019</v>
      </c>
      <c r="F905" s="78" t="s">
        <v>1019</v>
      </c>
      <c r="G905" s="78" t="s">
        <v>1019</v>
      </c>
      <c r="H905" s="78" t="s">
        <v>1019</v>
      </c>
      <c r="I905" s="80" t="s">
        <v>1019</v>
      </c>
      <c r="J905" s="78" t="s">
        <v>1019</v>
      </c>
      <c r="K905" s="81" t="s">
        <v>1019</v>
      </c>
      <c r="L905" s="81" t="s">
        <v>1019</v>
      </c>
      <c r="M905" s="78" t="s">
        <v>1019</v>
      </c>
      <c r="N905" s="78" t="e">
        <v>#N/A</v>
      </c>
      <c r="O905" s="82" t="s">
        <v>1019</v>
      </c>
      <c r="P905" s="82" t="s">
        <v>1019</v>
      </c>
      <c r="Q905" s="78" t="s">
        <v>1019</v>
      </c>
      <c r="R905" s="78" t="s">
        <v>1019</v>
      </c>
      <c r="S905" s="78" t="s">
        <v>1019</v>
      </c>
      <c r="T905" s="77" t="s">
        <v>1019</v>
      </c>
      <c r="U905" s="77" t="s">
        <v>1019</v>
      </c>
      <c r="V905" s="77" t="s">
        <v>1019</v>
      </c>
      <c r="W905" s="77" t="s">
        <v>1019</v>
      </c>
      <c r="X905" s="77" t="s">
        <v>1019</v>
      </c>
      <c r="Y905" s="83" t="s">
        <v>1019</v>
      </c>
      <c r="Z905" s="84" t="s">
        <v>1019</v>
      </c>
      <c r="AA905" s="84" t="s">
        <v>1019</v>
      </c>
      <c r="AB905" s="85">
        <v>0</v>
      </c>
      <c r="AC905" s="85">
        <v>0</v>
      </c>
      <c r="AD905" s="99"/>
      <c r="AE905" s="100"/>
      <c r="AF905" s="100"/>
      <c r="AG905" s="100"/>
      <c r="AH905" s="100"/>
      <c r="AI905" s="100"/>
      <c r="AJ905" s="100"/>
      <c r="AK905" s="100"/>
      <c r="AL905" s="100"/>
      <c r="AM905" s="100"/>
      <c r="AN905" s="100"/>
      <c r="AO905" s="100"/>
      <c r="AP905" s="100"/>
      <c r="AQ905" s="100"/>
      <c r="AR905" s="100"/>
      <c r="AS905" s="100"/>
      <c r="AT905" s="100"/>
      <c r="AU905" s="100"/>
      <c r="AV905" s="100"/>
      <c r="AW905" s="100"/>
      <c r="AX905" s="100"/>
      <c r="AY905" s="100"/>
      <c r="AZ905" s="100"/>
      <c r="BA905" s="100"/>
      <c r="BB905" s="100"/>
      <c r="BC905" s="100"/>
    </row>
    <row r="906" spans="1:55" ht="30" customHeight="1" x14ac:dyDescent="0.25">
      <c r="A906" s="77">
        <v>0</v>
      </c>
      <c r="B906" s="77" t="s">
        <v>1019</v>
      </c>
      <c r="C906" s="77" t="s">
        <v>1265</v>
      </c>
      <c r="D906" s="78" t="e">
        <v>#N/A</v>
      </c>
      <c r="E906" s="79" t="s">
        <v>1019</v>
      </c>
      <c r="F906" s="78" t="s">
        <v>1019</v>
      </c>
      <c r="G906" s="78" t="s">
        <v>1019</v>
      </c>
      <c r="H906" s="78" t="s">
        <v>1019</v>
      </c>
      <c r="I906" s="80" t="s">
        <v>1019</v>
      </c>
      <c r="J906" s="78" t="s">
        <v>1019</v>
      </c>
      <c r="K906" s="81" t="s">
        <v>1019</v>
      </c>
      <c r="L906" s="81" t="s">
        <v>1019</v>
      </c>
      <c r="M906" s="78" t="s">
        <v>1019</v>
      </c>
      <c r="N906" s="78" t="e">
        <v>#N/A</v>
      </c>
      <c r="O906" s="82" t="s">
        <v>1019</v>
      </c>
      <c r="P906" s="82" t="s">
        <v>1019</v>
      </c>
      <c r="Q906" s="78" t="s">
        <v>1019</v>
      </c>
      <c r="R906" s="78" t="s">
        <v>1019</v>
      </c>
      <c r="S906" s="78" t="s">
        <v>1019</v>
      </c>
      <c r="T906" s="77" t="s">
        <v>1019</v>
      </c>
      <c r="U906" s="77" t="s">
        <v>1019</v>
      </c>
      <c r="V906" s="77" t="s">
        <v>1019</v>
      </c>
      <c r="W906" s="77" t="s">
        <v>1019</v>
      </c>
      <c r="X906" s="77" t="s">
        <v>1019</v>
      </c>
      <c r="Y906" s="83" t="s">
        <v>1019</v>
      </c>
      <c r="Z906" s="84" t="s">
        <v>1019</v>
      </c>
      <c r="AA906" s="84" t="s">
        <v>1019</v>
      </c>
      <c r="AB906" s="85">
        <v>0</v>
      </c>
      <c r="AC906" s="85">
        <v>0</v>
      </c>
      <c r="AD906" s="99"/>
      <c r="AE906" s="100"/>
      <c r="AF906" s="100"/>
      <c r="AG906" s="100"/>
      <c r="AH906" s="100"/>
      <c r="AI906" s="100"/>
      <c r="AJ906" s="100"/>
      <c r="AK906" s="100"/>
      <c r="AL906" s="100"/>
      <c r="AM906" s="100"/>
      <c r="AN906" s="100"/>
      <c r="AO906" s="100"/>
      <c r="AP906" s="100"/>
      <c r="AQ906" s="100"/>
      <c r="AR906" s="100"/>
      <c r="AS906" s="100"/>
      <c r="AT906" s="100"/>
      <c r="AU906" s="100"/>
      <c r="AV906" s="100"/>
      <c r="AW906" s="100"/>
      <c r="AX906" s="100"/>
      <c r="AY906" s="100"/>
      <c r="AZ906" s="100"/>
      <c r="BA906" s="100"/>
      <c r="BB906" s="100"/>
      <c r="BC906" s="100"/>
    </row>
    <row r="907" spans="1:55" ht="30" customHeight="1" x14ac:dyDescent="0.25">
      <c r="A907" s="77">
        <v>0</v>
      </c>
      <c r="B907" s="77" t="s">
        <v>1019</v>
      </c>
      <c r="C907" s="77" t="s">
        <v>1265</v>
      </c>
      <c r="D907" s="78" t="e">
        <v>#N/A</v>
      </c>
      <c r="E907" s="79" t="s">
        <v>1019</v>
      </c>
      <c r="F907" s="78" t="s">
        <v>1019</v>
      </c>
      <c r="G907" s="78" t="s">
        <v>1019</v>
      </c>
      <c r="H907" s="78" t="s">
        <v>1019</v>
      </c>
      <c r="I907" s="80" t="s">
        <v>1019</v>
      </c>
      <c r="J907" s="78" t="s">
        <v>1019</v>
      </c>
      <c r="K907" s="81" t="s">
        <v>1019</v>
      </c>
      <c r="L907" s="81" t="s">
        <v>1019</v>
      </c>
      <c r="M907" s="78" t="s">
        <v>1019</v>
      </c>
      <c r="N907" s="78" t="e">
        <v>#N/A</v>
      </c>
      <c r="O907" s="82" t="s">
        <v>1019</v>
      </c>
      <c r="P907" s="82" t="s">
        <v>1019</v>
      </c>
      <c r="Q907" s="78" t="s">
        <v>1019</v>
      </c>
      <c r="R907" s="78" t="s">
        <v>1019</v>
      </c>
      <c r="S907" s="78" t="s">
        <v>1019</v>
      </c>
      <c r="T907" s="77" t="s">
        <v>1019</v>
      </c>
      <c r="U907" s="77" t="s">
        <v>1019</v>
      </c>
      <c r="V907" s="77" t="s">
        <v>1019</v>
      </c>
      <c r="W907" s="77" t="s">
        <v>1019</v>
      </c>
      <c r="X907" s="77" t="s">
        <v>1019</v>
      </c>
      <c r="Y907" s="83" t="s">
        <v>1019</v>
      </c>
      <c r="Z907" s="84" t="s">
        <v>1019</v>
      </c>
      <c r="AA907" s="84" t="s">
        <v>1019</v>
      </c>
      <c r="AB907" s="85">
        <v>0</v>
      </c>
      <c r="AC907" s="85">
        <v>0</v>
      </c>
      <c r="AD907" s="99"/>
      <c r="AE907" s="100"/>
      <c r="AF907" s="100"/>
      <c r="AG907" s="100"/>
      <c r="AH907" s="100"/>
      <c r="AI907" s="100"/>
      <c r="AJ907" s="100"/>
      <c r="AK907" s="100"/>
      <c r="AL907" s="100"/>
      <c r="AM907" s="100"/>
      <c r="AN907" s="100"/>
      <c r="AO907" s="100"/>
      <c r="AP907" s="100"/>
      <c r="AQ907" s="100"/>
      <c r="AR907" s="100"/>
      <c r="AS907" s="100"/>
      <c r="AT907" s="100"/>
      <c r="AU907" s="100"/>
      <c r="AV907" s="100"/>
      <c r="AW907" s="100"/>
      <c r="AX907" s="100"/>
      <c r="AY907" s="100"/>
      <c r="AZ907" s="100"/>
      <c r="BA907" s="100"/>
      <c r="BB907" s="100"/>
      <c r="BC907" s="100"/>
    </row>
    <row r="908" spans="1:55" ht="30" customHeight="1" x14ac:dyDescent="0.25">
      <c r="A908" s="77">
        <v>0</v>
      </c>
      <c r="B908" s="77" t="s">
        <v>1019</v>
      </c>
      <c r="C908" s="77" t="s">
        <v>1265</v>
      </c>
      <c r="D908" s="78" t="e">
        <v>#N/A</v>
      </c>
      <c r="E908" s="79" t="s">
        <v>1019</v>
      </c>
      <c r="F908" s="78" t="s">
        <v>1019</v>
      </c>
      <c r="G908" s="78" t="s">
        <v>1019</v>
      </c>
      <c r="H908" s="78" t="s">
        <v>1019</v>
      </c>
      <c r="I908" s="80" t="s">
        <v>1019</v>
      </c>
      <c r="J908" s="78" t="s">
        <v>1019</v>
      </c>
      <c r="K908" s="81" t="s">
        <v>1019</v>
      </c>
      <c r="L908" s="81" t="s">
        <v>1019</v>
      </c>
      <c r="M908" s="78" t="s">
        <v>1019</v>
      </c>
      <c r="N908" s="78" t="e">
        <v>#N/A</v>
      </c>
      <c r="O908" s="82" t="s">
        <v>1019</v>
      </c>
      <c r="P908" s="82" t="s">
        <v>1019</v>
      </c>
      <c r="Q908" s="78" t="s">
        <v>1019</v>
      </c>
      <c r="R908" s="78" t="s">
        <v>1019</v>
      </c>
      <c r="S908" s="78" t="s">
        <v>1019</v>
      </c>
      <c r="T908" s="77" t="s">
        <v>1019</v>
      </c>
      <c r="U908" s="77" t="s">
        <v>1019</v>
      </c>
      <c r="V908" s="77" t="s">
        <v>1019</v>
      </c>
      <c r="W908" s="77" t="s">
        <v>1019</v>
      </c>
      <c r="X908" s="77" t="s">
        <v>1019</v>
      </c>
      <c r="Y908" s="83" t="s">
        <v>1019</v>
      </c>
      <c r="Z908" s="84" t="s">
        <v>1019</v>
      </c>
      <c r="AA908" s="84" t="s">
        <v>1019</v>
      </c>
      <c r="AB908" s="85">
        <v>0</v>
      </c>
      <c r="AC908" s="85">
        <v>0</v>
      </c>
      <c r="AD908" s="99"/>
      <c r="AE908" s="100"/>
      <c r="AF908" s="100"/>
      <c r="AG908" s="100"/>
      <c r="AH908" s="100"/>
      <c r="AI908" s="100"/>
      <c r="AJ908" s="100"/>
      <c r="AK908" s="100"/>
      <c r="AL908" s="100"/>
      <c r="AM908" s="100"/>
      <c r="AN908" s="100"/>
      <c r="AO908" s="100"/>
      <c r="AP908" s="100"/>
      <c r="AQ908" s="100"/>
      <c r="AR908" s="100"/>
      <c r="AS908" s="100"/>
      <c r="AT908" s="100"/>
      <c r="AU908" s="100"/>
      <c r="AV908" s="100"/>
      <c r="AW908" s="100"/>
      <c r="AX908" s="100"/>
      <c r="AY908" s="100"/>
      <c r="AZ908" s="100"/>
      <c r="BA908" s="100"/>
      <c r="BB908" s="100"/>
      <c r="BC908" s="100"/>
    </row>
    <row r="909" spans="1:55" ht="30" customHeight="1" x14ac:dyDescent="0.25">
      <c r="A909" s="77">
        <v>0</v>
      </c>
      <c r="B909" s="77" t="s">
        <v>1019</v>
      </c>
      <c r="C909" s="77" t="s">
        <v>1265</v>
      </c>
      <c r="D909" s="78" t="e">
        <v>#N/A</v>
      </c>
      <c r="E909" s="79" t="s">
        <v>1019</v>
      </c>
      <c r="F909" s="78" t="s">
        <v>1019</v>
      </c>
      <c r="G909" s="78" t="s">
        <v>1019</v>
      </c>
      <c r="H909" s="78" t="s">
        <v>1019</v>
      </c>
      <c r="I909" s="80" t="s">
        <v>1019</v>
      </c>
      <c r="J909" s="78" t="s">
        <v>1019</v>
      </c>
      <c r="K909" s="81" t="s">
        <v>1019</v>
      </c>
      <c r="L909" s="81" t="s">
        <v>1019</v>
      </c>
      <c r="M909" s="78" t="s">
        <v>1019</v>
      </c>
      <c r="N909" s="78" t="e">
        <v>#N/A</v>
      </c>
      <c r="O909" s="82" t="s">
        <v>1019</v>
      </c>
      <c r="P909" s="82" t="s">
        <v>1019</v>
      </c>
      <c r="Q909" s="78" t="s">
        <v>1019</v>
      </c>
      <c r="R909" s="78" t="s">
        <v>1019</v>
      </c>
      <c r="S909" s="78" t="s">
        <v>1019</v>
      </c>
      <c r="T909" s="77" t="s">
        <v>1019</v>
      </c>
      <c r="U909" s="77" t="s">
        <v>1019</v>
      </c>
      <c r="V909" s="77" t="s">
        <v>1019</v>
      </c>
      <c r="W909" s="77" t="s">
        <v>1019</v>
      </c>
      <c r="X909" s="77" t="s">
        <v>1019</v>
      </c>
      <c r="Y909" s="83" t="s">
        <v>1019</v>
      </c>
      <c r="Z909" s="84" t="s">
        <v>1019</v>
      </c>
      <c r="AA909" s="84" t="s">
        <v>1019</v>
      </c>
      <c r="AB909" s="85">
        <v>0</v>
      </c>
      <c r="AC909" s="85">
        <v>0</v>
      </c>
      <c r="AD909" s="99"/>
      <c r="AE909" s="100"/>
      <c r="AF909" s="100"/>
      <c r="AG909" s="100"/>
      <c r="AH909" s="100"/>
      <c r="AI909" s="100"/>
      <c r="AJ909" s="100"/>
      <c r="AK909" s="100"/>
      <c r="AL909" s="100"/>
      <c r="AM909" s="100"/>
      <c r="AN909" s="100"/>
      <c r="AO909" s="100"/>
      <c r="AP909" s="100"/>
      <c r="AQ909" s="100"/>
      <c r="AR909" s="100"/>
      <c r="AS909" s="100"/>
      <c r="AT909" s="100"/>
      <c r="AU909" s="100"/>
      <c r="AV909" s="100"/>
      <c r="AW909" s="100"/>
      <c r="AX909" s="100"/>
      <c r="AY909" s="100"/>
      <c r="AZ909" s="100"/>
      <c r="BA909" s="100"/>
      <c r="BB909" s="100"/>
      <c r="BC909" s="100"/>
    </row>
    <row r="910" spans="1:55" ht="30" customHeight="1" x14ac:dyDescent="0.25">
      <c r="A910" s="77">
        <v>0</v>
      </c>
      <c r="B910" s="77" t="s">
        <v>1019</v>
      </c>
      <c r="C910" s="77" t="s">
        <v>1265</v>
      </c>
      <c r="D910" s="78" t="e">
        <v>#N/A</v>
      </c>
      <c r="E910" s="79" t="s">
        <v>1019</v>
      </c>
      <c r="F910" s="78" t="s">
        <v>1019</v>
      </c>
      <c r="G910" s="78" t="s">
        <v>1019</v>
      </c>
      <c r="H910" s="78" t="s">
        <v>1019</v>
      </c>
      <c r="I910" s="80" t="s">
        <v>1019</v>
      </c>
      <c r="J910" s="78" t="s">
        <v>1019</v>
      </c>
      <c r="K910" s="81" t="s">
        <v>1019</v>
      </c>
      <c r="L910" s="81" t="s">
        <v>1019</v>
      </c>
      <c r="M910" s="78" t="s">
        <v>1019</v>
      </c>
      <c r="N910" s="78" t="e">
        <v>#N/A</v>
      </c>
      <c r="O910" s="82" t="s">
        <v>1019</v>
      </c>
      <c r="P910" s="82" t="s">
        <v>1019</v>
      </c>
      <c r="Q910" s="78" t="s">
        <v>1019</v>
      </c>
      <c r="R910" s="78" t="s">
        <v>1019</v>
      </c>
      <c r="S910" s="78" t="s">
        <v>1019</v>
      </c>
      <c r="T910" s="77" t="s">
        <v>1019</v>
      </c>
      <c r="U910" s="77" t="s">
        <v>1019</v>
      </c>
      <c r="V910" s="77" t="s">
        <v>1019</v>
      </c>
      <c r="W910" s="77" t="s">
        <v>1019</v>
      </c>
      <c r="X910" s="77" t="s">
        <v>1019</v>
      </c>
      <c r="Y910" s="83" t="s">
        <v>1019</v>
      </c>
      <c r="Z910" s="84" t="s">
        <v>1019</v>
      </c>
      <c r="AA910" s="84" t="s">
        <v>1019</v>
      </c>
      <c r="AB910" s="85">
        <v>0</v>
      </c>
      <c r="AC910" s="85">
        <v>0</v>
      </c>
      <c r="AD910" s="99"/>
      <c r="AE910" s="100"/>
      <c r="AF910" s="100"/>
      <c r="AG910" s="100"/>
      <c r="AH910" s="100"/>
      <c r="AI910" s="100"/>
      <c r="AJ910" s="100"/>
      <c r="AK910" s="100"/>
      <c r="AL910" s="100"/>
      <c r="AM910" s="100"/>
      <c r="AN910" s="100"/>
      <c r="AO910" s="100"/>
      <c r="AP910" s="100"/>
      <c r="AQ910" s="100"/>
      <c r="AR910" s="100"/>
      <c r="AS910" s="100"/>
      <c r="AT910" s="100"/>
      <c r="AU910" s="100"/>
      <c r="AV910" s="100"/>
      <c r="AW910" s="100"/>
      <c r="AX910" s="100"/>
      <c r="AY910" s="100"/>
      <c r="AZ910" s="100"/>
      <c r="BA910" s="100"/>
      <c r="BB910" s="100"/>
      <c r="BC910" s="100"/>
    </row>
    <row r="911" spans="1:55" ht="30" customHeight="1" x14ac:dyDescent="0.25">
      <c r="A911" s="77">
        <v>0</v>
      </c>
      <c r="B911" s="77" t="s">
        <v>1019</v>
      </c>
      <c r="C911" s="77" t="s">
        <v>1265</v>
      </c>
      <c r="D911" s="78" t="e">
        <v>#N/A</v>
      </c>
      <c r="E911" s="79" t="s">
        <v>1019</v>
      </c>
      <c r="F911" s="78" t="s">
        <v>1019</v>
      </c>
      <c r="G911" s="78" t="s">
        <v>1019</v>
      </c>
      <c r="H911" s="78" t="s">
        <v>1019</v>
      </c>
      <c r="I911" s="80" t="s">
        <v>1019</v>
      </c>
      <c r="J911" s="78" t="s">
        <v>1019</v>
      </c>
      <c r="K911" s="81" t="s">
        <v>1019</v>
      </c>
      <c r="L911" s="81" t="s">
        <v>1019</v>
      </c>
      <c r="M911" s="78" t="s">
        <v>1019</v>
      </c>
      <c r="N911" s="78" t="e">
        <v>#N/A</v>
      </c>
      <c r="O911" s="82" t="s">
        <v>1019</v>
      </c>
      <c r="P911" s="82" t="s">
        <v>1019</v>
      </c>
      <c r="Q911" s="78" t="s">
        <v>1019</v>
      </c>
      <c r="R911" s="78" t="s">
        <v>1019</v>
      </c>
      <c r="S911" s="78" t="s">
        <v>1019</v>
      </c>
      <c r="T911" s="77" t="s">
        <v>1019</v>
      </c>
      <c r="U911" s="77" t="s">
        <v>1019</v>
      </c>
      <c r="V911" s="77" t="s">
        <v>1019</v>
      </c>
      <c r="W911" s="77" t="s">
        <v>1019</v>
      </c>
      <c r="X911" s="77" t="s">
        <v>1019</v>
      </c>
      <c r="Y911" s="83" t="s">
        <v>1019</v>
      </c>
      <c r="Z911" s="84" t="s">
        <v>1019</v>
      </c>
      <c r="AA911" s="84" t="s">
        <v>1019</v>
      </c>
      <c r="AB911" s="85">
        <v>0</v>
      </c>
      <c r="AC911" s="85">
        <v>0</v>
      </c>
      <c r="AD911" s="99"/>
      <c r="AE911" s="100"/>
      <c r="AF911" s="100"/>
      <c r="AG911" s="100"/>
      <c r="AH911" s="100"/>
      <c r="AI911" s="100"/>
      <c r="AJ911" s="100"/>
      <c r="AK911" s="100"/>
      <c r="AL911" s="100"/>
      <c r="AM911" s="100"/>
      <c r="AN911" s="100"/>
      <c r="AO911" s="100"/>
      <c r="AP911" s="100"/>
      <c r="AQ911" s="100"/>
      <c r="AR911" s="100"/>
      <c r="AS911" s="100"/>
      <c r="AT911" s="100"/>
      <c r="AU911" s="100"/>
      <c r="AV911" s="100"/>
      <c r="AW911" s="100"/>
      <c r="AX911" s="100"/>
      <c r="AY911" s="100"/>
      <c r="AZ911" s="100"/>
      <c r="BA911" s="100"/>
      <c r="BB911" s="100"/>
      <c r="BC911" s="100"/>
    </row>
    <row r="912" spans="1:55" ht="30" customHeight="1" x14ac:dyDescent="0.25">
      <c r="A912" s="77">
        <v>0</v>
      </c>
      <c r="B912" s="77" t="s">
        <v>1019</v>
      </c>
      <c r="C912" s="77" t="s">
        <v>1265</v>
      </c>
      <c r="D912" s="78" t="e">
        <v>#N/A</v>
      </c>
      <c r="E912" s="79" t="s">
        <v>1019</v>
      </c>
      <c r="F912" s="78" t="s">
        <v>1019</v>
      </c>
      <c r="G912" s="78" t="s">
        <v>1019</v>
      </c>
      <c r="H912" s="78" t="s">
        <v>1019</v>
      </c>
      <c r="I912" s="80" t="s">
        <v>1019</v>
      </c>
      <c r="J912" s="78" t="s">
        <v>1019</v>
      </c>
      <c r="K912" s="81" t="s">
        <v>1019</v>
      </c>
      <c r="L912" s="81" t="s">
        <v>1019</v>
      </c>
      <c r="M912" s="78" t="s">
        <v>1019</v>
      </c>
      <c r="N912" s="78" t="e">
        <v>#N/A</v>
      </c>
      <c r="O912" s="82" t="s">
        <v>1019</v>
      </c>
      <c r="P912" s="82" t="s">
        <v>1019</v>
      </c>
      <c r="Q912" s="78" t="s">
        <v>1019</v>
      </c>
      <c r="R912" s="78" t="s">
        <v>1019</v>
      </c>
      <c r="S912" s="78" t="s">
        <v>1019</v>
      </c>
      <c r="T912" s="77" t="s">
        <v>1019</v>
      </c>
      <c r="U912" s="77" t="s">
        <v>1019</v>
      </c>
      <c r="V912" s="77" t="s">
        <v>1019</v>
      </c>
      <c r="W912" s="77" t="s">
        <v>1019</v>
      </c>
      <c r="X912" s="77" t="s">
        <v>1019</v>
      </c>
      <c r="Y912" s="83" t="s">
        <v>1019</v>
      </c>
      <c r="Z912" s="84" t="s">
        <v>1019</v>
      </c>
      <c r="AA912" s="84" t="s">
        <v>1019</v>
      </c>
      <c r="AB912" s="85">
        <v>0</v>
      </c>
      <c r="AC912" s="85">
        <v>0</v>
      </c>
      <c r="AD912" s="99"/>
      <c r="AE912" s="100"/>
      <c r="AF912" s="100"/>
      <c r="AG912" s="100"/>
      <c r="AH912" s="100"/>
      <c r="AI912" s="100"/>
      <c r="AJ912" s="100"/>
      <c r="AK912" s="100"/>
      <c r="AL912" s="100"/>
      <c r="AM912" s="100"/>
      <c r="AN912" s="100"/>
      <c r="AO912" s="100"/>
      <c r="AP912" s="100"/>
      <c r="AQ912" s="100"/>
      <c r="AR912" s="100"/>
      <c r="AS912" s="100"/>
      <c r="AT912" s="100"/>
      <c r="AU912" s="100"/>
      <c r="AV912" s="100"/>
      <c r="AW912" s="100"/>
      <c r="AX912" s="100"/>
      <c r="AY912" s="100"/>
      <c r="AZ912" s="100"/>
      <c r="BA912" s="100"/>
      <c r="BB912" s="100"/>
      <c r="BC912" s="100"/>
    </row>
    <row r="913" spans="1:55" ht="30" customHeight="1" x14ac:dyDescent="0.25">
      <c r="A913" s="77">
        <v>0</v>
      </c>
      <c r="B913" s="77" t="s">
        <v>1019</v>
      </c>
      <c r="C913" s="77" t="s">
        <v>1265</v>
      </c>
      <c r="D913" s="78" t="e">
        <v>#N/A</v>
      </c>
      <c r="E913" s="79" t="s">
        <v>1019</v>
      </c>
      <c r="F913" s="78" t="s">
        <v>1019</v>
      </c>
      <c r="G913" s="78" t="s">
        <v>1019</v>
      </c>
      <c r="H913" s="78" t="s">
        <v>1019</v>
      </c>
      <c r="I913" s="80" t="s">
        <v>1019</v>
      </c>
      <c r="J913" s="78" t="s">
        <v>1019</v>
      </c>
      <c r="K913" s="81" t="s">
        <v>1019</v>
      </c>
      <c r="L913" s="81" t="s">
        <v>1019</v>
      </c>
      <c r="M913" s="78" t="s">
        <v>1019</v>
      </c>
      <c r="N913" s="78" t="e">
        <v>#N/A</v>
      </c>
      <c r="O913" s="82" t="s">
        <v>1019</v>
      </c>
      <c r="P913" s="82" t="s">
        <v>1019</v>
      </c>
      <c r="Q913" s="78" t="s">
        <v>1019</v>
      </c>
      <c r="R913" s="78" t="s">
        <v>1019</v>
      </c>
      <c r="S913" s="78" t="s">
        <v>1019</v>
      </c>
      <c r="T913" s="77" t="s">
        <v>1019</v>
      </c>
      <c r="U913" s="77" t="s">
        <v>1019</v>
      </c>
      <c r="V913" s="77" t="s">
        <v>1019</v>
      </c>
      <c r="W913" s="77" t="s">
        <v>1019</v>
      </c>
      <c r="X913" s="77" t="s">
        <v>1019</v>
      </c>
      <c r="Y913" s="83" t="s">
        <v>1019</v>
      </c>
      <c r="Z913" s="84" t="s">
        <v>1019</v>
      </c>
      <c r="AA913" s="84" t="s">
        <v>1019</v>
      </c>
      <c r="AB913" s="85">
        <v>0</v>
      </c>
      <c r="AC913" s="85">
        <v>0</v>
      </c>
      <c r="AD913" s="99"/>
      <c r="AE913" s="100"/>
      <c r="AF913" s="100"/>
      <c r="AG913" s="100"/>
      <c r="AH913" s="100"/>
      <c r="AI913" s="100"/>
      <c r="AJ913" s="100"/>
      <c r="AK913" s="100"/>
      <c r="AL913" s="100"/>
      <c r="AM913" s="100"/>
      <c r="AN913" s="100"/>
      <c r="AO913" s="100"/>
      <c r="AP913" s="100"/>
      <c r="AQ913" s="100"/>
      <c r="AR913" s="100"/>
      <c r="AS913" s="100"/>
      <c r="AT913" s="100"/>
      <c r="AU913" s="100"/>
      <c r="AV913" s="100"/>
      <c r="AW913" s="100"/>
      <c r="AX913" s="100"/>
      <c r="AY913" s="100"/>
      <c r="AZ913" s="100"/>
      <c r="BA913" s="100"/>
      <c r="BB913" s="100"/>
      <c r="BC913" s="100"/>
    </row>
    <row r="914" spans="1:55" ht="30" customHeight="1" x14ac:dyDescent="0.25">
      <c r="A914" s="77">
        <v>0</v>
      </c>
      <c r="B914" s="77" t="s">
        <v>1019</v>
      </c>
      <c r="C914" s="77" t="s">
        <v>1265</v>
      </c>
      <c r="D914" s="78" t="e">
        <v>#N/A</v>
      </c>
      <c r="E914" s="79" t="s">
        <v>1019</v>
      </c>
      <c r="F914" s="78" t="s">
        <v>1019</v>
      </c>
      <c r="G914" s="78" t="s">
        <v>1019</v>
      </c>
      <c r="H914" s="78" t="s">
        <v>1019</v>
      </c>
      <c r="I914" s="80" t="s">
        <v>1019</v>
      </c>
      <c r="J914" s="78" t="s">
        <v>1019</v>
      </c>
      <c r="K914" s="81" t="s">
        <v>1019</v>
      </c>
      <c r="L914" s="81" t="s">
        <v>1019</v>
      </c>
      <c r="M914" s="78" t="s">
        <v>1019</v>
      </c>
      <c r="N914" s="78" t="e">
        <v>#N/A</v>
      </c>
      <c r="O914" s="82" t="s">
        <v>1019</v>
      </c>
      <c r="P914" s="82" t="s">
        <v>1019</v>
      </c>
      <c r="Q914" s="78" t="s">
        <v>1019</v>
      </c>
      <c r="R914" s="78" t="s">
        <v>1019</v>
      </c>
      <c r="S914" s="78" t="s">
        <v>1019</v>
      </c>
      <c r="T914" s="77" t="s">
        <v>1019</v>
      </c>
      <c r="U914" s="77" t="s">
        <v>1019</v>
      </c>
      <c r="V914" s="77" t="s">
        <v>1019</v>
      </c>
      <c r="W914" s="77" t="s">
        <v>1019</v>
      </c>
      <c r="X914" s="77" t="s">
        <v>1019</v>
      </c>
      <c r="Y914" s="83" t="s">
        <v>1019</v>
      </c>
      <c r="Z914" s="84" t="s">
        <v>1019</v>
      </c>
      <c r="AA914" s="84" t="s">
        <v>1019</v>
      </c>
      <c r="AB914" s="85">
        <v>0</v>
      </c>
      <c r="AC914" s="85">
        <v>0</v>
      </c>
      <c r="AD914" s="99"/>
      <c r="AE914" s="100"/>
      <c r="AF914" s="100"/>
      <c r="AG914" s="100"/>
      <c r="AH914" s="100"/>
      <c r="AI914" s="100"/>
      <c r="AJ914" s="100"/>
      <c r="AK914" s="100"/>
      <c r="AL914" s="100"/>
      <c r="AM914" s="100"/>
      <c r="AN914" s="100"/>
      <c r="AO914" s="100"/>
      <c r="AP914" s="100"/>
      <c r="AQ914" s="100"/>
      <c r="AR914" s="100"/>
      <c r="AS914" s="100"/>
      <c r="AT914" s="100"/>
      <c r="AU914" s="100"/>
      <c r="AV914" s="100"/>
      <c r="AW914" s="100"/>
      <c r="AX914" s="100"/>
      <c r="AY914" s="100"/>
      <c r="AZ914" s="100"/>
      <c r="BA914" s="100"/>
      <c r="BB914" s="100"/>
      <c r="BC914" s="100"/>
    </row>
    <row r="915" spans="1:55" ht="30" customHeight="1" x14ac:dyDescent="0.25">
      <c r="A915" s="77">
        <v>0</v>
      </c>
      <c r="B915" s="77" t="s">
        <v>1019</v>
      </c>
      <c r="C915" s="77" t="s">
        <v>1265</v>
      </c>
      <c r="D915" s="78" t="e">
        <v>#N/A</v>
      </c>
      <c r="E915" s="79" t="s">
        <v>1019</v>
      </c>
      <c r="F915" s="78" t="s">
        <v>1019</v>
      </c>
      <c r="G915" s="78" t="s">
        <v>1019</v>
      </c>
      <c r="H915" s="78" t="s">
        <v>1019</v>
      </c>
      <c r="I915" s="80" t="s">
        <v>1019</v>
      </c>
      <c r="J915" s="78" t="s">
        <v>1019</v>
      </c>
      <c r="K915" s="81" t="s">
        <v>1019</v>
      </c>
      <c r="L915" s="81" t="s">
        <v>1019</v>
      </c>
      <c r="M915" s="78" t="s">
        <v>1019</v>
      </c>
      <c r="N915" s="78" t="e">
        <v>#N/A</v>
      </c>
      <c r="O915" s="82" t="s">
        <v>1019</v>
      </c>
      <c r="P915" s="82" t="s">
        <v>1019</v>
      </c>
      <c r="Q915" s="78" t="s">
        <v>1019</v>
      </c>
      <c r="R915" s="78" t="s">
        <v>1019</v>
      </c>
      <c r="S915" s="78" t="s">
        <v>1019</v>
      </c>
      <c r="T915" s="77" t="s">
        <v>1019</v>
      </c>
      <c r="U915" s="77" t="s">
        <v>1019</v>
      </c>
      <c r="V915" s="77" t="s">
        <v>1019</v>
      </c>
      <c r="W915" s="77" t="s">
        <v>1019</v>
      </c>
      <c r="X915" s="77" t="s">
        <v>1019</v>
      </c>
      <c r="Y915" s="83" t="s">
        <v>1019</v>
      </c>
      <c r="Z915" s="84" t="s">
        <v>1019</v>
      </c>
      <c r="AA915" s="84" t="s">
        <v>1019</v>
      </c>
      <c r="AB915" s="85">
        <v>0</v>
      </c>
      <c r="AC915" s="85">
        <v>0</v>
      </c>
      <c r="AD915" s="99"/>
      <c r="AE915" s="100"/>
      <c r="AF915" s="100"/>
      <c r="AG915" s="100"/>
      <c r="AH915" s="100"/>
      <c r="AI915" s="100"/>
      <c r="AJ915" s="100"/>
      <c r="AK915" s="100"/>
      <c r="AL915" s="100"/>
      <c r="AM915" s="100"/>
      <c r="AN915" s="100"/>
      <c r="AO915" s="100"/>
      <c r="AP915" s="100"/>
      <c r="AQ915" s="100"/>
      <c r="AR915" s="100"/>
      <c r="AS915" s="100"/>
      <c r="AT915" s="100"/>
      <c r="AU915" s="100"/>
      <c r="AV915" s="100"/>
      <c r="AW915" s="100"/>
      <c r="AX915" s="100"/>
      <c r="AY915" s="100"/>
      <c r="AZ915" s="100"/>
      <c r="BA915" s="100"/>
      <c r="BB915" s="100"/>
      <c r="BC915" s="100"/>
    </row>
    <row r="916" spans="1:55" ht="30" customHeight="1" x14ac:dyDescent="0.25">
      <c r="A916" s="77">
        <v>0</v>
      </c>
      <c r="B916" s="77" t="s">
        <v>1019</v>
      </c>
      <c r="C916" s="77" t="s">
        <v>1265</v>
      </c>
      <c r="D916" s="78" t="e">
        <v>#N/A</v>
      </c>
      <c r="E916" s="79" t="s">
        <v>1019</v>
      </c>
      <c r="F916" s="78" t="s">
        <v>1019</v>
      </c>
      <c r="G916" s="78" t="s">
        <v>1019</v>
      </c>
      <c r="H916" s="78" t="s">
        <v>1019</v>
      </c>
      <c r="I916" s="80" t="s">
        <v>1019</v>
      </c>
      <c r="J916" s="78" t="s">
        <v>1019</v>
      </c>
      <c r="K916" s="81" t="s">
        <v>1019</v>
      </c>
      <c r="L916" s="81" t="s">
        <v>1019</v>
      </c>
      <c r="M916" s="78" t="s">
        <v>1019</v>
      </c>
      <c r="N916" s="78" t="e">
        <v>#N/A</v>
      </c>
      <c r="O916" s="82" t="s">
        <v>1019</v>
      </c>
      <c r="P916" s="82" t="s">
        <v>1019</v>
      </c>
      <c r="Q916" s="78" t="s">
        <v>1019</v>
      </c>
      <c r="R916" s="78" t="s">
        <v>1019</v>
      </c>
      <c r="S916" s="78" t="s">
        <v>1019</v>
      </c>
      <c r="T916" s="77" t="s">
        <v>1019</v>
      </c>
      <c r="U916" s="77" t="s">
        <v>1019</v>
      </c>
      <c r="V916" s="77" t="s">
        <v>1019</v>
      </c>
      <c r="W916" s="77" t="s">
        <v>1019</v>
      </c>
      <c r="X916" s="77" t="s">
        <v>1019</v>
      </c>
      <c r="Y916" s="83" t="s">
        <v>1019</v>
      </c>
      <c r="Z916" s="84" t="s">
        <v>1019</v>
      </c>
      <c r="AA916" s="84" t="s">
        <v>1019</v>
      </c>
      <c r="AB916" s="85">
        <v>0</v>
      </c>
      <c r="AC916" s="85">
        <v>0</v>
      </c>
      <c r="AD916" s="99"/>
      <c r="AE916" s="100"/>
      <c r="AF916" s="100"/>
      <c r="AG916" s="100"/>
      <c r="AH916" s="100"/>
      <c r="AI916" s="100"/>
      <c r="AJ916" s="100"/>
      <c r="AK916" s="100"/>
      <c r="AL916" s="100"/>
      <c r="AM916" s="100"/>
      <c r="AN916" s="100"/>
      <c r="AO916" s="100"/>
      <c r="AP916" s="100"/>
      <c r="AQ916" s="100"/>
      <c r="AR916" s="100"/>
      <c r="AS916" s="100"/>
      <c r="AT916" s="100"/>
      <c r="AU916" s="100"/>
      <c r="AV916" s="100"/>
      <c r="AW916" s="100"/>
      <c r="AX916" s="100"/>
      <c r="AY916" s="100"/>
      <c r="AZ916" s="100"/>
      <c r="BA916" s="100"/>
      <c r="BB916" s="100"/>
      <c r="BC916" s="100"/>
    </row>
    <row r="917" spans="1:55" ht="30" customHeight="1" x14ac:dyDescent="0.25">
      <c r="A917" s="77">
        <v>0</v>
      </c>
      <c r="B917" s="77" t="s">
        <v>1019</v>
      </c>
      <c r="C917" s="77" t="s">
        <v>1265</v>
      </c>
      <c r="D917" s="78" t="e">
        <v>#N/A</v>
      </c>
      <c r="E917" s="79" t="s">
        <v>1019</v>
      </c>
      <c r="F917" s="78" t="s">
        <v>1019</v>
      </c>
      <c r="G917" s="78" t="s">
        <v>1019</v>
      </c>
      <c r="H917" s="78" t="s">
        <v>1019</v>
      </c>
      <c r="I917" s="80" t="s">
        <v>1019</v>
      </c>
      <c r="J917" s="78" t="s">
        <v>1019</v>
      </c>
      <c r="K917" s="81" t="s">
        <v>1019</v>
      </c>
      <c r="L917" s="81" t="s">
        <v>1019</v>
      </c>
      <c r="M917" s="78" t="s">
        <v>1019</v>
      </c>
      <c r="N917" s="78" t="e">
        <v>#N/A</v>
      </c>
      <c r="O917" s="82" t="s">
        <v>1019</v>
      </c>
      <c r="P917" s="82" t="s">
        <v>1019</v>
      </c>
      <c r="Q917" s="78" t="s">
        <v>1019</v>
      </c>
      <c r="R917" s="78" t="s">
        <v>1019</v>
      </c>
      <c r="S917" s="78" t="s">
        <v>1019</v>
      </c>
      <c r="T917" s="77" t="s">
        <v>1019</v>
      </c>
      <c r="U917" s="77" t="s">
        <v>1019</v>
      </c>
      <c r="V917" s="77" t="s">
        <v>1019</v>
      </c>
      <c r="W917" s="77" t="s">
        <v>1019</v>
      </c>
      <c r="X917" s="77" t="s">
        <v>1019</v>
      </c>
      <c r="Y917" s="83" t="s">
        <v>1019</v>
      </c>
      <c r="Z917" s="84" t="s">
        <v>1019</v>
      </c>
      <c r="AA917" s="84" t="s">
        <v>1019</v>
      </c>
      <c r="AB917" s="85">
        <v>0</v>
      </c>
      <c r="AC917" s="85">
        <v>0</v>
      </c>
      <c r="AD917" s="99"/>
      <c r="AE917" s="100"/>
      <c r="AF917" s="100"/>
      <c r="AG917" s="100"/>
      <c r="AH917" s="100"/>
      <c r="AI917" s="100"/>
      <c r="AJ917" s="100"/>
      <c r="AK917" s="100"/>
      <c r="AL917" s="100"/>
      <c r="AM917" s="100"/>
      <c r="AN917" s="100"/>
      <c r="AO917" s="100"/>
      <c r="AP917" s="100"/>
      <c r="AQ917" s="100"/>
      <c r="AR917" s="100"/>
      <c r="AS917" s="100"/>
      <c r="AT917" s="100"/>
      <c r="AU917" s="100"/>
      <c r="AV917" s="100"/>
      <c r="AW917" s="100"/>
      <c r="AX917" s="100"/>
      <c r="AY917" s="100"/>
      <c r="AZ917" s="100"/>
      <c r="BA917" s="100"/>
      <c r="BB917" s="100"/>
      <c r="BC917" s="100"/>
    </row>
    <row r="918" spans="1:55" ht="30" customHeight="1" x14ac:dyDescent="0.25">
      <c r="A918" s="77">
        <v>0</v>
      </c>
      <c r="B918" s="77" t="s">
        <v>1019</v>
      </c>
      <c r="C918" s="77" t="s">
        <v>1265</v>
      </c>
      <c r="D918" s="78" t="e">
        <v>#N/A</v>
      </c>
      <c r="E918" s="79" t="s">
        <v>1019</v>
      </c>
      <c r="F918" s="78" t="s">
        <v>1019</v>
      </c>
      <c r="G918" s="78" t="s">
        <v>1019</v>
      </c>
      <c r="H918" s="78" t="s">
        <v>1019</v>
      </c>
      <c r="I918" s="80" t="s">
        <v>1019</v>
      </c>
      <c r="J918" s="78" t="s">
        <v>1019</v>
      </c>
      <c r="K918" s="81" t="s">
        <v>1019</v>
      </c>
      <c r="L918" s="81" t="s">
        <v>1019</v>
      </c>
      <c r="M918" s="78" t="s">
        <v>1019</v>
      </c>
      <c r="N918" s="78" t="e">
        <v>#N/A</v>
      </c>
      <c r="O918" s="82" t="s">
        <v>1019</v>
      </c>
      <c r="P918" s="82" t="s">
        <v>1019</v>
      </c>
      <c r="Q918" s="78" t="s">
        <v>1019</v>
      </c>
      <c r="R918" s="78" t="s">
        <v>1019</v>
      </c>
      <c r="S918" s="78" t="s">
        <v>1019</v>
      </c>
      <c r="T918" s="77" t="s">
        <v>1019</v>
      </c>
      <c r="U918" s="77" t="s">
        <v>1019</v>
      </c>
      <c r="V918" s="77" t="s">
        <v>1019</v>
      </c>
      <c r="W918" s="77" t="s">
        <v>1019</v>
      </c>
      <c r="X918" s="77" t="s">
        <v>1019</v>
      </c>
      <c r="Y918" s="83" t="s">
        <v>1019</v>
      </c>
      <c r="Z918" s="84" t="s">
        <v>1019</v>
      </c>
      <c r="AA918" s="84" t="s">
        <v>1019</v>
      </c>
      <c r="AB918" s="85">
        <v>0</v>
      </c>
      <c r="AC918" s="85">
        <v>0</v>
      </c>
      <c r="AD918" s="99"/>
      <c r="AE918" s="100"/>
      <c r="AF918" s="100"/>
      <c r="AG918" s="100"/>
      <c r="AH918" s="100"/>
      <c r="AI918" s="100"/>
      <c r="AJ918" s="100"/>
      <c r="AK918" s="100"/>
      <c r="AL918" s="100"/>
      <c r="AM918" s="100"/>
      <c r="AN918" s="100"/>
      <c r="AO918" s="100"/>
      <c r="AP918" s="100"/>
      <c r="AQ918" s="100"/>
      <c r="AR918" s="100"/>
      <c r="AS918" s="100"/>
      <c r="AT918" s="100"/>
      <c r="AU918" s="100"/>
      <c r="AV918" s="100"/>
      <c r="AW918" s="100"/>
      <c r="AX918" s="100"/>
      <c r="AY918" s="100"/>
      <c r="AZ918" s="100"/>
      <c r="BA918" s="100"/>
      <c r="BB918" s="100"/>
      <c r="BC918" s="100"/>
    </row>
    <row r="919" spans="1:55" ht="30" customHeight="1" x14ac:dyDescent="0.25">
      <c r="A919" s="77">
        <v>0</v>
      </c>
      <c r="B919" s="77" t="s">
        <v>1019</v>
      </c>
      <c r="C919" s="77" t="s">
        <v>1265</v>
      </c>
      <c r="D919" s="78" t="e">
        <v>#N/A</v>
      </c>
      <c r="E919" s="79" t="s">
        <v>1019</v>
      </c>
      <c r="F919" s="78" t="s">
        <v>1019</v>
      </c>
      <c r="G919" s="78" t="s">
        <v>1019</v>
      </c>
      <c r="H919" s="78" t="s">
        <v>1019</v>
      </c>
      <c r="I919" s="80" t="s">
        <v>1019</v>
      </c>
      <c r="J919" s="78" t="s">
        <v>1019</v>
      </c>
      <c r="K919" s="81" t="s">
        <v>1019</v>
      </c>
      <c r="L919" s="81" t="s">
        <v>1019</v>
      </c>
      <c r="M919" s="78" t="s">
        <v>1019</v>
      </c>
      <c r="N919" s="78" t="e">
        <v>#N/A</v>
      </c>
      <c r="O919" s="82" t="s">
        <v>1019</v>
      </c>
      <c r="P919" s="82" t="s">
        <v>1019</v>
      </c>
      <c r="Q919" s="78" t="s">
        <v>1019</v>
      </c>
      <c r="R919" s="78" t="s">
        <v>1019</v>
      </c>
      <c r="S919" s="78" t="s">
        <v>1019</v>
      </c>
      <c r="T919" s="77" t="s">
        <v>1019</v>
      </c>
      <c r="U919" s="77" t="s">
        <v>1019</v>
      </c>
      <c r="V919" s="77" t="s">
        <v>1019</v>
      </c>
      <c r="W919" s="77" t="s">
        <v>1019</v>
      </c>
      <c r="X919" s="77" t="s">
        <v>1019</v>
      </c>
      <c r="Y919" s="83" t="s">
        <v>1019</v>
      </c>
      <c r="Z919" s="84" t="s">
        <v>1019</v>
      </c>
      <c r="AA919" s="84" t="s">
        <v>1019</v>
      </c>
      <c r="AB919" s="85">
        <v>0</v>
      </c>
      <c r="AC919" s="85">
        <v>0</v>
      </c>
      <c r="AD919" s="99"/>
      <c r="AE919" s="100"/>
      <c r="AF919" s="100"/>
      <c r="AG919" s="100"/>
      <c r="AH919" s="100"/>
      <c r="AI919" s="100"/>
      <c r="AJ919" s="100"/>
      <c r="AK919" s="100"/>
      <c r="AL919" s="100"/>
      <c r="AM919" s="100"/>
      <c r="AN919" s="100"/>
      <c r="AO919" s="100"/>
      <c r="AP919" s="100"/>
      <c r="AQ919" s="100"/>
      <c r="AR919" s="100"/>
      <c r="AS919" s="100"/>
      <c r="AT919" s="100"/>
      <c r="AU919" s="100"/>
      <c r="AV919" s="100"/>
      <c r="AW919" s="100"/>
      <c r="AX919" s="100"/>
      <c r="AY919" s="100"/>
      <c r="AZ919" s="100"/>
      <c r="BA919" s="100"/>
      <c r="BB919" s="100"/>
      <c r="BC919" s="100"/>
    </row>
    <row r="920" spans="1:55" ht="30" customHeight="1" x14ac:dyDescent="0.25">
      <c r="A920" s="77">
        <v>0</v>
      </c>
      <c r="B920" s="77" t="s">
        <v>1019</v>
      </c>
      <c r="C920" s="77" t="s">
        <v>1265</v>
      </c>
      <c r="D920" s="78" t="e">
        <v>#N/A</v>
      </c>
      <c r="E920" s="79" t="s">
        <v>1019</v>
      </c>
      <c r="F920" s="78" t="s">
        <v>1019</v>
      </c>
      <c r="G920" s="78" t="s">
        <v>1019</v>
      </c>
      <c r="H920" s="78" t="s">
        <v>1019</v>
      </c>
      <c r="I920" s="80" t="s">
        <v>1019</v>
      </c>
      <c r="J920" s="78" t="s">
        <v>1019</v>
      </c>
      <c r="K920" s="81" t="s">
        <v>1019</v>
      </c>
      <c r="L920" s="81" t="s">
        <v>1019</v>
      </c>
      <c r="M920" s="78" t="s">
        <v>1019</v>
      </c>
      <c r="N920" s="78" t="e">
        <v>#N/A</v>
      </c>
      <c r="O920" s="82" t="s">
        <v>1019</v>
      </c>
      <c r="P920" s="82" t="s">
        <v>1019</v>
      </c>
      <c r="Q920" s="78" t="s">
        <v>1019</v>
      </c>
      <c r="R920" s="78" t="s">
        <v>1019</v>
      </c>
      <c r="S920" s="78" t="s">
        <v>1019</v>
      </c>
      <c r="T920" s="77" t="s">
        <v>1019</v>
      </c>
      <c r="U920" s="77" t="s">
        <v>1019</v>
      </c>
      <c r="V920" s="77" t="s">
        <v>1019</v>
      </c>
      <c r="W920" s="77" t="s">
        <v>1019</v>
      </c>
      <c r="X920" s="77" t="s">
        <v>1019</v>
      </c>
      <c r="Y920" s="83" t="s">
        <v>1019</v>
      </c>
      <c r="Z920" s="84" t="s">
        <v>1019</v>
      </c>
      <c r="AA920" s="84" t="s">
        <v>1019</v>
      </c>
      <c r="AB920" s="85">
        <v>0</v>
      </c>
      <c r="AC920" s="85">
        <v>0</v>
      </c>
      <c r="AD920" s="99"/>
      <c r="AE920" s="100"/>
      <c r="AF920" s="100"/>
      <c r="AG920" s="100"/>
      <c r="AH920" s="100"/>
      <c r="AI920" s="100"/>
      <c r="AJ920" s="100"/>
      <c r="AK920" s="100"/>
      <c r="AL920" s="100"/>
      <c r="AM920" s="100"/>
      <c r="AN920" s="100"/>
      <c r="AO920" s="100"/>
      <c r="AP920" s="100"/>
      <c r="AQ920" s="100"/>
      <c r="AR920" s="100"/>
      <c r="AS920" s="100"/>
      <c r="AT920" s="100"/>
      <c r="AU920" s="100"/>
      <c r="AV920" s="100"/>
      <c r="AW920" s="100"/>
      <c r="AX920" s="100"/>
      <c r="AY920" s="100"/>
      <c r="AZ920" s="100"/>
      <c r="BA920" s="100"/>
      <c r="BB920" s="100"/>
      <c r="BC920" s="100"/>
    </row>
    <row r="921" spans="1:55" ht="30" customHeight="1" x14ac:dyDescent="0.25">
      <c r="A921" s="77">
        <v>0</v>
      </c>
      <c r="B921" s="77" t="s">
        <v>1019</v>
      </c>
      <c r="C921" s="77" t="s">
        <v>1265</v>
      </c>
      <c r="D921" s="78" t="e">
        <v>#N/A</v>
      </c>
      <c r="E921" s="79" t="s">
        <v>1019</v>
      </c>
      <c r="F921" s="78" t="s">
        <v>1019</v>
      </c>
      <c r="G921" s="78" t="s">
        <v>1019</v>
      </c>
      <c r="H921" s="78" t="s">
        <v>1019</v>
      </c>
      <c r="I921" s="80" t="s">
        <v>1019</v>
      </c>
      <c r="J921" s="78" t="s">
        <v>1019</v>
      </c>
      <c r="K921" s="81" t="s">
        <v>1019</v>
      </c>
      <c r="L921" s="81" t="s">
        <v>1019</v>
      </c>
      <c r="M921" s="78" t="s">
        <v>1019</v>
      </c>
      <c r="N921" s="78" t="e">
        <v>#N/A</v>
      </c>
      <c r="O921" s="82" t="s">
        <v>1019</v>
      </c>
      <c r="P921" s="82" t="s">
        <v>1019</v>
      </c>
      <c r="Q921" s="78" t="s">
        <v>1019</v>
      </c>
      <c r="R921" s="78" t="s">
        <v>1019</v>
      </c>
      <c r="S921" s="78" t="s">
        <v>1019</v>
      </c>
      <c r="T921" s="77" t="s">
        <v>1019</v>
      </c>
      <c r="U921" s="77" t="s">
        <v>1019</v>
      </c>
      <c r="V921" s="77" t="s">
        <v>1019</v>
      </c>
      <c r="W921" s="77" t="s">
        <v>1019</v>
      </c>
      <c r="X921" s="77" t="s">
        <v>1019</v>
      </c>
      <c r="Y921" s="83" t="s">
        <v>1019</v>
      </c>
      <c r="Z921" s="84" t="s">
        <v>1019</v>
      </c>
      <c r="AA921" s="84" t="s">
        <v>1019</v>
      </c>
      <c r="AB921" s="85">
        <v>0</v>
      </c>
      <c r="AC921" s="85">
        <v>0</v>
      </c>
      <c r="AD921" s="99"/>
      <c r="AE921" s="100"/>
      <c r="AF921" s="100"/>
      <c r="AG921" s="100"/>
      <c r="AH921" s="100"/>
      <c r="AI921" s="100"/>
      <c r="AJ921" s="100"/>
      <c r="AK921" s="100"/>
      <c r="AL921" s="100"/>
      <c r="AM921" s="100"/>
      <c r="AN921" s="100"/>
      <c r="AO921" s="100"/>
      <c r="AP921" s="100"/>
      <c r="AQ921" s="100"/>
      <c r="AR921" s="100"/>
      <c r="AS921" s="100"/>
      <c r="AT921" s="100"/>
      <c r="AU921" s="100"/>
      <c r="AV921" s="100"/>
      <c r="AW921" s="100"/>
      <c r="AX921" s="100"/>
      <c r="AY921" s="100"/>
      <c r="AZ921" s="100"/>
      <c r="BA921" s="100"/>
      <c r="BB921" s="100"/>
      <c r="BC921" s="100"/>
    </row>
    <row r="922" spans="1:55" ht="30" customHeight="1" x14ac:dyDescent="0.25">
      <c r="A922" s="77">
        <v>0</v>
      </c>
      <c r="B922" s="77" t="s">
        <v>1019</v>
      </c>
      <c r="C922" s="77" t="s">
        <v>1265</v>
      </c>
      <c r="D922" s="78" t="e">
        <v>#N/A</v>
      </c>
      <c r="E922" s="79" t="s">
        <v>1019</v>
      </c>
      <c r="F922" s="78" t="s">
        <v>1019</v>
      </c>
      <c r="G922" s="78" t="s">
        <v>1019</v>
      </c>
      <c r="H922" s="78" t="s">
        <v>1019</v>
      </c>
      <c r="I922" s="80" t="s">
        <v>1019</v>
      </c>
      <c r="J922" s="78" t="s">
        <v>1019</v>
      </c>
      <c r="K922" s="81" t="s">
        <v>1019</v>
      </c>
      <c r="L922" s="81" t="s">
        <v>1019</v>
      </c>
      <c r="M922" s="78" t="s">
        <v>1019</v>
      </c>
      <c r="N922" s="78" t="e">
        <v>#N/A</v>
      </c>
      <c r="O922" s="82" t="s">
        <v>1019</v>
      </c>
      <c r="P922" s="82" t="s">
        <v>1019</v>
      </c>
      <c r="Q922" s="78" t="s">
        <v>1019</v>
      </c>
      <c r="R922" s="78" t="s">
        <v>1019</v>
      </c>
      <c r="S922" s="78" t="s">
        <v>1019</v>
      </c>
      <c r="T922" s="77" t="s">
        <v>1019</v>
      </c>
      <c r="U922" s="77" t="s">
        <v>1019</v>
      </c>
      <c r="V922" s="77" t="s">
        <v>1019</v>
      </c>
      <c r="W922" s="77" t="s">
        <v>1019</v>
      </c>
      <c r="X922" s="77" t="s">
        <v>1019</v>
      </c>
      <c r="Y922" s="83" t="s">
        <v>1019</v>
      </c>
      <c r="Z922" s="84" t="s">
        <v>1019</v>
      </c>
      <c r="AA922" s="84" t="s">
        <v>1019</v>
      </c>
      <c r="AB922" s="85">
        <v>0</v>
      </c>
      <c r="AC922" s="85">
        <v>0</v>
      </c>
      <c r="AD922" s="99"/>
      <c r="AE922" s="100"/>
      <c r="AF922" s="100"/>
      <c r="AG922" s="100"/>
      <c r="AH922" s="100"/>
      <c r="AI922" s="100"/>
      <c r="AJ922" s="100"/>
      <c r="AK922" s="100"/>
      <c r="AL922" s="100"/>
      <c r="AM922" s="100"/>
      <c r="AN922" s="100"/>
      <c r="AO922" s="100"/>
      <c r="AP922" s="100"/>
      <c r="AQ922" s="100"/>
      <c r="AR922" s="100"/>
      <c r="AS922" s="100"/>
      <c r="AT922" s="100"/>
      <c r="AU922" s="100"/>
      <c r="AV922" s="100"/>
      <c r="AW922" s="100"/>
      <c r="AX922" s="100"/>
      <c r="AY922" s="100"/>
      <c r="AZ922" s="100"/>
      <c r="BA922" s="100"/>
      <c r="BB922" s="100"/>
      <c r="BC922" s="100"/>
    </row>
    <row r="923" spans="1:55" ht="30" customHeight="1" x14ac:dyDescent="0.25">
      <c r="A923" s="77">
        <v>0</v>
      </c>
      <c r="B923" s="77" t="s">
        <v>1019</v>
      </c>
      <c r="C923" s="77" t="s">
        <v>1265</v>
      </c>
      <c r="D923" s="78" t="e">
        <v>#N/A</v>
      </c>
      <c r="E923" s="79" t="s">
        <v>1019</v>
      </c>
      <c r="F923" s="78" t="s">
        <v>1019</v>
      </c>
      <c r="G923" s="78" t="s">
        <v>1019</v>
      </c>
      <c r="H923" s="78" t="s">
        <v>1019</v>
      </c>
      <c r="I923" s="80" t="s">
        <v>1019</v>
      </c>
      <c r="J923" s="78" t="s">
        <v>1019</v>
      </c>
      <c r="K923" s="81" t="s">
        <v>1019</v>
      </c>
      <c r="L923" s="81" t="s">
        <v>1019</v>
      </c>
      <c r="M923" s="78" t="s">
        <v>1019</v>
      </c>
      <c r="N923" s="78" t="e">
        <v>#N/A</v>
      </c>
      <c r="O923" s="82" t="s">
        <v>1019</v>
      </c>
      <c r="P923" s="82" t="s">
        <v>1019</v>
      </c>
      <c r="Q923" s="78" t="s">
        <v>1019</v>
      </c>
      <c r="R923" s="78" t="s">
        <v>1019</v>
      </c>
      <c r="S923" s="78" t="s">
        <v>1019</v>
      </c>
      <c r="T923" s="77" t="s">
        <v>1019</v>
      </c>
      <c r="U923" s="77" t="s">
        <v>1019</v>
      </c>
      <c r="V923" s="77" t="s">
        <v>1019</v>
      </c>
      <c r="W923" s="77" t="s">
        <v>1019</v>
      </c>
      <c r="X923" s="77" t="s">
        <v>1019</v>
      </c>
      <c r="Y923" s="83" t="s">
        <v>1019</v>
      </c>
      <c r="Z923" s="84" t="s">
        <v>1019</v>
      </c>
      <c r="AA923" s="84" t="s">
        <v>1019</v>
      </c>
      <c r="AB923" s="85">
        <v>0</v>
      </c>
      <c r="AC923" s="85">
        <v>0</v>
      </c>
      <c r="AD923" s="99"/>
      <c r="AE923" s="100"/>
      <c r="AF923" s="100"/>
      <c r="AG923" s="100"/>
      <c r="AH923" s="100"/>
      <c r="AI923" s="100"/>
      <c r="AJ923" s="100"/>
      <c r="AK923" s="100"/>
      <c r="AL923" s="100"/>
      <c r="AM923" s="100"/>
      <c r="AN923" s="100"/>
      <c r="AO923" s="100"/>
      <c r="AP923" s="100"/>
      <c r="AQ923" s="100"/>
      <c r="AR923" s="100"/>
      <c r="AS923" s="100"/>
      <c r="AT923" s="100"/>
      <c r="AU923" s="100"/>
      <c r="AV923" s="100"/>
      <c r="AW923" s="100"/>
      <c r="AX923" s="100"/>
      <c r="AY923" s="100"/>
      <c r="AZ923" s="100"/>
      <c r="BA923" s="100"/>
      <c r="BB923" s="100"/>
      <c r="BC923" s="100"/>
    </row>
    <row r="924" spans="1:55" ht="30" customHeight="1" x14ac:dyDescent="0.25">
      <c r="A924" s="77">
        <v>0</v>
      </c>
      <c r="B924" s="77" t="s">
        <v>1019</v>
      </c>
      <c r="C924" s="77" t="s">
        <v>1265</v>
      </c>
      <c r="D924" s="78" t="e">
        <v>#N/A</v>
      </c>
      <c r="E924" s="79" t="s">
        <v>1019</v>
      </c>
      <c r="F924" s="78" t="s">
        <v>1019</v>
      </c>
      <c r="G924" s="78" t="s">
        <v>1019</v>
      </c>
      <c r="H924" s="78" t="s">
        <v>1019</v>
      </c>
      <c r="I924" s="80" t="s">
        <v>1019</v>
      </c>
      <c r="J924" s="78" t="s">
        <v>1019</v>
      </c>
      <c r="K924" s="81" t="s">
        <v>1019</v>
      </c>
      <c r="L924" s="81" t="s">
        <v>1019</v>
      </c>
      <c r="M924" s="78" t="s">
        <v>1019</v>
      </c>
      <c r="N924" s="78" t="e">
        <v>#N/A</v>
      </c>
      <c r="O924" s="82" t="s">
        <v>1019</v>
      </c>
      <c r="P924" s="82" t="s">
        <v>1019</v>
      </c>
      <c r="Q924" s="78" t="s">
        <v>1019</v>
      </c>
      <c r="R924" s="78" t="s">
        <v>1019</v>
      </c>
      <c r="S924" s="78" t="s">
        <v>1019</v>
      </c>
      <c r="T924" s="77" t="s">
        <v>1019</v>
      </c>
      <c r="U924" s="77" t="s">
        <v>1019</v>
      </c>
      <c r="V924" s="77" t="s">
        <v>1019</v>
      </c>
      <c r="W924" s="77" t="s">
        <v>1019</v>
      </c>
      <c r="X924" s="77" t="s">
        <v>1019</v>
      </c>
      <c r="Y924" s="83" t="s">
        <v>1019</v>
      </c>
      <c r="Z924" s="84" t="s">
        <v>1019</v>
      </c>
      <c r="AA924" s="84" t="s">
        <v>1019</v>
      </c>
      <c r="AB924" s="85">
        <v>0</v>
      </c>
      <c r="AC924" s="85">
        <v>0</v>
      </c>
      <c r="AD924" s="99"/>
      <c r="AE924" s="100"/>
      <c r="AF924" s="100"/>
      <c r="AG924" s="100"/>
      <c r="AH924" s="100"/>
      <c r="AI924" s="100"/>
      <c r="AJ924" s="100"/>
      <c r="AK924" s="100"/>
      <c r="AL924" s="100"/>
      <c r="AM924" s="100"/>
      <c r="AN924" s="100"/>
      <c r="AO924" s="100"/>
      <c r="AP924" s="100"/>
      <c r="AQ924" s="100"/>
      <c r="AR924" s="100"/>
      <c r="AS924" s="100"/>
      <c r="AT924" s="100"/>
      <c r="AU924" s="100"/>
      <c r="AV924" s="100"/>
      <c r="AW924" s="100"/>
      <c r="AX924" s="100"/>
      <c r="AY924" s="100"/>
      <c r="AZ924" s="100"/>
      <c r="BA924" s="100"/>
      <c r="BB924" s="100"/>
      <c r="BC924" s="100"/>
    </row>
    <row r="925" spans="1:55" ht="30" customHeight="1" x14ac:dyDescent="0.25">
      <c r="A925" s="77">
        <v>0</v>
      </c>
      <c r="B925" s="77" t="s">
        <v>1019</v>
      </c>
      <c r="C925" s="77" t="s">
        <v>1265</v>
      </c>
      <c r="D925" s="78" t="e">
        <v>#N/A</v>
      </c>
      <c r="E925" s="79" t="s">
        <v>1019</v>
      </c>
      <c r="F925" s="78" t="s">
        <v>1019</v>
      </c>
      <c r="G925" s="78" t="s">
        <v>1019</v>
      </c>
      <c r="H925" s="78" t="s">
        <v>1019</v>
      </c>
      <c r="I925" s="80" t="s">
        <v>1019</v>
      </c>
      <c r="J925" s="78" t="s">
        <v>1019</v>
      </c>
      <c r="K925" s="81" t="s">
        <v>1019</v>
      </c>
      <c r="L925" s="81" t="s">
        <v>1019</v>
      </c>
      <c r="M925" s="78" t="s">
        <v>1019</v>
      </c>
      <c r="N925" s="78" t="e">
        <v>#N/A</v>
      </c>
      <c r="O925" s="82" t="s">
        <v>1019</v>
      </c>
      <c r="P925" s="82" t="s">
        <v>1019</v>
      </c>
      <c r="Q925" s="78" t="s">
        <v>1019</v>
      </c>
      <c r="R925" s="78" t="s">
        <v>1019</v>
      </c>
      <c r="S925" s="78" t="s">
        <v>1019</v>
      </c>
      <c r="T925" s="77" t="s">
        <v>1019</v>
      </c>
      <c r="U925" s="77" t="s">
        <v>1019</v>
      </c>
      <c r="V925" s="77" t="s">
        <v>1019</v>
      </c>
      <c r="W925" s="77" t="s">
        <v>1019</v>
      </c>
      <c r="X925" s="77" t="s">
        <v>1019</v>
      </c>
      <c r="Y925" s="83" t="s">
        <v>1019</v>
      </c>
      <c r="Z925" s="84" t="s">
        <v>1019</v>
      </c>
      <c r="AA925" s="84" t="s">
        <v>1019</v>
      </c>
      <c r="AB925" s="85">
        <v>0</v>
      </c>
      <c r="AC925" s="85">
        <v>0</v>
      </c>
      <c r="AD925" s="99"/>
      <c r="AE925" s="100"/>
      <c r="AF925" s="100"/>
      <c r="AG925" s="100"/>
      <c r="AH925" s="100"/>
      <c r="AI925" s="100"/>
      <c r="AJ925" s="100"/>
      <c r="AK925" s="100"/>
      <c r="AL925" s="100"/>
      <c r="AM925" s="100"/>
      <c r="AN925" s="100"/>
      <c r="AO925" s="100"/>
      <c r="AP925" s="100"/>
      <c r="AQ925" s="100"/>
      <c r="AR925" s="100"/>
      <c r="AS925" s="100"/>
      <c r="AT925" s="100"/>
      <c r="AU925" s="100"/>
      <c r="AV925" s="100"/>
      <c r="AW925" s="100"/>
      <c r="AX925" s="100"/>
      <c r="AY925" s="100"/>
      <c r="AZ925" s="100"/>
      <c r="BA925" s="100"/>
      <c r="BB925" s="100"/>
      <c r="BC925" s="100"/>
    </row>
    <row r="926" spans="1:55" ht="30" customHeight="1" x14ac:dyDescent="0.25">
      <c r="A926" s="77">
        <v>0</v>
      </c>
      <c r="B926" s="77" t="s">
        <v>1019</v>
      </c>
      <c r="C926" s="77" t="s">
        <v>1265</v>
      </c>
      <c r="D926" s="78" t="e">
        <v>#N/A</v>
      </c>
      <c r="E926" s="79" t="s">
        <v>1019</v>
      </c>
      <c r="F926" s="78" t="s">
        <v>1019</v>
      </c>
      <c r="G926" s="78" t="s">
        <v>1019</v>
      </c>
      <c r="H926" s="78" t="s">
        <v>1019</v>
      </c>
      <c r="I926" s="80" t="s">
        <v>1019</v>
      </c>
      <c r="J926" s="78" t="s">
        <v>1019</v>
      </c>
      <c r="K926" s="81" t="s">
        <v>1019</v>
      </c>
      <c r="L926" s="81" t="s">
        <v>1019</v>
      </c>
      <c r="M926" s="78" t="s">
        <v>1019</v>
      </c>
      <c r="N926" s="78" t="e">
        <v>#N/A</v>
      </c>
      <c r="O926" s="82" t="s">
        <v>1019</v>
      </c>
      <c r="P926" s="82" t="s">
        <v>1019</v>
      </c>
      <c r="Q926" s="78" t="s">
        <v>1019</v>
      </c>
      <c r="R926" s="78" t="s">
        <v>1019</v>
      </c>
      <c r="S926" s="78" t="s">
        <v>1019</v>
      </c>
      <c r="T926" s="77" t="s">
        <v>1019</v>
      </c>
      <c r="U926" s="77" t="s">
        <v>1019</v>
      </c>
      <c r="V926" s="77" t="s">
        <v>1019</v>
      </c>
      <c r="W926" s="77" t="s">
        <v>1019</v>
      </c>
      <c r="X926" s="77" t="s">
        <v>1019</v>
      </c>
      <c r="Y926" s="83" t="s">
        <v>1019</v>
      </c>
      <c r="Z926" s="84" t="s">
        <v>1019</v>
      </c>
      <c r="AA926" s="84" t="s">
        <v>1019</v>
      </c>
      <c r="AB926" s="85">
        <v>0</v>
      </c>
      <c r="AC926" s="85">
        <v>0</v>
      </c>
      <c r="AD926" s="99"/>
      <c r="AE926" s="100"/>
      <c r="AF926" s="100"/>
      <c r="AG926" s="100"/>
      <c r="AH926" s="100"/>
      <c r="AI926" s="100"/>
      <c r="AJ926" s="100"/>
      <c r="AK926" s="100"/>
      <c r="AL926" s="100"/>
      <c r="AM926" s="100"/>
      <c r="AN926" s="100"/>
      <c r="AO926" s="100"/>
      <c r="AP926" s="100"/>
      <c r="AQ926" s="100"/>
      <c r="AR926" s="100"/>
      <c r="AS926" s="100"/>
      <c r="AT926" s="100"/>
      <c r="AU926" s="100"/>
      <c r="AV926" s="100"/>
      <c r="AW926" s="100"/>
      <c r="AX926" s="100"/>
      <c r="AY926" s="100"/>
      <c r="AZ926" s="100"/>
      <c r="BA926" s="100"/>
      <c r="BB926" s="100"/>
      <c r="BC926" s="100"/>
    </row>
    <row r="927" spans="1:55" ht="30" customHeight="1" x14ac:dyDescent="0.25">
      <c r="A927" s="77">
        <v>0</v>
      </c>
      <c r="B927" s="77" t="s">
        <v>1019</v>
      </c>
      <c r="C927" s="77" t="s">
        <v>1265</v>
      </c>
      <c r="D927" s="78" t="e">
        <v>#N/A</v>
      </c>
      <c r="E927" s="79" t="s">
        <v>1019</v>
      </c>
      <c r="F927" s="78" t="s">
        <v>1019</v>
      </c>
      <c r="G927" s="78" t="s">
        <v>1019</v>
      </c>
      <c r="H927" s="78" t="s">
        <v>1019</v>
      </c>
      <c r="I927" s="80" t="s">
        <v>1019</v>
      </c>
      <c r="J927" s="78" t="s">
        <v>1019</v>
      </c>
      <c r="K927" s="81" t="s">
        <v>1019</v>
      </c>
      <c r="L927" s="81" t="s">
        <v>1019</v>
      </c>
      <c r="M927" s="78" t="s">
        <v>1019</v>
      </c>
      <c r="N927" s="78" t="e">
        <v>#N/A</v>
      </c>
      <c r="O927" s="82" t="s">
        <v>1019</v>
      </c>
      <c r="P927" s="82" t="s">
        <v>1019</v>
      </c>
      <c r="Q927" s="78" t="s">
        <v>1019</v>
      </c>
      <c r="R927" s="78" t="s">
        <v>1019</v>
      </c>
      <c r="S927" s="78" t="s">
        <v>1019</v>
      </c>
      <c r="T927" s="77" t="s">
        <v>1019</v>
      </c>
      <c r="U927" s="77" t="s">
        <v>1019</v>
      </c>
      <c r="V927" s="77" t="s">
        <v>1019</v>
      </c>
      <c r="W927" s="77" t="s">
        <v>1019</v>
      </c>
      <c r="X927" s="77" t="s">
        <v>1019</v>
      </c>
      <c r="Y927" s="83" t="s">
        <v>1019</v>
      </c>
      <c r="Z927" s="84" t="s">
        <v>1019</v>
      </c>
      <c r="AA927" s="84" t="s">
        <v>1019</v>
      </c>
      <c r="AB927" s="85">
        <v>0</v>
      </c>
      <c r="AC927" s="85">
        <v>0</v>
      </c>
      <c r="AD927" s="99"/>
      <c r="AE927" s="100"/>
      <c r="AF927" s="100"/>
      <c r="AG927" s="100"/>
      <c r="AH927" s="100"/>
      <c r="AI927" s="100"/>
      <c r="AJ927" s="100"/>
      <c r="AK927" s="100"/>
      <c r="AL927" s="100"/>
      <c r="AM927" s="100"/>
      <c r="AN927" s="100"/>
      <c r="AO927" s="100"/>
      <c r="AP927" s="100"/>
      <c r="AQ927" s="100"/>
      <c r="AR927" s="100"/>
      <c r="AS927" s="100"/>
      <c r="AT927" s="100"/>
      <c r="AU927" s="100"/>
      <c r="AV927" s="100"/>
      <c r="AW927" s="100"/>
      <c r="AX927" s="100"/>
      <c r="AY927" s="100"/>
      <c r="AZ927" s="100"/>
      <c r="BA927" s="100"/>
      <c r="BB927" s="100"/>
      <c r="BC927" s="100"/>
    </row>
    <row r="928" spans="1:55" ht="30" customHeight="1" x14ac:dyDescent="0.25">
      <c r="A928" s="77">
        <v>0</v>
      </c>
      <c r="B928" s="77" t="s">
        <v>1019</v>
      </c>
      <c r="C928" s="77" t="s">
        <v>1265</v>
      </c>
      <c r="D928" s="78" t="e">
        <v>#N/A</v>
      </c>
      <c r="E928" s="79" t="s">
        <v>1019</v>
      </c>
      <c r="F928" s="78" t="s">
        <v>1019</v>
      </c>
      <c r="G928" s="78" t="s">
        <v>1019</v>
      </c>
      <c r="H928" s="78" t="s">
        <v>1019</v>
      </c>
      <c r="I928" s="80" t="s">
        <v>1019</v>
      </c>
      <c r="J928" s="78" t="s">
        <v>1019</v>
      </c>
      <c r="K928" s="81" t="s">
        <v>1019</v>
      </c>
      <c r="L928" s="81" t="s">
        <v>1019</v>
      </c>
      <c r="M928" s="78" t="s">
        <v>1019</v>
      </c>
      <c r="N928" s="78" t="e">
        <v>#N/A</v>
      </c>
      <c r="O928" s="82" t="s">
        <v>1019</v>
      </c>
      <c r="P928" s="82" t="s">
        <v>1019</v>
      </c>
      <c r="Q928" s="78" t="s">
        <v>1019</v>
      </c>
      <c r="R928" s="78" t="s">
        <v>1019</v>
      </c>
      <c r="S928" s="78" t="s">
        <v>1019</v>
      </c>
      <c r="T928" s="77" t="s">
        <v>1019</v>
      </c>
      <c r="U928" s="77" t="s">
        <v>1019</v>
      </c>
      <c r="V928" s="77" t="s">
        <v>1019</v>
      </c>
      <c r="W928" s="77" t="s">
        <v>1019</v>
      </c>
      <c r="X928" s="77" t="s">
        <v>1019</v>
      </c>
      <c r="Y928" s="83" t="s">
        <v>1019</v>
      </c>
      <c r="Z928" s="84" t="s">
        <v>1019</v>
      </c>
      <c r="AA928" s="84" t="s">
        <v>1019</v>
      </c>
      <c r="AB928" s="85">
        <v>0</v>
      </c>
      <c r="AC928" s="85">
        <v>0</v>
      </c>
      <c r="AD928" s="99"/>
      <c r="AE928" s="100"/>
      <c r="AF928" s="100"/>
      <c r="AG928" s="100"/>
      <c r="AH928" s="100"/>
      <c r="AI928" s="100"/>
      <c r="AJ928" s="100"/>
      <c r="AK928" s="100"/>
      <c r="AL928" s="100"/>
      <c r="AM928" s="100"/>
      <c r="AN928" s="100"/>
      <c r="AO928" s="100"/>
      <c r="AP928" s="100"/>
      <c r="AQ928" s="100"/>
      <c r="AR928" s="100"/>
      <c r="AS928" s="100"/>
      <c r="AT928" s="100"/>
      <c r="AU928" s="100"/>
      <c r="AV928" s="100"/>
      <c r="AW928" s="100"/>
      <c r="AX928" s="100"/>
      <c r="AY928" s="100"/>
      <c r="AZ928" s="100"/>
      <c r="BA928" s="100"/>
      <c r="BB928" s="100"/>
      <c r="BC928" s="100"/>
    </row>
    <row r="929" spans="1:55" ht="30" customHeight="1" x14ac:dyDescent="0.25">
      <c r="A929" s="77">
        <v>0</v>
      </c>
      <c r="B929" s="77" t="s">
        <v>1019</v>
      </c>
      <c r="C929" s="77" t="s">
        <v>1265</v>
      </c>
      <c r="D929" s="78" t="e">
        <v>#N/A</v>
      </c>
      <c r="E929" s="79" t="s">
        <v>1019</v>
      </c>
      <c r="F929" s="78" t="s">
        <v>1019</v>
      </c>
      <c r="G929" s="78" t="s">
        <v>1019</v>
      </c>
      <c r="H929" s="78" t="s">
        <v>1019</v>
      </c>
      <c r="I929" s="80" t="s">
        <v>1019</v>
      </c>
      <c r="J929" s="78" t="s">
        <v>1019</v>
      </c>
      <c r="K929" s="81" t="s">
        <v>1019</v>
      </c>
      <c r="L929" s="81" t="s">
        <v>1019</v>
      </c>
      <c r="M929" s="78" t="s">
        <v>1019</v>
      </c>
      <c r="N929" s="78" t="e">
        <v>#N/A</v>
      </c>
      <c r="O929" s="82" t="s">
        <v>1019</v>
      </c>
      <c r="P929" s="82" t="s">
        <v>1019</v>
      </c>
      <c r="Q929" s="78" t="s">
        <v>1019</v>
      </c>
      <c r="R929" s="78" t="s">
        <v>1019</v>
      </c>
      <c r="S929" s="78" t="s">
        <v>1019</v>
      </c>
      <c r="T929" s="77" t="s">
        <v>1019</v>
      </c>
      <c r="U929" s="77" t="s">
        <v>1019</v>
      </c>
      <c r="V929" s="77" t="s">
        <v>1019</v>
      </c>
      <c r="W929" s="77" t="s">
        <v>1019</v>
      </c>
      <c r="X929" s="77" t="s">
        <v>1019</v>
      </c>
      <c r="Y929" s="83" t="s">
        <v>1019</v>
      </c>
      <c r="Z929" s="84" t="s">
        <v>1019</v>
      </c>
      <c r="AA929" s="84" t="s">
        <v>1019</v>
      </c>
      <c r="AB929" s="85">
        <v>0</v>
      </c>
      <c r="AC929" s="85">
        <v>0</v>
      </c>
      <c r="AD929" s="99"/>
      <c r="AE929" s="100"/>
      <c r="AF929" s="100"/>
      <c r="AG929" s="100"/>
      <c r="AH929" s="100"/>
      <c r="AI929" s="100"/>
      <c r="AJ929" s="100"/>
      <c r="AK929" s="100"/>
      <c r="AL929" s="100"/>
      <c r="AM929" s="100"/>
      <c r="AN929" s="100"/>
      <c r="AO929" s="100"/>
      <c r="AP929" s="100"/>
      <c r="AQ929" s="100"/>
      <c r="AR929" s="100"/>
      <c r="AS929" s="100"/>
      <c r="AT929" s="100"/>
      <c r="AU929" s="100"/>
      <c r="AV929" s="100"/>
      <c r="AW929" s="100"/>
      <c r="AX929" s="100"/>
      <c r="AY929" s="100"/>
      <c r="AZ929" s="100"/>
      <c r="BA929" s="100"/>
      <c r="BB929" s="100"/>
      <c r="BC929" s="100"/>
    </row>
    <row r="930" spans="1:55" ht="30" customHeight="1" x14ac:dyDescent="0.25">
      <c r="A930" s="77">
        <v>0</v>
      </c>
      <c r="B930" s="77" t="s">
        <v>1019</v>
      </c>
      <c r="C930" s="77" t="s">
        <v>1265</v>
      </c>
      <c r="D930" s="78" t="e">
        <v>#N/A</v>
      </c>
      <c r="E930" s="79" t="s">
        <v>1019</v>
      </c>
      <c r="F930" s="78" t="s">
        <v>1019</v>
      </c>
      <c r="G930" s="78" t="s">
        <v>1019</v>
      </c>
      <c r="H930" s="78" t="s">
        <v>1019</v>
      </c>
      <c r="I930" s="80" t="s">
        <v>1019</v>
      </c>
      <c r="J930" s="78" t="s">
        <v>1019</v>
      </c>
      <c r="K930" s="81" t="s">
        <v>1019</v>
      </c>
      <c r="L930" s="81" t="s">
        <v>1019</v>
      </c>
      <c r="M930" s="78" t="s">
        <v>1019</v>
      </c>
      <c r="N930" s="78" t="e">
        <v>#N/A</v>
      </c>
      <c r="O930" s="82" t="s">
        <v>1019</v>
      </c>
      <c r="P930" s="82" t="s">
        <v>1019</v>
      </c>
      <c r="Q930" s="78" t="s">
        <v>1019</v>
      </c>
      <c r="R930" s="78" t="s">
        <v>1019</v>
      </c>
      <c r="S930" s="78" t="s">
        <v>1019</v>
      </c>
      <c r="T930" s="77" t="s">
        <v>1019</v>
      </c>
      <c r="U930" s="77" t="s">
        <v>1019</v>
      </c>
      <c r="V930" s="77" t="s">
        <v>1019</v>
      </c>
      <c r="W930" s="77" t="s">
        <v>1019</v>
      </c>
      <c r="X930" s="77" t="s">
        <v>1019</v>
      </c>
      <c r="Y930" s="83" t="s">
        <v>1019</v>
      </c>
      <c r="Z930" s="84" t="s">
        <v>1019</v>
      </c>
      <c r="AA930" s="84" t="s">
        <v>1019</v>
      </c>
      <c r="AB930" s="85">
        <v>0</v>
      </c>
      <c r="AC930" s="85">
        <v>0</v>
      </c>
      <c r="AD930" s="99"/>
      <c r="AE930" s="100"/>
      <c r="AF930" s="100"/>
      <c r="AG930" s="100"/>
      <c r="AH930" s="100"/>
      <c r="AI930" s="100"/>
      <c r="AJ930" s="100"/>
      <c r="AK930" s="100"/>
      <c r="AL930" s="100"/>
      <c r="AM930" s="100"/>
      <c r="AN930" s="100"/>
      <c r="AO930" s="100"/>
      <c r="AP930" s="100"/>
      <c r="AQ930" s="100"/>
      <c r="AR930" s="100"/>
      <c r="AS930" s="100"/>
      <c r="AT930" s="100"/>
      <c r="AU930" s="100"/>
      <c r="AV930" s="100"/>
      <c r="AW930" s="100"/>
      <c r="AX930" s="100"/>
      <c r="AY930" s="100"/>
      <c r="AZ930" s="100"/>
      <c r="BA930" s="100"/>
      <c r="BB930" s="100"/>
      <c r="BC930" s="100"/>
    </row>
    <row r="931" spans="1:55" ht="30" customHeight="1" x14ac:dyDescent="0.25">
      <c r="A931" s="77">
        <v>0</v>
      </c>
      <c r="B931" s="77" t="s">
        <v>1019</v>
      </c>
      <c r="C931" s="77" t="s">
        <v>1265</v>
      </c>
      <c r="D931" s="78" t="e">
        <v>#N/A</v>
      </c>
      <c r="E931" s="79" t="s">
        <v>1019</v>
      </c>
      <c r="F931" s="78" t="s">
        <v>1019</v>
      </c>
      <c r="G931" s="78" t="s">
        <v>1019</v>
      </c>
      <c r="H931" s="78" t="s">
        <v>1019</v>
      </c>
      <c r="I931" s="80" t="s">
        <v>1019</v>
      </c>
      <c r="J931" s="78" t="s">
        <v>1019</v>
      </c>
      <c r="K931" s="81" t="s">
        <v>1019</v>
      </c>
      <c r="L931" s="81" t="s">
        <v>1019</v>
      </c>
      <c r="M931" s="78" t="s">
        <v>1019</v>
      </c>
      <c r="N931" s="78" t="e">
        <v>#N/A</v>
      </c>
      <c r="O931" s="82" t="s">
        <v>1019</v>
      </c>
      <c r="P931" s="82" t="s">
        <v>1019</v>
      </c>
      <c r="Q931" s="78" t="s">
        <v>1019</v>
      </c>
      <c r="R931" s="78" t="s">
        <v>1019</v>
      </c>
      <c r="S931" s="78" t="s">
        <v>1019</v>
      </c>
      <c r="T931" s="77" t="s">
        <v>1019</v>
      </c>
      <c r="U931" s="77" t="s">
        <v>1019</v>
      </c>
      <c r="V931" s="77" t="s">
        <v>1019</v>
      </c>
      <c r="W931" s="77" t="s">
        <v>1019</v>
      </c>
      <c r="X931" s="77" t="s">
        <v>1019</v>
      </c>
      <c r="Y931" s="83" t="s">
        <v>1019</v>
      </c>
      <c r="Z931" s="84" t="s">
        <v>1019</v>
      </c>
      <c r="AA931" s="84" t="s">
        <v>1019</v>
      </c>
      <c r="AB931" s="85">
        <v>0</v>
      </c>
      <c r="AC931" s="85">
        <v>0</v>
      </c>
      <c r="AD931" s="99"/>
      <c r="AE931" s="100"/>
      <c r="AF931" s="100"/>
      <c r="AG931" s="100"/>
      <c r="AH931" s="100"/>
      <c r="AI931" s="100"/>
      <c r="AJ931" s="100"/>
      <c r="AK931" s="100"/>
      <c r="AL931" s="100"/>
      <c r="AM931" s="100"/>
      <c r="AN931" s="100"/>
      <c r="AO931" s="100"/>
      <c r="AP931" s="100"/>
      <c r="AQ931" s="100"/>
      <c r="AR931" s="100"/>
      <c r="AS931" s="100"/>
      <c r="AT931" s="100"/>
      <c r="AU931" s="100"/>
      <c r="AV931" s="100"/>
      <c r="AW931" s="100"/>
      <c r="AX931" s="100"/>
      <c r="AY931" s="100"/>
      <c r="AZ931" s="100"/>
      <c r="BA931" s="100"/>
      <c r="BB931" s="100"/>
      <c r="BC931" s="100"/>
    </row>
    <row r="932" spans="1:55" ht="30" customHeight="1" x14ac:dyDescent="0.25">
      <c r="A932" s="77">
        <v>0</v>
      </c>
      <c r="B932" s="77" t="s">
        <v>1019</v>
      </c>
      <c r="C932" s="77" t="s">
        <v>1265</v>
      </c>
      <c r="D932" s="78" t="e">
        <v>#N/A</v>
      </c>
      <c r="E932" s="79" t="s">
        <v>1019</v>
      </c>
      <c r="F932" s="78" t="s">
        <v>1019</v>
      </c>
      <c r="G932" s="78" t="s">
        <v>1019</v>
      </c>
      <c r="H932" s="78" t="s">
        <v>1019</v>
      </c>
      <c r="I932" s="80" t="s">
        <v>1019</v>
      </c>
      <c r="J932" s="78" t="s">
        <v>1019</v>
      </c>
      <c r="K932" s="81" t="s">
        <v>1019</v>
      </c>
      <c r="L932" s="81" t="s">
        <v>1019</v>
      </c>
      <c r="M932" s="78" t="s">
        <v>1019</v>
      </c>
      <c r="N932" s="78" t="e">
        <v>#N/A</v>
      </c>
      <c r="O932" s="82" t="s">
        <v>1019</v>
      </c>
      <c r="P932" s="82" t="s">
        <v>1019</v>
      </c>
      <c r="Q932" s="78" t="s">
        <v>1019</v>
      </c>
      <c r="R932" s="78" t="s">
        <v>1019</v>
      </c>
      <c r="S932" s="78" t="s">
        <v>1019</v>
      </c>
      <c r="T932" s="77" t="s">
        <v>1019</v>
      </c>
      <c r="U932" s="77" t="s">
        <v>1019</v>
      </c>
      <c r="V932" s="77" t="s">
        <v>1019</v>
      </c>
      <c r="W932" s="77" t="s">
        <v>1019</v>
      </c>
      <c r="X932" s="77" t="s">
        <v>1019</v>
      </c>
      <c r="Y932" s="83" t="s">
        <v>1019</v>
      </c>
      <c r="Z932" s="84" t="s">
        <v>1019</v>
      </c>
      <c r="AA932" s="84" t="s">
        <v>1019</v>
      </c>
      <c r="AB932" s="85">
        <v>0</v>
      </c>
      <c r="AC932" s="85">
        <v>0</v>
      </c>
      <c r="AD932" s="99"/>
      <c r="AE932" s="100"/>
      <c r="AF932" s="100"/>
      <c r="AG932" s="100"/>
      <c r="AH932" s="100"/>
      <c r="AI932" s="100"/>
      <c r="AJ932" s="100"/>
      <c r="AK932" s="100"/>
      <c r="AL932" s="100"/>
      <c r="AM932" s="100"/>
      <c r="AN932" s="100"/>
      <c r="AO932" s="100"/>
      <c r="AP932" s="100"/>
      <c r="AQ932" s="100"/>
      <c r="AR932" s="100"/>
      <c r="AS932" s="100"/>
      <c r="AT932" s="100"/>
      <c r="AU932" s="100"/>
      <c r="AV932" s="100"/>
      <c r="AW932" s="100"/>
      <c r="AX932" s="100"/>
      <c r="AY932" s="100"/>
      <c r="AZ932" s="100"/>
      <c r="BA932" s="100"/>
      <c r="BB932" s="100"/>
      <c r="BC932" s="100"/>
    </row>
    <row r="933" spans="1:55" ht="30" customHeight="1" x14ac:dyDescent="0.25">
      <c r="A933" s="77">
        <v>0</v>
      </c>
      <c r="B933" s="77" t="s">
        <v>1019</v>
      </c>
      <c r="C933" s="77" t="s">
        <v>1265</v>
      </c>
      <c r="D933" s="78" t="e">
        <v>#N/A</v>
      </c>
      <c r="E933" s="79" t="s">
        <v>1019</v>
      </c>
      <c r="F933" s="78" t="s">
        <v>1019</v>
      </c>
      <c r="G933" s="78" t="s">
        <v>1019</v>
      </c>
      <c r="H933" s="78" t="s">
        <v>1019</v>
      </c>
      <c r="I933" s="80" t="s">
        <v>1019</v>
      </c>
      <c r="J933" s="78" t="s">
        <v>1019</v>
      </c>
      <c r="K933" s="81" t="s">
        <v>1019</v>
      </c>
      <c r="L933" s="81" t="s">
        <v>1019</v>
      </c>
      <c r="M933" s="78" t="s">
        <v>1019</v>
      </c>
      <c r="N933" s="78" t="e">
        <v>#N/A</v>
      </c>
      <c r="O933" s="82" t="s">
        <v>1019</v>
      </c>
      <c r="P933" s="82" t="s">
        <v>1019</v>
      </c>
      <c r="Q933" s="78" t="s">
        <v>1019</v>
      </c>
      <c r="R933" s="78" t="s">
        <v>1019</v>
      </c>
      <c r="S933" s="78" t="s">
        <v>1019</v>
      </c>
      <c r="T933" s="77" t="s">
        <v>1019</v>
      </c>
      <c r="U933" s="77" t="s">
        <v>1019</v>
      </c>
      <c r="V933" s="77" t="s">
        <v>1019</v>
      </c>
      <c r="W933" s="77" t="s">
        <v>1019</v>
      </c>
      <c r="X933" s="77" t="s">
        <v>1019</v>
      </c>
      <c r="Y933" s="83" t="s">
        <v>1019</v>
      </c>
      <c r="Z933" s="84" t="s">
        <v>1019</v>
      </c>
      <c r="AA933" s="84" t="s">
        <v>1019</v>
      </c>
      <c r="AB933" s="85">
        <v>0</v>
      </c>
      <c r="AC933" s="85">
        <v>0</v>
      </c>
      <c r="AD933" s="99"/>
      <c r="AE933" s="100"/>
      <c r="AF933" s="100"/>
      <c r="AG933" s="100"/>
      <c r="AH933" s="100"/>
      <c r="AI933" s="100"/>
      <c r="AJ933" s="100"/>
      <c r="AK933" s="100"/>
      <c r="AL933" s="100"/>
      <c r="AM933" s="100"/>
      <c r="AN933" s="100"/>
      <c r="AO933" s="100"/>
      <c r="AP933" s="100"/>
      <c r="AQ933" s="100"/>
      <c r="AR933" s="100"/>
      <c r="AS933" s="100"/>
      <c r="AT933" s="100"/>
      <c r="AU933" s="100"/>
      <c r="AV933" s="100"/>
      <c r="AW933" s="100"/>
      <c r="AX933" s="100"/>
      <c r="AY933" s="100"/>
      <c r="AZ933" s="100"/>
      <c r="BA933" s="100"/>
      <c r="BB933" s="100"/>
      <c r="BC933" s="100"/>
    </row>
    <row r="934" spans="1:55" ht="30" customHeight="1" x14ac:dyDescent="0.25">
      <c r="A934" s="77">
        <v>0</v>
      </c>
      <c r="B934" s="77" t="s">
        <v>1019</v>
      </c>
      <c r="C934" s="77" t="s">
        <v>1265</v>
      </c>
      <c r="D934" s="78" t="e">
        <v>#N/A</v>
      </c>
      <c r="E934" s="79" t="s">
        <v>1019</v>
      </c>
      <c r="F934" s="78" t="s">
        <v>1019</v>
      </c>
      <c r="G934" s="78" t="s">
        <v>1019</v>
      </c>
      <c r="H934" s="78" t="s">
        <v>1019</v>
      </c>
      <c r="I934" s="80" t="s">
        <v>1019</v>
      </c>
      <c r="J934" s="78" t="s">
        <v>1019</v>
      </c>
      <c r="K934" s="81" t="s">
        <v>1019</v>
      </c>
      <c r="L934" s="81" t="s">
        <v>1019</v>
      </c>
      <c r="M934" s="78" t="s">
        <v>1019</v>
      </c>
      <c r="N934" s="78" t="e">
        <v>#N/A</v>
      </c>
      <c r="O934" s="82" t="s">
        <v>1019</v>
      </c>
      <c r="P934" s="82" t="s">
        <v>1019</v>
      </c>
      <c r="Q934" s="78" t="s">
        <v>1019</v>
      </c>
      <c r="R934" s="78" t="s">
        <v>1019</v>
      </c>
      <c r="S934" s="78" t="s">
        <v>1019</v>
      </c>
      <c r="T934" s="77" t="s">
        <v>1019</v>
      </c>
      <c r="U934" s="77" t="s">
        <v>1019</v>
      </c>
      <c r="V934" s="77" t="s">
        <v>1019</v>
      </c>
      <c r="W934" s="77" t="s">
        <v>1019</v>
      </c>
      <c r="X934" s="77" t="s">
        <v>1019</v>
      </c>
      <c r="Y934" s="83" t="s">
        <v>1019</v>
      </c>
      <c r="Z934" s="84" t="s">
        <v>1019</v>
      </c>
      <c r="AA934" s="84" t="s">
        <v>1019</v>
      </c>
      <c r="AB934" s="85">
        <v>0</v>
      </c>
      <c r="AC934" s="85">
        <v>0</v>
      </c>
      <c r="AD934" s="99"/>
      <c r="AE934" s="100"/>
      <c r="AF934" s="100"/>
      <c r="AG934" s="100"/>
      <c r="AH934" s="100"/>
      <c r="AI934" s="100"/>
      <c r="AJ934" s="100"/>
      <c r="AK934" s="100"/>
      <c r="AL934" s="100"/>
      <c r="AM934" s="100"/>
      <c r="AN934" s="100"/>
      <c r="AO934" s="100"/>
      <c r="AP934" s="100"/>
      <c r="AQ934" s="100"/>
      <c r="AR934" s="100"/>
      <c r="AS934" s="100"/>
      <c r="AT934" s="100"/>
      <c r="AU934" s="100"/>
      <c r="AV934" s="100"/>
      <c r="AW934" s="100"/>
      <c r="AX934" s="100"/>
      <c r="AY934" s="100"/>
      <c r="AZ934" s="100"/>
      <c r="BA934" s="100"/>
      <c r="BB934" s="100"/>
      <c r="BC934" s="100"/>
    </row>
    <row r="935" spans="1:55" ht="30" customHeight="1" x14ac:dyDescent="0.25">
      <c r="A935" s="77">
        <v>0</v>
      </c>
      <c r="B935" s="77" t="s">
        <v>1019</v>
      </c>
      <c r="C935" s="77" t="s">
        <v>1265</v>
      </c>
      <c r="D935" s="78" t="e">
        <v>#N/A</v>
      </c>
      <c r="E935" s="79" t="s">
        <v>1019</v>
      </c>
      <c r="F935" s="78" t="s">
        <v>1019</v>
      </c>
      <c r="G935" s="78" t="s">
        <v>1019</v>
      </c>
      <c r="H935" s="78" t="s">
        <v>1019</v>
      </c>
      <c r="I935" s="80" t="s">
        <v>1019</v>
      </c>
      <c r="J935" s="78" t="s">
        <v>1019</v>
      </c>
      <c r="K935" s="81" t="s">
        <v>1019</v>
      </c>
      <c r="L935" s="81" t="s">
        <v>1019</v>
      </c>
      <c r="M935" s="78" t="s">
        <v>1019</v>
      </c>
      <c r="N935" s="78" t="e">
        <v>#N/A</v>
      </c>
      <c r="O935" s="82" t="s">
        <v>1019</v>
      </c>
      <c r="P935" s="82" t="s">
        <v>1019</v>
      </c>
      <c r="Q935" s="78" t="s">
        <v>1019</v>
      </c>
      <c r="R935" s="78" t="s">
        <v>1019</v>
      </c>
      <c r="S935" s="78" t="s">
        <v>1019</v>
      </c>
      <c r="T935" s="77" t="s">
        <v>1019</v>
      </c>
      <c r="U935" s="77" t="s">
        <v>1019</v>
      </c>
      <c r="V935" s="77" t="s">
        <v>1019</v>
      </c>
      <c r="W935" s="77" t="s">
        <v>1019</v>
      </c>
      <c r="X935" s="77" t="s">
        <v>1019</v>
      </c>
      <c r="Y935" s="83" t="s">
        <v>1019</v>
      </c>
      <c r="Z935" s="84" t="s">
        <v>1019</v>
      </c>
      <c r="AA935" s="84" t="s">
        <v>1019</v>
      </c>
      <c r="AB935" s="85">
        <v>0</v>
      </c>
      <c r="AC935" s="85">
        <v>0</v>
      </c>
      <c r="AD935" s="99"/>
      <c r="AE935" s="100"/>
      <c r="AF935" s="100"/>
      <c r="AG935" s="100"/>
      <c r="AH935" s="100"/>
      <c r="AI935" s="100"/>
      <c r="AJ935" s="100"/>
      <c r="AK935" s="100"/>
      <c r="AL935" s="100"/>
      <c r="AM935" s="100"/>
      <c r="AN935" s="100"/>
      <c r="AO935" s="100"/>
      <c r="AP935" s="100"/>
      <c r="AQ935" s="100"/>
      <c r="AR935" s="100"/>
      <c r="AS935" s="100"/>
      <c r="AT935" s="100"/>
      <c r="AU935" s="100"/>
      <c r="AV935" s="100"/>
      <c r="AW935" s="100"/>
      <c r="AX935" s="100"/>
      <c r="AY935" s="100"/>
      <c r="AZ935" s="100"/>
      <c r="BA935" s="100"/>
      <c r="BB935" s="100"/>
      <c r="BC935" s="100"/>
    </row>
    <row r="936" spans="1:55" ht="30" customHeight="1" x14ac:dyDescent="0.25">
      <c r="A936" s="77">
        <v>0</v>
      </c>
      <c r="B936" s="77" t="s">
        <v>1019</v>
      </c>
      <c r="C936" s="77" t="s">
        <v>1265</v>
      </c>
      <c r="D936" s="78" t="e">
        <v>#N/A</v>
      </c>
      <c r="E936" s="79" t="s">
        <v>1019</v>
      </c>
      <c r="F936" s="78" t="s">
        <v>1019</v>
      </c>
      <c r="G936" s="78" t="s">
        <v>1019</v>
      </c>
      <c r="H936" s="78" t="s">
        <v>1019</v>
      </c>
      <c r="I936" s="80" t="s">
        <v>1019</v>
      </c>
      <c r="J936" s="78" t="s">
        <v>1019</v>
      </c>
      <c r="K936" s="81" t="s">
        <v>1019</v>
      </c>
      <c r="L936" s="81" t="s">
        <v>1019</v>
      </c>
      <c r="M936" s="78" t="s">
        <v>1019</v>
      </c>
      <c r="N936" s="78" t="e">
        <v>#N/A</v>
      </c>
      <c r="O936" s="82" t="s">
        <v>1019</v>
      </c>
      <c r="P936" s="82" t="s">
        <v>1019</v>
      </c>
      <c r="Q936" s="78" t="s">
        <v>1019</v>
      </c>
      <c r="R936" s="78" t="s">
        <v>1019</v>
      </c>
      <c r="S936" s="78" t="s">
        <v>1019</v>
      </c>
      <c r="T936" s="77" t="s">
        <v>1019</v>
      </c>
      <c r="U936" s="77" t="s">
        <v>1019</v>
      </c>
      <c r="V936" s="77" t="s">
        <v>1019</v>
      </c>
      <c r="W936" s="77" t="s">
        <v>1019</v>
      </c>
      <c r="X936" s="77" t="s">
        <v>1019</v>
      </c>
      <c r="Y936" s="83" t="s">
        <v>1019</v>
      </c>
      <c r="Z936" s="84" t="s">
        <v>1019</v>
      </c>
      <c r="AA936" s="84" t="s">
        <v>1019</v>
      </c>
      <c r="AB936" s="85">
        <v>0</v>
      </c>
      <c r="AC936" s="85">
        <v>0</v>
      </c>
      <c r="AD936" s="99"/>
      <c r="AE936" s="100"/>
      <c r="AF936" s="100"/>
      <c r="AG936" s="100"/>
      <c r="AH936" s="100"/>
      <c r="AI936" s="100"/>
      <c r="AJ936" s="100"/>
      <c r="AK936" s="100"/>
      <c r="AL936" s="100"/>
      <c r="AM936" s="100"/>
      <c r="AN936" s="100"/>
      <c r="AO936" s="100"/>
      <c r="AP936" s="100"/>
      <c r="AQ936" s="100"/>
      <c r="AR936" s="100"/>
      <c r="AS936" s="100"/>
      <c r="AT936" s="100"/>
      <c r="AU936" s="100"/>
      <c r="AV936" s="100"/>
      <c r="AW936" s="100"/>
      <c r="AX936" s="100"/>
      <c r="AY936" s="100"/>
      <c r="AZ936" s="100"/>
      <c r="BA936" s="100"/>
      <c r="BB936" s="100"/>
      <c r="BC936" s="100"/>
    </row>
    <row r="937" spans="1:55" ht="30" customHeight="1" x14ac:dyDescent="0.25">
      <c r="A937" s="77">
        <v>0</v>
      </c>
      <c r="B937" s="77" t="s">
        <v>1019</v>
      </c>
      <c r="C937" s="77" t="s">
        <v>1265</v>
      </c>
      <c r="D937" s="78" t="e">
        <v>#N/A</v>
      </c>
      <c r="E937" s="79" t="s">
        <v>1019</v>
      </c>
      <c r="F937" s="78" t="s">
        <v>1019</v>
      </c>
      <c r="G937" s="78" t="s">
        <v>1019</v>
      </c>
      <c r="H937" s="78" t="s">
        <v>1019</v>
      </c>
      <c r="I937" s="80" t="s">
        <v>1019</v>
      </c>
      <c r="J937" s="78" t="s">
        <v>1019</v>
      </c>
      <c r="K937" s="81" t="s">
        <v>1019</v>
      </c>
      <c r="L937" s="81" t="s">
        <v>1019</v>
      </c>
      <c r="M937" s="78" t="s">
        <v>1019</v>
      </c>
      <c r="N937" s="78" t="e">
        <v>#N/A</v>
      </c>
      <c r="O937" s="82" t="s">
        <v>1019</v>
      </c>
      <c r="P937" s="82" t="s">
        <v>1019</v>
      </c>
      <c r="Q937" s="78" t="s">
        <v>1019</v>
      </c>
      <c r="R937" s="78" t="s">
        <v>1019</v>
      </c>
      <c r="S937" s="78" t="s">
        <v>1019</v>
      </c>
      <c r="T937" s="77" t="s">
        <v>1019</v>
      </c>
      <c r="U937" s="77" t="s">
        <v>1019</v>
      </c>
      <c r="V937" s="77" t="s">
        <v>1019</v>
      </c>
      <c r="W937" s="77" t="s">
        <v>1019</v>
      </c>
      <c r="X937" s="77" t="s">
        <v>1019</v>
      </c>
      <c r="Y937" s="83" t="s">
        <v>1019</v>
      </c>
      <c r="Z937" s="84" t="s">
        <v>1019</v>
      </c>
      <c r="AA937" s="84" t="s">
        <v>1019</v>
      </c>
      <c r="AB937" s="85">
        <v>0</v>
      </c>
      <c r="AC937" s="85">
        <v>0</v>
      </c>
      <c r="AD937" s="99"/>
      <c r="AE937" s="100"/>
      <c r="AF937" s="100"/>
      <c r="AG937" s="100"/>
      <c r="AH937" s="100"/>
      <c r="AI937" s="100"/>
      <c r="AJ937" s="100"/>
      <c r="AK937" s="100"/>
      <c r="AL937" s="100"/>
      <c r="AM937" s="100"/>
      <c r="AN937" s="100"/>
      <c r="AO937" s="100"/>
      <c r="AP937" s="100"/>
      <c r="AQ937" s="100"/>
      <c r="AR937" s="100"/>
      <c r="AS937" s="100"/>
      <c r="AT937" s="100"/>
      <c r="AU937" s="100"/>
      <c r="AV937" s="100"/>
      <c r="AW937" s="100"/>
      <c r="AX937" s="100"/>
      <c r="AY937" s="100"/>
      <c r="AZ937" s="100"/>
      <c r="BA937" s="100"/>
      <c r="BB937" s="100"/>
      <c r="BC937" s="100"/>
    </row>
    <row r="938" spans="1:55" ht="30" customHeight="1" x14ac:dyDescent="0.25">
      <c r="A938" s="77">
        <v>0</v>
      </c>
      <c r="B938" s="77" t="s">
        <v>1019</v>
      </c>
      <c r="C938" s="77" t="s">
        <v>1265</v>
      </c>
      <c r="D938" s="78" t="e">
        <v>#N/A</v>
      </c>
      <c r="E938" s="79" t="s">
        <v>1019</v>
      </c>
      <c r="F938" s="78" t="s">
        <v>1019</v>
      </c>
      <c r="G938" s="78" t="s">
        <v>1019</v>
      </c>
      <c r="H938" s="78" t="s">
        <v>1019</v>
      </c>
      <c r="I938" s="80" t="s">
        <v>1019</v>
      </c>
      <c r="J938" s="78" t="s">
        <v>1019</v>
      </c>
      <c r="K938" s="81" t="s">
        <v>1019</v>
      </c>
      <c r="L938" s="81" t="s">
        <v>1019</v>
      </c>
      <c r="M938" s="78" t="s">
        <v>1019</v>
      </c>
      <c r="N938" s="78" t="e">
        <v>#N/A</v>
      </c>
      <c r="O938" s="82" t="s">
        <v>1019</v>
      </c>
      <c r="P938" s="82" t="s">
        <v>1019</v>
      </c>
      <c r="Q938" s="78" t="s">
        <v>1019</v>
      </c>
      <c r="R938" s="78" t="s">
        <v>1019</v>
      </c>
      <c r="S938" s="78" t="s">
        <v>1019</v>
      </c>
      <c r="T938" s="77" t="s">
        <v>1019</v>
      </c>
      <c r="U938" s="77" t="s">
        <v>1019</v>
      </c>
      <c r="V938" s="77" t="s">
        <v>1019</v>
      </c>
      <c r="W938" s="77" t="s">
        <v>1019</v>
      </c>
      <c r="X938" s="77" t="s">
        <v>1019</v>
      </c>
      <c r="Y938" s="83" t="s">
        <v>1019</v>
      </c>
      <c r="Z938" s="84" t="s">
        <v>1019</v>
      </c>
      <c r="AA938" s="84" t="s">
        <v>1019</v>
      </c>
      <c r="AB938" s="85">
        <v>0</v>
      </c>
      <c r="AC938" s="85">
        <v>0</v>
      </c>
      <c r="AD938" s="99"/>
      <c r="AE938" s="100"/>
      <c r="AF938" s="100"/>
      <c r="AG938" s="100"/>
      <c r="AH938" s="100"/>
      <c r="AI938" s="100"/>
      <c r="AJ938" s="100"/>
      <c r="AK938" s="100"/>
      <c r="AL938" s="100"/>
      <c r="AM938" s="100"/>
      <c r="AN938" s="100"/>
      <c r="AO938" s="100"/>
      <c r="AP938" s="100"/>
      <c r="AQ938" s="100"/>
      <c r="AR938" s="100"/>
      <c r="AS938" s="100"/>
      <c r="AT938" s="100"/>
      <c r="AU938" s="100"/>
      <c r="AV938" s="100"/>
      <c r="AW938" s="100"/>
      <c r="AX938" s="100"/>
      <c r="AY938" s="100"/>
      <c r="AZ938" s="100"/>
      <c r="BA938" s="100"/>
      <c r="BB938" s="100"/>
      <c r="BC938" s="100"/>
    </row>
    <row r="939" spans="1:55" ht="30" customHeight="1" x14ac:dyDescent="0.25">
      <c r="A939" s="77">
        <v>0</v>
      </c>
      <c r="B939" s="77" t="s">
        <v>1019</v>
      </c>
      <c r="C939" s="77" t="s">
        <v>1265</v>
      </c>
      <c r="D939" s="78" t="e">
        <v>#N/A</v>
      </c>
      <c r="E939" s="79" t="s">
        <v>1019</v>
      </c>
      <c r="F939" s="78" t="s">
        <v>1019</v>
      </c>
      <c r="G939" s="78" t="s">
        <v>1019</v>
      </c>
      <c r="H939" s="78" t="s">
        <v>1019</v>
      </c>
      <c r="I939" s="80" t="s">
        <v>1019</v>
      </c>
      <c r="J939" s="78" t="s">
        <v>1019</v>
      </c>
      <c r="K939" s="81" t="s">
        <v>1019</v>
      </c>
      <c r="L939" s="81" t="s">
        <v>1019</v>
      </c>
      <c r="M939" s="78" t="s">
        <v>1019</v>
      </c>
      <c r="N939" s="78" t="e">
        <v>#N/A</v>
      </c>
      <c r="O939" s="82" t="s">
        <v>1019</v>
      </c>
      <c r="P939" s="82" t="s">
        <v>1019</v>
      </c>
      <c r="Q939" s="78" t="s">
        <v>1019</v>
      </c>
      <c r="R939" s="78" t="s">
        <v>1019</v>
      </c>
      <c r="S939" s="78" t="s">
        <v>1019</v>
      </c>
      <c r="T939" s="77" t="s">
        <v>1019</v>
      </c>
      <c r="U939" s="77" t="s">
        <v>1019</v>
      </c>
      <c r="V939" s="77" t="s">
        <v>1019</v>
      </c>
      <c r="W939" s="77" t="s">
        <v>1019</v>
      </c>
      <c r="X939" s="77" t="s">
        <v>1019</v>
      </c>
      <c r="Y939" s="83" t="s">
        <v>1019</v>
      </c>
      <c r="Z939" s="84" t="s">
        <v>1019</v>
      </c>
      <c r="AA939" s="84" t="s">
        <v>1019</v>
      </c>
      <c r="AB939" s="85">
        <v>0</v>
      </c>
      <c r="AC939" s="85">
        <v>0</v>
      </c>
      <c r="AD939" s="99"/>
      <c r="AE939" s="100"/>
      <c r="AF939" s="100"/>
      <c r="AG939" s="100"/>
      <c r="AH939" s="100"/>
      <c r="AI939" s="100"/>
      <c r="AJ939" s="100"/>
      <c r="AK939" s="100"/>
      <c r="AL939" s="100"/>
      <c r="AM939" s="100"/>
      <c r="AN939" s="100"/>
      <c r="AO939" s="100"/>
      <c r="AP939" s="100"/>
      <c r="AQ939" s="100"/>
      <c r="AR939" s="100"/>
      <c r="AS939" s="100"/>
      <c r="AT939" s="100"/>
      <c r="AU939" s="100"/>
      <c r="AV939" s="100"/>
      <c r="AW939" s="100"/>
      <c r="AX939" s="100"/>
      <c r="AY939" s="100"/>
      <c r="AZ939" s="100"/>
      <c r="BA939" s="100"/>
      <c r="BB939" s="100"/>
      <c r="BC939" s="100"/>
    </row>
    <row r="940" spans="1:55" ht="30" customHeight="1" x14ac:dyDescent="0.25">
      <c r="A940" s="77">
        <v>0</v>
      </c>
      <c r="B940" s="77" t="s">
        <v>1019</v>
      </c>
      <c r="C940" s="77" t="s">
        <v>1265</v>
      </c>
      <c r="D940" s="78" t="e">
        <v>#N/A</v>
      </c>
      <c r="E940" s="79" t="s">
        <v>1019</v>
      </c>
      <c r="F940" s="78" t="s">
        <v>1019</v>
      </c>
      <c r="G940" s="78" t="s">
        <v>1019</v>
      </c>
      <c r="H940" s="78" t="s">
        <v>1019</v>
      </c>
      <c r="I940" s="80" t="s">
        <v>1019</v>
      </c>
      <c r="J940" s="78" t="s">
        <v>1019</v>
      </c>
      <c r="K940" s="81" t="s">
        <v>1019</v>
      </c>
      <c r="L940" s="81" t="s">
        <v>1019</v>
      </c>
      <c r="M940" s="78" t="s">
        <v>1019</v>
      </c>
      <c r="N940" s="78" t="e">
        <v>#N/A</v>
      </c>
      <c r="O940" s="82" t="s">
        <v>1019</v>
      </c>
      <c r="P940" s="82" t="s">
        <v>1019</v>
      </c>
      <c r="Q940" s="78" t="s">
        <v>1019</v>
      </c>
      <c r="R940" s="78" t="s">
        <v>1019</v>
      </c>
      <c r="S940" s="78" t="s">
        <v>1019</v>
      </c>
      <c r="T940" s="77" t="s">
        <v>1019</v>
      </c>
      <c r="U940" s="77" t="s">
        <v>1019</v>
      </c>
      <c r="V940" s="77" t="s">
        <v>1019</v>
      </c>
      <c r="W940" s="77" t="s">
        <v>1019</v>
      </c>
      <c r="X940" s="77" t="s">
        <v>1019</v>
      </c>
      <c r="Y940" s="83" t="s">
        <v>1019</v>
      </c>
      <c r="Z940" s="84" t="s">
        <v>1019</v>
      </c>
      <c r="AA940" s="84" t="s">
        <v>1019</v>
      </c>
      <c r="AB940" s="85">
        <v>0</v>
      </c>
      <c r="AC940" s="85">
        <v>0</v>
      </c>
      <c r="AD940" s="99"/>
      <c r="AE940" s="100"/>
      <c r="AF940" s="100"/>
      <c r="AG940" s="100"/>
      <c r="AH940" s="100"/>
      <c r="AI940" s="100"/>
      <c r="AJ940" s="100"/>
      <c r="AK940" s="100"/>
      <c r="AL940" s="100"/>
      <c r="AM940" s="100"/>
      <c r="AN940" s="100"/>
      <c r="AO940" s="100"/>
      <c r="AP940" s="100"/>
      <c r="AQ940" s="100"/>
      <c r="AR940" s="100"/>
      <c r="AS940" s="100"/>
      <c r="AT940" s="100"/>
      <c r="AU940" s="100"/>
      <c r="AV940" s="100"/>
      <c r="AW940" s="100"/>
      <c r="AX940" s="100"/>
      <c r="AY940" s="100"/>
      <c r="AZ940" s="100"/>
      <c r="BA940" s="100"/>
      <c r="BB940" s="100"/>
      <c r="BC940" s="100"/>
    </row>
    <row r="941" spans="1:55" ht="30" customHeight="1" x14ac:dyDescent="0.25">
      <c r="A941" s="77">
        <v>0</v>
      </c>
      <c r="B941" s="77" t="s">
        <v>1019</v>
      </c>
      <c r="C941" s="77" t="s">
        <v>1265</v>
      </c>
      <c r="D941" s="78" t="e">
        <v>#N/A</v>
      </c>
      <c r="E941" s="79" t="s">
        <v>1019</v>
      </c>
      <c r="F941" s="78" t="s">
        <v>1019</v>
      </c>
      <c r="G941" s="78" t="s">
        <v>1019</v>
      </c>
      <c r="H941" s="78" t="s">
        <v>1019</v>
      </c>
      <c r="I941" s="80" t="s">
        <v>1019</v>
      </c>
      <c r="J941" s="78" t="s">
        <v>1019</v>
      </c>
      <c r="K941" s="81" t="s">
        <v>1019</v>
      </c>
      <c r="L941" s="81" t="s">
        <v>1019</v>
      </c>
      <c r="M941" s="78" t="s">
        <v>1019</v>
      </c>
      <c r="N941" s="78" t="e">
        <v>#N/A</v>
      </c>
      <c r="O941" s="82" t="s">
        <v>1019</v>
      </c>
      <c r="P941" s="82" t="s">
        <v>1019</v>
      </c>
      <c r="Q941" s="78" t="s">
        <v>1019</v>
      </c>
      <c r="R941" s="78" t="s">
        <v>1019</v>
      </c>
      <c r="S941" s="78" t="s">
        <v>1019</v>
      </c>
      <c r="T941" s="77" t="s">
        <v>1019</v>
      </c>
      <c r="U941" s="77" t="s">
        <v>1019</v>
      </c>
      <c r="V941" s="77" t="s">
        <v>1019</v>
      </c>
      <c r="W941" s="77" t="s">
        <v>1019</v>
      </c>
      <c r="X941" s="77" t="s">
        <v>1019</v>
      </c>
      <c r="Y941" s="83" t="s">
        <v>1019</v>
      </c>
      <c r="Z941" s="84" t="s">
        <v>1019</v>
      </c>
      <c r="AA941" s="84" t="s">
        <v>1019</v>
      </c>
      <c r="AB941" s="85">
        <v>0</v>
      </c>
      <c r="AC941" s="85">
        <v>0</v>
      </c>
      <c r="AD941" s="99"/>
      <c r="AE941" s="100"/>
      <c r="AF941" s="100"/>
      <c r="AG941" s="100"/>
      <c r="AH941" s="100"/>
      <c r="AI941" s="100"/>
      <c r="AJ941" s="100"/>
      <c r="AK941" s="100"/>
      <c r="AL941" s="100"/>
      <c r="AM941" s="100"/>
      <c r="AN941" s="100"/>
      <c r="AO941" s="100"/>
      <c r="AP941" s="100"/>
      <c r="AQ941" s="100"/>
      <c r="AR941" s="100"/>
      <c r="AS941" s="100"/>
      <c r="AT941" s="100"/>
      <c r="AU941" s="100"/>
      <c r="AV941" s="100"/>
      <c r="AW941" s="100"/>
      <c r="AX941" s="100"/>
      <c r="AY941" s="100"/>
      <c r="AZ941" s="100"/>
      <c r="BA941" s="100"/>
      <c r="BB941" s="100"/>
      <c r="BC941" s="100"/>
    </row>
    <row r="942" spans="1:55" ht="30" customHeight="1" x14ac:dyDescent="0.25">
      <c r="A942" s="77">
        <v>0</v>
      </c>
      <c r="B942" s="77" t="s">
        <v>1019</v>
      </c>
      <c r="C942" s="77" t="s">
        <v>1265</v>
      </c>
      <c r="D942" s="78" t="e">
        <v>#N/A</v>
      </c>
      <c r="E942" s="79" t="s">
        <v>1019</v>
      </c>
      <c r="F942" s="78" t="s">
        <v>1019</v>
      </c>
      <c r="G942" s="78" t="s">
        <v>1019</v>
      </c>
      <c r="H942" s="78" t="s">
        <v>1019</v>
      </c>
      <c r="I942" s="80" t="s">
        <v>1019</v>
      </c>
      <c r="J942" s="78" t="s">
        <v>1019</v>
      </c>
      <c r="K942" s="81" t="s">
        <v>1019</v>
      </c>
      <c r="L942" s="81" t="s">
        <v>1019</v>
      </c>
      <c r="M942" s="78" t="s">
        <v>1019</v>
      </c>
      <c r="N942" s="78" t="e">
        <v>#N/A</v>
      </c>
      <c r="O942" s="82" t="s">
        <v>1019</v>
      </c>
      <c r="P942" s="82" t="s">
        <v>1019</v>
      </c>
      <c r="Q942" s="78" t="s">
        <v>1019</v>
      </c>
      <c r="R942" s="78" t="s">
        <v>1019</v>
      </c>
      <c r="S942" s="78" t="s">
        <v>1019</v>
      </c>
      <c r="T942" s="77" t="s">
        <v>1019</v>
      </c>
      <c r="U942" s="77" t="s">
        <v>1019</v>
      </c>
      <c r="V942" s="77" t="s">
        <v>1019</v>
      </c>
      <c r="W942" s="77" t="s">
        <v>1019</v>
      </c>
      <c r="X942" s="77" t="s">
        <v>1019</v>
      </c>
      <c r="Y942" s="83" t="s">
        <v>1019</v>
      </c>
      <c r="Z942" s="84" t="s">
        <v>1019</v>
      </c>
      <c r="AA942" s="84" t="s">
        <v>1019</v>
      </c>
      <c r="AB942" s="85">
        <v>0</v>
      </c>
      <c r="AC942" s="85">
        <v>0</v>
      </c>
      <c r="AD942" s="99"/>
      <c r="AE942" s="100"/>
      <c r="AF942" s="100"/>
      <c r="AG942" s="100"/>
      <c r="AH942" s="100"/>
      <c r="AI942" s="100"/>
      <c r="AJ942" s="100"/>
      <c r="AK942" s="100"/>
      <c r="AL942" s="100"/>
      <c r="AM942" s="100"/>
      <c r="AN942" s="100"/>
      <c r="AO942" s="100"/>
      <c r="AP942" s="100"/>
      <c r="AQ942" s="100"/>
      <c r="AR942" s="100"/>
      <c r="AS942" s="100"/>
      <c r="AT942" s="100"/>
      <c r="AU942" s="100"/>
      <c r="AV942" s="100"/>
      <c r="AW942" s="100"/>
      <c r="AX942" s="100"/>
      <c r="AY942" s="100"/>
      <c r="AZ942" s="100"/>
      <c r="BA942" s="100"/>
      <c r="BB942" s="100"/>
      <c r="BC942" s="100"/>
    </row>
    <row r="943" spans="1:55" ht="30" customHeight="1" x14ac:dyDescent="0.25">
      <c r="A943" s="77">
        <v>0</v>
      </c>
      <c r="B943" s="77" t="s">
        <v>1019</v>
      </c>
      <c r="C943" s="77" t="s">
        <v>1265</v>
      </c>
      <c r="D943" s="78" t="e">
        <v>#N/A</v>
      </c>
      <c r="E943" s="79" t="s">
        <v>1019</v>
      </c>
      <c r="F943" s="78" t="s">
        <v>1019</v>
      </c>
      <c r="G943" s="78" t="s">
        <v>1019</v>
      </c>
      <c r="H943" s="78" t="s">
        <v>1019</v>
      </c>
      <c r="I943" s="80" t="s">
        <v>1019</v>
      </c>
      <c r="J943" s="78" t="s">
        <v>1019</v>
      </c>
      <c r="K943" s="81" t="s">
        <v>1019</v>
      </c>
      <c r="L943" s="81" t="s">
        <v>1019</v>
      </c>
      <c r="M943" s="78" t="s">
        <v>1019</v>
      </c>
      <c r="N943" s="78" t="e">
        <v>#N/A</v>
      </c>
      <c r="O943" s="82" t="s">
        <v>1019</v>
      </c>
      <c r="P943" s="82" t="s">
        <v>1019</v>
      </c>
      <c r="Q943" s="78" t="s">
        <v>1019</v>
      </c>
      <c r="R943" s="78" t="s">
        <v>1019</v>
      </c>
      <c r="S943" s="78" t="s">
        <v>1019</v>
      </c>
      <c r="T943" s="77" t="s">
        <v>1019</v>
      </c>
      <c r="U943" s="77" t="s">
        <v>1019</v>
      </c>
      <c r="V943" s="77" t="s">
        <v>1019</v>
      </c>
      <c r="W943" s="77" t="s">
        <v>1019</v>
      </c>
      <c r="X943" s="77" t="s">
        <v>1019</v>
      </c>
      <c r="Y943" s="83" t="s">
        <v>1019</v>
      </c>
      <c r="Z943" s="84" t="s">
        <v>1019</v>
      </c>
      <c r="AA943" s="84" t="s">
        <v>1019</v>
      </c>
      <c r="AB943" s="85">
        <v>0</v>
      </c>
      <c r="AC943" s="85">
        <v>0</v>
      </c>
      <c r="AD943" s="99"/>
      <c r="AE943" s="100"/>
      <c r="AF943" s="100"/>
      <c r="AG943" s="100"/>
      <c r="AH943" s="100"/>
      <c r="AI943" s="100"/>
      <c r="AJ943" s="100"/>
      <c r="AK943" s="100"/>
      <c r="AL943" s="100"/>
      <c r="AM943" s="100"/>
      <c r="AN943" s="100"/>
      <c r="AO943" s="100"/>
      <c r="AP943" s="100"/>
      <c r="AQ943" s="100"/>
      <c r="AR943" s="100"/>
      <c r="AS943" s="100"/>
      <c r="AT943" s="100"/>
      <c r="AU943" s="100"/>
      <c r="AV943" s="100"/>
      <c r="AW943" s="100"/>
      <c r="AX943" s="100"/>
      <c r="AY943" s="100"/>
      <c r="AZ943" s="100"/>
      <c r="BA943" s="100"/>
      <c r="BB943" s="100"/>
      <c r="BC943" s="100"/>
    </row>
    <row r="944" spans="1:55" ht="30" customHeight="1" x14ac:dyDescent="0.25">
      <c r="A944" s="77">
        <v>0</v>
      </c>
      <c r="B944" s="77" t="s">
        <v>1019</v>
      </c>
      <c r="C944" s="77" t="s">
        <v>1265</v>
      </c>
      <c r="D944" s="78" t="e">
        <v>#N/A</v>
      </c>
      <c r="E944" s="79" t="s">
        <v>1019</v>
      </c>
      <c r="F944" s="78" t="s">
        <v>1019</v>
      </c>
      <c r="G944" s="78" t="s">
        <v>1019</v>
      </c>
      <c r="H944" s="78" t="s">
        <v>1019</v>
      </c>
      <c r="I944" s="80" t="s">
        <v>1019</v>
      </c>
      <c r="J944" s="78" t="s">
        <v>1019</v>
      </c>
      <c r="K944" s="81" t="s">
        <v>1019</v>
      </c>
      <c r="L944" s="81" t="s">
        <v>1019</v>
      </c>
      <c r="M944" s="78" t="s">
        <v>1019</v>
      </c>
      <c r="N944" s="78" t="e">
        <v>#N/A</v>
      </c>
      <c r="O944" s="82" t="s">
        <v>1019</v>
      </c>
      <c r="P944" s="82" t="s">
        <v>1019</v>
      </c>
      <c r="Q944" s="78" t="s">
        <v>1019</v>
      </c>
      <c r="R944" s="78" t="s">
        <v>1019</v>
      </c>
      <c r="S944" s="78" t="s">
        <v>1019</v>
      </c>
      <c r="T944" s="77" t="s">
        <v>1019</v>
      </c>
      <c r="U944" s="77" t="s">
        <v>1019</v>
      </c>
      <c r="V944" s="77" t="s">
        <v>1019</v>
      </c>
      <c r="W944" s="77" t="s">
        <v>1019</v>
      </c>
      <c r="X944" s="77" t="s">
        <v>1019</v>
      </c>
      <c r="Y944" s="83" t="s">
        <v>1019</v>
      </c>
      <c r="Z944" s="84" t="s">
        <v>1019</v>
      </c>
      <c r="AA944" s="84" t="s">
        <v>1019</v>
      </c>
      <c r="AB944" s="85">
        <v>0</v>
      </c>
      <c r="AC944" s="85">
        <v>0</v>
      </c>
      <c r="AD944" s="99"/>
      <c r="AE944" s="100"/>
      <c r="AF944" s="100"/>
      <c r="AG944" s="100"/>
      <c r="AH944" s="100"/>
      <c r="AI944" s="100"/>
      <c r="AJ944" s="100"/>
      <c r="AK944" s="100"/>
      <c r="AL944" s="100"/>
      <c r="AM944" s="100"/>
      <c r="AN944" s="100"/>
      <c r="AO944" s="100"/>
      <c r="AP944" s="100"/>
      <c r="AQ944" s="100"/>
      <c r="AR944" s="100"/>
      <c r="AS944" s="100"/>
      <c r="AT944" s="100"/>
      <c r="AU944" s="100"/>
      <c r="AV944" s="100"/>
      <c r="AW944" s="100"/>
      <c r="AX944" s="100"/>
      <c r="AY944" s="100"/>
      <c r="AZ944" s="100"/>
      <c r="BA944" s="100"/>
      <c r="BB944" s="100"/>
      <c r="BC944" s="100"/>
    </row>
    <row r="945" spans="1:55" ht="30" customHeight="1" x14ac:dyDescent="0.25">
      <c r="A945" s="77">
        <v>0</v>
      </c>
      <c r="B945" s="77" t="s">
        <v>1019</v>
      </c>
      <c r="C945" s="77" t="s">
        <v>1265</v>
      </c>
      <c r="D945" s="78" t="e">
        <v>#N/A</v>
      </c>
      <c r="E945" s="79" t="s">
        <v>1019</v>
      </c>
      <c r="F945" s="78" t="s">
        <v>1019</v>
      </c>
      <c r="G945" s="78" t="s">
        <v>1019</v>
      </c>
      <c r="H945" s="78" t="s">
        <v>1019</v>
      </c>
      <c r="I945" s="80" t="s">
        <v>1019</v>
      </c>
      <c r="J945" s="78" t="s">
        <v>1019</v>
      </c>
      <c r="K945" s="81" t="s">
        <v>1019</v>
      </c>
      <c r="L945" s="81" t="s">
        <v>1019</v>
      </c>
      <c r="M945" s="78" t="s">
        <v>1019</v>
      </c>
      <c r="N945" s="78" t="e">
        <v>#N/A</v>
      </c>
      <c r="O945" s="82" t="s">
        <v>1019</v>
      </c>
      <c r="P945" s="82" t="s">
        <v>1019</v>
      </c>
      <c r="Q945" s="78" t="s">
        <v>1019</v>
      </c>
      <c r="R945" s="78" t="s">
        <v>1019</v>
      </c>
      <c r="S945" s="78" t="s">
        <v>1019</v>
      </c>
      <c r="T945" s="77" t="s">
        <v>1019</v>
      </c>
      <c r="U945" s="77" t="s">
        <v>1019</v>
      </c>
      <c r="V945" s="77" t="s">
        <v>1019</v>
      </c>
      <c r="W945" s="77" t="s">
        <v>1019</v>
      </c>
      <c r="X945" s="77" t="s">
        <v>1019</v>
      </c>
      <c r="Y945" s="83" t="s">
        <v>1019</v>
      </c>
      <c r="Z945" s="84" t="s">
        <v>1019</v>
      </c>
      <c r="AA945" s="84" t="s">
        <v>1019</v>
      </c>
      <c r="AB945" s="85">
        <v>0</v>
      </c>
      <c r="AC945" s="85">
        <v>0</v>
      </c>
      <c r="AD945" s="99"/>
      <c r="AE945" s="100"/>
      <c r="AF945" s="100"/>
      <c r="AG945" s="100"/>
      <c r="AH945" s="100"/>
      <c r="AI945" s="100"/>
      <c r="AJ945" s="100"/>
      <c r="AK945" s="100"/>
      <c r="AL945" s="100"/>
      <c r="AM945" s="100"/>
      <c r="AN945" s="100"/>
      <c r="AO945" s="100"/>
      <c r="AP945" s="100"/>
      <c r="AQ945" s="100"/>
      <c r="AR945" s="100"/>
      <c r="AS945" s="100"/>
      <c r="AT945" s="100"/>
      <c r="AU945" s="100"/>
      <c r="AV945" s="100"/>
      <c r="AW945" s="100"/>
      <c r="AX945" s="100"/>
      <c r="AY945" s="100"/>
      <c r="AZ945" s="100"/>
      <c r="BA945" s="100"/>
      <c r="BB945" s="100"/>
      <c r="BC945" s="100"/>
    </row>
    <row r="946" spans="1:55" ht="30" customHeight="1" x14ac:dyDescent="0.25">
      <c r="A946" s="77">
        <v>0</v>
      </c>
      <c r="B946" s="77" t="s">
        <v>1019</v>
      </c>
      <c r="C946" s="77" t="s">
        <v>1265</v>
      </c>
      <c r="D946" s="78" t="e">
        <v>#N/A</v>
      </c>
      <c r="E946" s="79" t="s">
        <v>1019</v>
      </c>
      <c r="F946" s="78" t="s">
        <v>1019</v>
      </c>
      <c r="G946" s="78" t="s">
        <v>1019</v>
      </c>
      <c r="H946" s="78" t="s">
        <v>1019</v>
      </c>
      <c r="I946" s="80" t="s">
        <v>1019</v>
      </c>
      <c r="J946" s="78" t="s">
        <v>1019</v>
      </c>
      <c r="K946" s="81" t="s">
        <v>1019</v>
      </c>
      <c r="L946" s="81" t="s">
        <v>1019</v>
      </c>
      <c r="M946" s="78" t="s">
        <v>1019</v>
      </c>
      <c r="N946" s="78" t="e">
        <v>#N/A</v>
      </c>
      <c r="O946" s="82" t="s">
        <v>1019</v>
      </c>
      <c r="P946" s="82" t="s">
        <v>1019</v>
      </c>
      <c r="Q946" s="78" t="s">
        <v>1019</v>
      </c>
      <c r="R946" s="78" t="s">
        <v>1019</v>
      </c>
      <c r="S946" s="78" t="s">
        <v>1019</v>
      </c>
      <c r="T946" s="77" t="s">
        <v>1019</v>
      </c>
      <c r="U946" s="77" t="s">
        <v>1019</v>
      </c>
      <c r="V946" s="77" t="s">
        <v>1019</v>
      </c>
      <c r="W946" s="77" t="s">
        <v>1019</v>
      </c>
      <c r="X946" s="77" t="s">
        <v>1019</v>
      </c>
      <c r="Y946" s="83" t="s">
        <v>1019</v>
      </c>
      <c r="Z946" s="84" t="s">
        <v>1019</v>
      </c>
      <c r="AA946" s="84" t="s">
        <v>1019</v>
      </c>
      <c r="AB946" s="85">
        <v>0</v>
      </c>
      <c r="AC946" s="85">
        <v>0</v>
      </c>
      <c r="AD946" s="99"/>
      <c r="AE946" s="100"/>
      <c r="AF946" s="100"/>
      <c r="AG946" s="100"/>
      <c r="AH946" s="100"/>
      <c r="AI946" s="100"/>
      <c r="AJ946" s="100"/>
      <c r="AK946" s="100"/>
      <c r="AL946" s="100"/>
      <c r="AM946" s="100"/>
      <c r="AN946" s="100"/>
      <c r="AO946" s="100"/>
      <c r="AP946" s="100"/>
      <c r="AQ946" s="100"/>
      <c r="AR946" s="100"/>
      <c r="AS946" s="100"/>
      <c r="AT946" s="100"/>
      <c r="AU946" s="100"/>
      <c r="AV946" s="100"/>
      <c r="AW946" s="100"/>
      <c r="AX946" s="100"/>
      <c r="AY946" s="100"/>
      <c r="AZ946" s="100"/>
      <c r="BA946" s="100"/>
      <c r="BB946" s="100"/>
      <c r="BC946" s="100"/>
    </row>
    <row r="947" spans="1:55" ht="30" customHeight="1" x14ac:dyDescent="0.25">
      <c r="A947" s="77">
        <v>0</v>
      </c>
      <c r="B947" s="77" t="s">
        <v>1019</v>
      </c>
      <c r="C947" s="77" t="s">
        <v>1265</v>
      </c>
      <c r="D947" s="78" t="e">
        <v>#N/A</v>
      </c>
      <c r="E947" s="79" t="s">
        <v>1019</v>
      </c>
      <c r="F947" s="78" t="s">
        <v>1019</v>
      </c>
      <c r="G947" s="78" t="s">
        <v>1019</v>
      </c>
      <c r="H947" s="78" t="s">
        <v>1019</v>
      </c>
      <c r="I947" s="80" t="s">
        <v>1019</v>
      </c>
      <c r="J947" s="78" t="s">
        <v>1019</v>
      </c>
      <c r="K947" s="81" t="s">
        <v>1019</v>
      </c>
      <c r="L947" s="81" t="s">
        <v>1019</v>
      </c>
      <c r="M947" s="78" t="s">
        <v>1019</v>
      </c>
      <c r="N947" s="78" t="e">
        <v>#N/A</v>
      </c>
      <c r="O947" s="82" t="s">
        <v>1019</v>
      </c>
      <c r="P947" s="82" t="s">
        <v>1019</v>
      </c>
      <c r="Q947" s="78" t="s">
        <v>1019</v>
      </c>
      <c r="R947" s="78" t="s">
        <v>1019</v>
      </c>
      <c r="S947" s="78" t="s">
        <v>1019</v>
      </c>
      <c r="T947" s="77" t="s">
        <v>1019</v>
      </c>
      <c r="U947" s="77" t="s">
        <v>1019</v>
      </c>
      <c r="V947" s="77" t="s">
        <v>1019</v>
      </c>
      <c r="W947" s="77" t="s">
        <v>1019</v>
      </c>
      <c r="X947" s="77" t="s">
        <v>1019</v>
      </c>
      <c r="Y947" s="83" t="s">
        <v>1019</v>
      </c>
      <c r="Z947" s="84" t="s">
        <v>1019</v>
      </c>
      <c r="AA947" s="84" t="s">
        <v>1019</v>
      </c>
      <c r="AB947" s="85">
        <v>0</v>
      </c>
      <c r="AC947" s="85">
        <v>0</v>
      </c>
      <c r="AD947" s="99"/>
      <c r="AE947" s="100"/>
      <c r="AF947" s="100"/>
      <c r="AG947" s="100"/>
      <c r="AH947" s="100"/>
      <c r="AI947" s="100"/>
      <c r="AJ947" s="100"/>
      <c r="AK947" s="100"/>
      <c r="AL947" s="100"/>
      <c r="AM947" s="100"/>
      <c r="AN947" s="100"/>
      <c r="AO947" s="100"/>
      <c r="AP947" s="100"/>
      <c r="AQ947" s="100"/>
      <c r="AR947" s="100"/>
      <c r="AS947" s="100"/>
      <c r="AT947" s="100"/>
      <c r="AU947" s="100"/>
      <c r="AV947" s="100"/>
      <c r="AW947" s="100"/>
      <c r="AX947" s="100"/>
      <c r="AY947" s="100"/>
      <c r="AZ947" s="100"/>
      <c r="BA947" s="100"/>
      <c r="BB947" s="100"/>
      <c r="BC947" s="100"/>
    </row>
    <row r="948" spans="1:55" ht="30" customHeight="1" x14ac:dyDescent="0.25">
      <c r="A948" s="77">
        <v>0</v>
      </c>
      <c r="B948" s="77" t="s">
        <v>1019</v>
      </c>
      <c r="C948" s="77" t="s">
        <v>1265</v>
      </c>
      <c r="D948" s="78" t="e">
        <v>#N/A</v>
      </c>
      <c r="E948" s="79" t="s">
        <v>1019</v>
      </c>
      <c r="F948" s="78" t="s">
        <v>1019</v>
      </c>
      <c r="G948" s="78" t="s">
        <v>1019</v>
      </c>
      <c r="H948" s="78" t="s">
        <v>1019</v>
      </c>
      <c r="I948" s="80" t="s">
        <v>1019</v>
      </c>
      <c r="J948" s="78" t="s">
        <v>1019</v>
      </c>
      <c r="K948" s="81" t="s">
        <v>1019</v>
      </c>
      <c r="L948" s="81" t="s">
        <v>1019</v>
      </c>
      <c r="M948" s="78" t="s">
        <v>1019</v>
      </c>
      <c r="N948" s="78" t="e">
        <v>#N/A</v>
      </c>
      <c r="O948" s="82" t="s">
        <v>1019</v>
      </c>
      <c r="P948" s="82" t="s">
        <v>1019</v>
      </c>
      <c r="Q948" s="78" t="s">
        <v>1019</v>
      </c>
      <c r="R948" s="78" t="s">
        <v>1019</v>
      </c>
      <c r="S948" s="78" t="s">
        <v>1019</v>
      </c>
      <c r="T948" s="77" t="s">
        <v>1019</v>
      </c>
      <c r="U948" s="77" t="s">
        <v>1019</v>
      </c>
      <c r="V948" s="77" t="s">
        <v>1019</v>
      </c>
      <c r="W948" s="77" t="s">
        <v>1019</v>
      </c>
      <c r="X948" s="77" t="s">
        <v>1019</v>
      </c>
      <c r="Y948" s="83" t="s">
        <v>1019</v>
      </c>
      <c r="Z948" s="84" t="s">
        <v>1019</v>
      </c>
      <c r="AA948" s="84" t="s">
        <v>1019</v>
      </c>
      <c r="AB948" s="85">
        <v>0</v>
      </c>
      <c r="AC948" s="85">
        <v>0</v>
      </c>
      <c r="AD948" s="99"/>
      <c r="AE948" s="100"/>
      <c r="AF948" s="100"/>
      <c r="AG948" s="100"/>
      <c r="AH948" s="100"/>
      <c r="AI948" s="100"/>
      <c r="AJ948" s="100"/>
      <c r="AK948" s="100"/>
      <c r="AL948" s="100"/>
      <c r="AM948" s="100"/>
      <c r="AN948" s="100"/>
      <c r="AO948" s="100"/>
      <c r="AP948" s="100"/>
      <c r="AQ948" s="100"/>
      <c r="AR948" s="100"/>
      <c r="AS948" s="100"/>
      <c r="AT948" s="100"/>
      <c r="AU948" s="100"/>
      <c r="AV948" s="100"/>
      <c r="AW948" s="100"/>
      <c r="AX948" s="100"/>
      <c r="AY948" s="100"/>
      <c r="AZ948" s="100"/>
      <c r="BA948" s="100"/>
      <c r="BB948" s="100"/>
      <c r="BC948" s="100"/>
    </row>
    <row r="949" spans="1:55" ht="30" customHeight="1" x14ac:dyDescent="0.25">
      <c r="A949" s="77">
        <v>0</v>
      </c>
      <c r="B949" s="77" t="s">
        <v>1019</v>
      </c>
      <c r="C949" s="77" t="s">
        <v>1265</v>
      </c>
      <c r="D949" s="78" t="e">
        <v>#N/A</v>
      </c>
      <c r="E949" s="79" t="s">
        <v>1019</v>
      </c>
      <c r="F949" s="78" t="s">
        <v>1019</v>
      </c>
      <c r="G949" s="78" t="s">
        <v>1019</v>
      </c>
      <c r="H949" s="78" t="s">
        <v>1019</v>
      </c>
      <c r="I949" s="80" t="s">
        <v>1019</v>
      </c>
      <c r="J949" s="78" t="s">
        <v>1019</v>
      </c>
      <c r="K949" s="81" t="s">
        <v>1019</v>
      </c>
      <c r="L949" s="81" t="s">
        <v>1019</v>
      </c>
      <c r="M949" s="78" t="s">
        <v>1019</v>
      </c>
      <c r="N949" s="78" t="e">
        <v>#N/A</v>
      </c>
      <c r="O949" s="82" t="s">
        <v>1019</v>
      </c>
      <c r="P949" s="82" t="s">
        <v>1019</v>
      </c>
      <c r="Q949" s="78" t="s">
        <v>1019</v>
      </c>
      <c r="R949" s="78" t="s">
        <v>1019</v>
      </c>
      <c r="S949" s="78" t="s">
        <v>1019</v>
      </c>
      <c r="T949" s="77" t="s">
        <v>1019</v>
      </c>
      <c r="U949" s="77" t="s">
        <v>1019</v>
      </c>
      <c r="V949" s="77" t="s">
        <v>1019</v>
      </c>
      <c r="W949" s="77" t="s">
        <v>1019</v>
      </c>
      <c r="X949" s="77" t="s">
        <v>1019</v>
      </c>
      <c r="Y949" s="83" t="s">
        <v>1019</v>
      </c>
      <c r="Z949" s="84" t="s">
        <v>1019</v>
      </c>
      <c r="AA949" s="84" t="s">
        <v>1019</v>
      </c>
      <c r="AB949" s="85">
        <v>0</v>
      </c>
      <c r="AC949" s="85">
        <v>0</v>
      </c>
      <c r="AD949" s="99"/>
      <c r="AE949" s="100"/>
      <c r="AF949" s="100"/>
      <c r="AG949" s="100"/>
      <c r="AH949" s="100"/>
      <c r="AI949" s="100"/>
      <c r="AJ949" s="100"/>
      <c r="AK949" s="100"/>
      <c r="AL949" s="100"/>
      <c r="AM949" s="100"/>
      <c r="AN949" s="100"/>
      <c r="AO949" s="100"/>
      <c r="AP949" s="100"/>
      <c r="AQ949" s="100"/>
      <c r="AR949" s="100"/>
      <c r="AS949" s="100"/>
      <c r="AT949" s="100"/>
      <c r="AU949" s="100"/>
      <c r="AV949" s="100"/>
      <c r="AW949" s="100"/>
      <c r="AX949" s="100"/>
      <c r="AY949" s="100"/>
      <c r="AZ949" s="100"/>
      <c r="BA949" s="100"/>
      <c r="BB949" s="100"/>
      <c r="BC949" s="100"/>
    </row>
    <row r="950" spans="1:55" ht="30" customHeight="1" x14ac:dyDescent="0.25">
      <c r="A950" s="77">
        <v>0</v>
      </c>
      <c r="B950" s="77" t="s">
        <v>1019</v>
      </c>
      <c r="C950" s="77" t="s">
        <v>1265</v>
      </c>
      <c r="D950" s="78" t="e">
        <v>#N/A</v>
      </c>
      <c r="E950" s="79" t="s">
        <v>1019</v>
      </c>
      <c r="F950" s="78" t="s">
        <v>1019</v>
      </c>
      <c r="G950" s="78" t="s">
        <v>1019</v>
      </c>
      <c r="H950" s="78" t="s">
        <v>1019</v>
      </c>
      <c r="I950" s="80" t="s">
        <v>1019</v>
      </c>
      <c r="J950" s="78" t="s">
        <v>1019</v>
      </c>
      <c r="K950" s="81" t="s">
        <v>1019</v>
      </c>
      <c r="L950" s="81" t="s">
        <v>1019</v>
      </c>
      <c r="M950" s="78" t="s">
        <v>1019</v>
      </c>
      <c r="N950" s="78" t="e">
        <v>#N/A</v>
      </c>
      <c r="O950" s="82" t="s">
        <v>1019</v>
      </c>
      <c r="P950" s="82" t="s">
        <v>1019</v>
      </c>
      <c r="Q950" s="78" t="s">
        <v>1019</v>
      </c>
      <c r="R950" s="78" t="s">
        <v>1019</v>
      </c>
      <c r="S950" s="78" t="s">
        <v>1019</v>
      </c>
      <c r="T950" s="77" t="s">
        <v>1019</v>
      </c>
      <c r="U950" s="77" t="s">
        <v>1019</v>
      </c>
      <c r="V950" s="77" t="s">
        <v>1019</v>
      </c>
      <c r="W950" s="77" t="s">
        <v>1019</v>
      </c>
      <c r="X950" s="77" t="s">
        <v>1019</v>
      </c>
      <c r="Y950" s="83" t="s">
        <v>1019</v>
      </c>
      <c r="Z950" s="84" t="s">
        <v>1019</v>
      </c>
      <c r="AA950" s="84" t="s">
        <v>1019</v>
      </c>
      <c r="AB950" s="85">
        <v>0</v>
      </c>
      <c r="AC950" s="85">
        <v>0</v>
      </c>
      <c r="AD950" s="99"/>
      <c r="AE950" s="100"/>
      <c r="AF950" s="100"/>
      <c r="AG950" s="100"/>
      <c r="AH950" s="100"/>
      <c r="AI950" s="100"/>
      <c r="AJ950" s="100"/>
      <c r="AK950" s="100"/>
      <c r="AL950" s="100"/>
      <c r="AM950" s="100"/>
      <c r="AN950" s="100"/>
      <c r="AO950" s="100"/>
      <c r="AP950" s="100"/>
      <c r="AQ950" s="100"/>
      <c r="AR950" s="100"/>
      <c r="AS950" s="100"/>
      <c r="AT950" s="100"/>
      <c r="AU950" s="100"/>
      <c r="AV950" s="100"/>
      <c r="AW950" s="100"/>
      <c r="AX950" s="100"/>
      <c r="AY950" s="100"/>
      <c r="AZ950" s="100"/>
      <c r="BA950" s="100"/>
      <c r="BB950" s="100"/>
      <c r="BC950" s="100"/>
    </row>
    <row r="951" spans="1:55" ht="30" customHeight="1" x14ac:dyDescent="0.25">
      <c r="A951" s="77">
        <v>0</v>
      </c>
      <c r="B951" s="77" t="s">
        <v>1019</v>
      </c>
      <c r="C951" s="77" t="s">
        <v>1265</v>
      </c>
      <c r="D951" s="78" t="e">
        <v>#N/A</v>
      </c>
      <c r="E951" s="79" t="s">
        <v>1019</v>
      </c>
      <c r="F951" s="78" t="s">
        <v>1019</v>
      </c>
      <c r="G951" s="78" t="s">
        <v>1019</v>
      </c>
      <c r="H951" s="78" t="s">
        <v>1019</v>
      </c>
      <c r="I951" s="80" t="s">
        <v>1019</v>
      </c>
      <c r="J951" s="78" t="s">
        <v>1019</v>
      </c>
      <c r="K951" s="81" t="s">
        <v>1019</v>
      </c>
      <c r="L951" s="81" t="s">
        <v>1019</v>
      </c>
      <c r="M951" s="78" t="s">
        <v>1019</v>
      </c>
      <c r="N951" s="78" t="e">
        <v>#N/A</v>
      </c>
      <c r="O951" s="82" t="s">
        <v>1019</v>
      </c>
      <c r="P951" s="82" t="s">
        <v>1019</v>
      </c>
      <c r="Q951" s="78" t="s">
        <v>1019</v>
      </c>
      <c r="R951" s="78" t="s">
        <v>1019</v>
      </c>
      <c r="S951" s="78" t="s">
        <v>1019</v>
      </c>
      <c r="T951" s="77" t="s">
        <v>1019</v>
      </c>
      <c r="U951" s="77" t="s">
        <v>1019</v>
      </c>
      <c r="V951" s="77" t="s">
        <v>1019</v>
      </c>
      <c r="W951" s="77" t="s">
        <v>1019</v>
      </c>
      <c r="X951" s="77" t="s">
        <v>1019</v>
      </c>
      <c r="Y951" s="83" t="s">
        <v>1019</v>
      </c>
      <c r="Z951" s="84" t="s">
        <v>1019</v>
      </c>
      <c r="AA951" s="84" t="s">
        <v>1019</v>
      </c>
      <c r="AB951" s="85">
        <v>0</v>
      </c>
      <c r="AC951" s="85">
        <v>0</v>
      </c>
      <c r="AD951" s="99"/>
      <c r="AE951" s="100"/>
      <c r="AF951" s="100"/>
      <c r="AG951" s="100"/>
      <c r="AH951" s="100"/>
      <c r="AI951" s="100"/>
      <c r="AJ951" s="100"/>
      <c r="AK951" s="100"/>
      <c r="AL951" s="100"/>
      <c r="AM951" s="100"/>
      <c r="AN951" s="100"/>
      <c r="AO951" s="100"/>
      <c r="AP951" s="100"/>
      <c r="AQ951" s="100"/>
      <c r="AR951" s="100"/>
      <c r="AS951" s="100"/>
      <c r="AT951" s="100"/>
      <c r="AU951" s="100"/>
      <c r="AV951" s="100"/>
      <c r="AW951" s="100"/>
      <c r="AX951" s="100"/>
      <c r="AY951" s="100"/>
      <c r="AZ951" s="100"/>
      <c r="BA951" s="100"/>
      <c r="BB951" s="100"/>
      <c r="BC951" s="100"/>
    </row>
    <row r="952" spans="1:55" ht="30" customHeight="1" x14ac:dyDescent="0.25">
      <c r="A952" s="77">
        <v>0</v>
      </c>
      <c r="B952" s="77" t="s">
        <v>1019</v>
      </c>
      <c r="C952" s="77" t="s">
        <v>1265</v>
      </c>
      <c r="D952" s="78" t="e">
        <v>#N/A</v>
      </c>
      <c r="E952" s="79" t="s">
        <v>1019</v>
      </c>
      <c r="F952" s="78" t="s">
        <v>1019</v>
      </c>
      <c r="G952" s="78" t="s">
        <v>1019</v>
      </c>
      <c r="H952" s="78" t="s">
        <v>1019</v>
      </c>
      <c r="I952" s="80" t="s">
        <v>1019</v>
      </c>
      <c r="J952" s="78" t="s">
        <v>1019</v>
      </c>
      <c r="K952" s="81" t="s">
        <v>1019</v>
      </c>
      <c r="L952" s="81" t="s">
        <v>1019</v>
      </c>
      <c r="M952" s="78" t="s">
        <v>1019</v>
      </c>
      <c r="N952" s="78" t="e">
        <v>#N/A</v>
      </c>
      <c r="O952" s="82" t="s">
        <v>1019</v>
      </c>
      <c r="P952" s="82" t="s">
        <v>1019</v>
      </c>
      <c r="Q952" s="78" t="s">
        <v>1019</v>
      </c>
      <c r="R952" s="78" t="s">
        <v>1019</v>
      </c>
      <c r="S952" s="78" t="s">
        <v>1019</v>
      </c>
      <c r="T952" s="77" t="s">
        <v>1019</v>
      </c>
      <c r="U952" s="77" t="s">
        <v>1019</v>
      </c>
      <c r="V952" s="77" t="s">
        <v>1019</v>
      </c>
      <c r="W952" s="77" t="s">
        <v>1019</v>
      </c>
      <c r="X952" s="77" t="s">
        <v>1019</v>
      </c>
      <c r="Y952" s="83" t="s">
        <v>1019</v>
      </c>
      <c r="Z952" s="84" t="s">
        <v>1019</v>
      </c>
      <c r="AA952" s="84" t="s">
        <v>1019</v>
      </c>
      <c r="AB952" s="85">
        <v>0</v>
      </c>
      <c r="AC952" s="85">
        <v>0</v>
      </c>
      <c r="AD952" s="99"/>
      <c r="AE952" s="100"/>
      <c r="AF952" s="100"/>
      <c r="AG952" s="100"/>
      <c r="AH952" s="100"/>
      <c r="AI952" s="100"/>
      <c r="AJ952" s="100"/>
      <c r="AK952" s="100"/>
      <c r="AL952" s="100"/>
      <c r="AM952" s="100"/>
      <c r="AN952" s="100"/>
      <c r="AO952" s="100"/>
      <c r="AP952" s="100"/>
      <c r="AQ952" s="100"/>
      <c r="AR952" s="100"/>
      <c r="AS952" s="100"/>
      <c r="AT952" s="100"/>
      <c r="AU952" s="100"/>
      <c r="AV952" s="100"/>
      <c r="AW952" s="100"/>
      <c r="AX952" s="100"/>
      <c r="AY952" s="100"/>
      <c r="AZ952" s="100"/>
      <c r="BA952" s="100"/>
      <c r="BB952" s="100"/>
      <c r="BC952" s="100"/>
    </row>
    <row r="953" spans="1:55" ht="30" customHeight="1" x14ac:dyDescent="0.25">
      <c r="A953" s="77">
        <v>0</v>
      </c>
      <c r="B953" s="77" t="s">
        <v>1019</v>
      </c>
      <c r="C953" s="77" t="s">
        <v>1265</v>
      </c>
      <c r="D953" s="78" t="e">
        <v>#N/A</v>
      </c>
      <c r="E953" s="79" t="s">
        <v>1019</v>
      </c>
      <c r="F953" s="78" t="s">
        <v>1019</v>
      </c>
      <c r="G953" s="78" t="s">
        <v>1019</v>
      </c>
      <c r="H953" s="78" t="s">
        <v>1019</v>
      </c>
      <c r="I953" s="80" t="s">
        <v>1019</v>
      </c>
      <c r="J953" s="78" t="s">
        <v>1019</v>
      </c>
      <c r="K953" s="81" t="s">
        <v>1019</v>
      </c>
      <c r="L953" s="81" t="s">
        <v>1019</v>
      </c>
      <c r="M953" s="78" t="s">
        <v>1019</v>
      </c>
      <c r="N953" s="78" t="e">
        <v>#N/A</v>
      </c>
      <c r="O953" s="82" t="s">
        <v>1019</v>
      </c>
      <c r="P953" s="82" t="s">
        <v>1019</v>
      </c>
      <c r="Q953" s="78" t="s">
        <v>1019</v>
      </c>
      <c r="R953" s="78" t="s">
        <v>1019</v>
      </c>
      <c r="S953" s="78" t="s">
        <v>1019</v>
      </c>
      <c r="T953" s="77" t="s">
        <v>1019</v>
      </c>
      <c r="U953" s="77" t="s">
        <v>1019</v>
      </c>
      <c r="V953" s="77" t="s">
        <v>1019</v>
      </c>
      <c r="W953" s="77" t="s">
        <v>1019</v>
      </c>
      <c r="X953" s="77" t="s">
        <v>1019</v>
      </c>
      <c r="Y953" s="83" t="s">
        <v>1019</v>
      </c>
      <c r="Z953" s="84" t="s">
        <v>1019</v>
      </c>
      <c r="AA953" s="84" t="s">
        <v>1019</v>
      </c>
      <c r="AB953" s="85">
        <v>0</v>
      </c>
      <c r="AC953" s="85">
        <v>0</v>
      </c>
      <c r="AD953" s="99"/>
      <c r="AE953" s="100"/>
      <c r="AF953" s="100"/>
      <c r="AG953" s="100"/>
      <c r="AH953" s="100"/>
      <c r="AI953" s="100"/>
      <c r="AJ953" s="100"/>
      <c r="AK953" s="100"/>
      <c r="AL953" s="100"/>
      <c r="AM953" s="100"/>
      <c r="AN953" s="100"/>
      <c r="AO953" s="100"/>
      <c r="AP953" s="100"/>
      <c r="AQ953" s="100"/>
      <c r="AR953" s="100"/>
      <c r="AS953" s="100"/>
      <c r="AT953" s="100"/>
      <c r="AU953" s="100"/>
      <c r="AV953" s="100"/>
      <c r="AW953" s="100"/>
      <c r="AX953" s="100"/>
      <c r="AY953" s="100"/>
      <c r="AZ953" s="100"/>
      <c r="BA953" s="100"/>
      <c r="BB953" s="100"/>
      <c r="BC953" s="100"/>
    </row>
    <row r="954" spans="1:55" ht="30" customHeight="1" x14ac:dyDescent="0.25">
      <c r="A954" s="77">
        <v>0</v>
      </c>
      <c r="B954" s="77" t="s">
        <v>1019</v>
      </c>
      <c r="C954" s="77" t="s">
        <v>1265</v>
      </c>
      <c r="D954" s="78" t="e">
        <v>#N/A</v>
      </c>
      <c r="E954" s="79" t="s">
        <v>1019</v>
      </c>
      <c r="F954" s="78" t="s">
        <v>1019</v>
      </c>
      <c r="G954" s="78" t="s">
        <v>1019</v>
      </c>
      <c r="H954" s="78" t="s">
        <v>1019</v>
      </c>
      <c r="I954" s="80" t="s">
        <v>1019</v>
      </c>
      <c r="J954" s="78" t="s">
        <v>1019</v>
      </c>
      <c r="K954" s="81" t="s">
        <v>1019</v>
      </c>
      <c r="L954" s="81" t="s">
        <v>1019</v>
      </c>
      <c r="M954" s="78" t="s">
        <v>1019</v>
      </c>
      <c r="N954" s="78" t="e">
        <v>#N/A</v>
      </c>
      <c r="O954" s="82" t="s">
        <v>1019</v>
      </c>
      <c r="P954" s="82" t="s">
        <v>1019</v>
      </c>
      <c r="Q954" s="78" t="s">
        <v>1019</v>
      </c>
      <c r="R954" s="78" t="s">
        <v>1019</v>
      </c>
      <c r="S954" s="78" t="s">
        <v>1019</v>
      </c>
      <c r="T954" s="77" t="s">
        <v>1019</v>
      </c>
      <c r="U954" s="77" t="s">
        <v>1019</v>
      </c>
      <c r="V954" s="77" t="s">
        <v>1019</v>
      </c>
      <c r="W954" s="77" t="s">
        <v>1019</v>
      </c>
      <c r="X954" s="77" t="s">
        <v>1019</v>
      </c>
      <c r="Y954" s="83" t="s">
        <v>1019</v>
      </c>
      <c r="Z954" s="84" t="s">
        <v>1019</v>
      </c>
      <c r="AA954" s="84" t="s">
        <v>1019</v>
      </c>
      <c r="AB954" s="85">
        <v>0</v>
      </c>
      <c r="AC954" s="85">
        <v>0</v>
      </c>
      <c r="AD954" s="99"/>
      <c r="AE954" s="100"/>
      <c r="AF954" s="100"/>
      <c r="AG954" s="100"/>
      <c r="AH954" s="100"/>
      <c r="AI954" s="100"/>
      <c r="AJ954" s="100"/>
      <c r="AK954" s="100"/>
      <c r="AL954" s="100"/>
      <c r="AM954" s="100"/>
      <c r="AN954" s="100"/>
      <c r="AO954" s="100"/>
      <c r="AP954" s="100"/>
      <c r="AQ954" s="100"/>
      <c r="AR954" s="100"/>
      <c r="AS954" s="100"/>
      <c r="AT954" s="100"/>
      <c r="AU954" s="100"/>
      <c r="AV954" s="100"/>
      <c r="AW954" s="100"/>
      <c r="AX954" s="100"/>
      <c r="AY954" s="100"/>
      <c r="AZ954" s="100"/>
      <c r="BA954" s="100"/>
      <c r="BB954" s="100"/>
      <c r="BC954" s="100"/>
    </row>
    <row r="955" spans="1:55" ht="30" customHeight="1" x14ac:dyDescent="0.25">
      <c r="A955" s="77">
        <v>0</v>
      </c>
      <c r="B955" s="77" t="s">
        <v>1019</v>
      </c>
      <c r="C955" s="77" t="s">
        <v>1265</v>
      </c>
      <c r="D955" s="78" t="e">
        <v>#N/A</v>
      </c>
      <c r="E955" s="79" t="s">
        <v>1019</v>
      </c>
      <c r="F955" s="78" t="s">
        <v>1019</v>
      </c>
      <c r="G955" s="78" t="s">
        <v>1019</v>
      </c>
      <c r="H955" s="78" t="s">
        <v>1019</v>
      </c>
      <c r="I955" s="80" t="s">
        <v>1019</v>
      </c>
      <c r="J955" s="78" t="s">
        <v>1019</v>
      </c>
      <c r="K955" s="81" t="s">
        <v>1019</v>
      </c>
      <c r="L955" s="81" t="s">
        <v>1019</v>
      </c>
      <c r="M955" s="78" t="s">
        <v>1019</v>
      </c>
      <c r="N955" s="78" t="e">
        <v>#N/A</v>
      </c>
      <c r="O955" s="82" t="s">
        <v>1019</v>
      </c>
      <c r="P955" s="82" t="s">
        <v>1019</v>
      </c>
      <c r="Q955" s="78" t="s">
        <v>1019</v>
      </c>
      <c r="R955" s="78" t="s">
        <v>1019</v>
      </c>
      <c r="S955" s="78" t="s">
        <v>1019</v>
      </c>
      <c r="T955" s="77" t="s">
        <v>1019</v>
      </c>
      <c r="U955" s="77" t="s">
        <v>1019</v>
      </c>
      <c r="V955" s="77" t="s">
        <v>1019</v>
      </c>
      <c r="W955" s="77" t="s">
        <v>1019</v>
      </c>
      <c r="X955" s="77" t="s">
        <v>1019</v>
      </c>
      <c r="Y955" s="83" t="s">
        <v>1019</v>
      </c>
      <c r="Z955" s="84" t="s">
        <v>1019</v>
      </c>
      <c r="AA955" s="84" t="s">
        <v>1019</v>
      </c>
      <c r="AB955" s="85">
        <v>0</v>
      </c>
      <c r="AC955" s="85">
        <v>0</v>
      </c>
      <c r="AD955" s="99"/>
      <c r="AE955" s="100"/>
      <c r="AF955" s="100"/>
      <c r="AG955" s="100"/>
      <c r="AH955" s="100"/>
      <c r="AI955" s="100"/>
      <c r="AJ955" s="100"/>
      <c r="AK955" s="100"/>
      <c r="AL955" s="100"/>
      <c r="AM955" s="100"/>
      <c r="AN955" s="100"/>
      <c r="AO955" s="100"/>
      <c r="AP955" s="100"/>
      <c r="AQ955" s="100"/>
      <c r="AR955" s="100"/>
      <c r="AS955" s="100"/>
      <c r="AT955" s="100"/>
      <c r="AU955" s="100"/>
      <c r="AV955" s="100"/>
      <c r="AW955" s="100"/>
      <c r="AX955" s="100"/>
      <c r="AY955" s="100"/>
      <c r="AZ955" s="100"/>
      <c r="BA955" s="100"/>
      <c r="BB955" s="100"/>
      <c r="BC955" s="100"/>
    </row>
    <row r="956" spans="1:55" ht="30" customHeight="1" x14ac:dyDescent="0.25">
      <c r="A956" s="77">
        <v>0</v>
      </c>
      <c r="B956" s="77" t="s">
        <v>1019</v>
      </c>
      <c r="C956" s="77" t="s">
        <v>1265</v>
      </c>
      <c r="D956" s="78" t="e">
        <v>#N/A</v>
      </c>
      <c r="E956" s="79" t="s">
        <v>1019</v>
      </c>
      <c r="F956" s="78" t="s">
        <v>1019</v>
      </c>
      <c r="G956" s="78" t="s">
        <v>1019</v>
      </c>
      <c r="H956" s="78" t="s">
        <v>1019</v>
      </c>
      <c r="I956" s="80" t="s">
        <v>1019</v>
      </c>
      <c r="J956" s="78" t="s">
        <v>1019</v>
      </c>
      <c r="K956" s="81" t="s">
        <v>1019</v>
      </c>
      <c r="L956" s="81" t="s">
        <v>1019</v>
      </c>
      <c r="M956" s="78" t="s">
        <v>1019</v>
      </c>
      <c r="N956" s="78" t="e">
        <v>#N/A</v>
      </c>
      <c r="O956" s="82" t="s">
        <v>1019</v>
      </c>
      <c r="P956" s="82" t="s">
        <v>1019</v>
      </c>
      <c r="Q956" s="78" t="s">
        <v>1019</v>
      </c>
      <c r="R956" s="78" t="s">
        <v>1019</v>
      </c>
      <c r="S956" s="78" t="s">
        <v>1019</v>
      </c>
      <c r="T956" s="77" t="s">
        <v>1019</v>
      </c>
      <c r="U956" s="77" t="s">
        <v>1019</v>
      </c>
      <c r="V956" s="77" t="s">
        <v>1019</v>
      </c>
      <c r="W956" s="77" t="s">
        <v>1019</v>
      </c>
      <c r="X956" s="77" t="s">
        <v>1019</v>
      </c>
      <c r="Y956" s="83" t="s">
        <v>1019</v>
      </c>
      <c r="Z956" s="84" t="s">
        <v>1019</v>
      </c>
      <c r="AA956" s="84" t="s">
        <v>1019</v>
      </c>
      <c r="AB956" s="85">
        <v>0</v>
      </c>
      <c r="AC956" s="85">
        <v>0</v>
      </c>
      <c r="AD956" s="99"/>
      <c r="AE956" s="100"/>
      <c r="AF956" s="100"/>
      <c r="AG956" s="100"/>
      <c r="AH956" s="100"/>
      <c r="AI956" s="100"/>
      <c r="AJ956" s="100"/>
      <c r="AK956" s="100"/>
      <c r="AL956" s="100"/>
      <c r="AM956" s="100"/>
      <c r="AN956" s="100"/>
      <c r="AO956" s="100"/>
      <c r="AP956" s="100"/>
      <c r="AQ956" s="100"/>
      <c r="AR956" s="100"/>
      <c r="AS956" s="100"/>
      <c r="AT956" s="100"/>
      <c r="AU956" s="100"/>
      <c r="AV956" s="100"/>
      <c r="AW956" s="100"/>
      <c r="AX956" s="100"/>
      <c r="AY956" s="100"/>
      <c r="AZ956" s="100"/>
      <c r="BA956" s="100"/>
      <c r="BB956" s="100"/>
      <c r="BC956" s="100"/>
    </row>
    <row r="957" spans="1:55" ht="30" customHeight="1" x14ac:dyDescent="0.25">
      <c r="A957" s="77">
        <v>0</v>
      </c>
      <c r="B957" s="77" t="s">
        <v>1019</v>
      </c>
      <c r="C957" s="77" t="s">
        <v>1265</v>
      </c>
      <c r="D957" s="78" t="e">
        <v>#N/A</v>
      </c>
      <c r="E957" s="79" t="s">
        <v>1019</v>
      </c>
      <c r="F957" s="78" t="s">
        <v>1019</v>
      </c>
      <c r="G957" s="78" t="s">
        <v>1019</v>
      </c>
      <c r="H957" s="78" t="s">
        <v>1019</v>
      </c>
      <c r="I957" s="80" t="s">
        <v>1019</v>
      </c>
      <c r="J957" s="78" t="s">
        <v>1019</v>
      </c>
      <c r="K957" s="81" t="s">
        <v>1019</v>
      </c>
      <c r="L957" s="81" t="s">
        <v>1019</v>
      </c>
      <c r="M957" s="78" t="s">
        <v>1019</v>
      </c>
      <c r="N957" s="78" t="e">
        <v>#N/A</v>
      </c>
      <c r="O957" s="82" t="s">
        <v>1019</v>
      </c>
      <c r="P957" s="82" t="s">
        <v>1019</v>
      </c>
      <c r="Q957" s="78" t="s">
        <v>1019</v>
      </c>
      <c r="R957" s="78" t="s">
        <v>1019</v>
      </c>
      <c r="S957" s="78" t="s">
        <v>1019</v>
      </c>
      <c r="T957" s="77" t="s">
        <v>1019</v>
      </c>
      <c r="U957" s="77" t="s">
        <v>1019</v>
      </c>
      <c r="V957" s="77" t="s">
        <v>1019</v>
      </c>
      <c r="W957" s="77" t="s">
        <v>1019</v>
      </c>
      <c r="X957" s="77" t="s">
        <v>1019</v>
      </c>
      <c r="Y957" s="83" t="s">
        <v>1019</v>
      </c>
      <c r="Z957" s="84" t="s">
        <v>1019</v>
      </c>
      <c r="AA957" s="84" t="s">
        <v>1019</v>
      </c>
      <c r="AB957" s="85">
        <v>0</v>
      </c>
      <c r="AC957" s="85">
        <v>0</v>
      </c>
      <c r="AD957" s="99"/>
      <c r="AE957" s="100"/>
      <c r="AF957" s="100"/>
      <c r="AG957" s="100"/>
      <c r="AH957" s="100"/>
      <c r="AI957" s="100"/>
      <c r="AJ957" s="100"/>
      <c r="AK957" s="100"/>
      <c r="AL957" s="100"/>
      <c r="AM957" s="100"/>
      <c r="AN957" s="100"/>
      <c r="AO957" s="100"/>
      <c r="AP957" s="100"/>
      <c r="AQ957" s="100"/>
      <c r="AR957" s="100"/>
      <c r="AS957" s="100"/>
      <c r="AT957" s="100"/>
      <c r="AU957" s="100"/>
      <c r="AV957" s="100"/>
      <c r="AW957" s="100"/>
      <c r="AX957" s="100"/>
      <c r="AY957" s="100"/>
      <c r="AZ957" s="100"/>
      <c r="BA957" s="100"/>
      <c r="BB957" s="100"/>
      <c r="BC957" s="100"/>
    </row>
    <row r="958" spans="1:55" ht="30" customHeight="1" x14ac:dyDescent="0.25">
      <c r="A958" s="77">
        <v>0</v>
      </c>
      <c r="B958" s="77" t="s">
        <v>1019</v>
      </c>
      <c r="C958" s="77" t="s">
        <v>1265</v>
      </c>
      <c r="D958" s="78" t="e">
        <v>#N/A</v>
      </c>
      <c r="E958" s="79" t="s">
        <v>1019</v>
      </c>
      <c r="F958" s="78" t="s">
        <v>1019</v>
      </c>
      <c r="G958" s="78" t="s">
        <v>1019</v>
      </c>
      <c r="H958" s="78" t="s">
        <v>1019</v>
      </c>
      <c r="I958" s="80" t="s">
        <v>1019</v>
      </c>
      <c r="J958" s="78" t="s">
        <v>1019</v>
      </c>
      <c r="K958" s="81" t="s">
        <v>1019</v>
      </c>
      <c r="L958" s="81" t="s">
        <v>1019</v>
      </c>
      <c r="M958" s="78" t="s">
        <v>1019</v>
      </c>
      <c r="N958" s="78" t="e">
        <v>#N/A</v>
      </c>
      <c r="O958" s="82" t="s">
        <v>1019</v>
      </c>
      <c r="P958" s="82" t="s">
        <v>1019</v>
      </c>
      <c r="Q958" s="78" t="s">
        <v>1019</v>
      </c>
      <c r="R958" s="78" t="s">
        <v>1019</v>
      </c>
      <c r="S958" s="78" t="s">
        <v>1019</v>
      </c>
      <c r="T958" s="77" t="s">
        <v>1019</v>
      </c>
      <c r="U958" s="77" t="s">
        <v>1019</v>
      </c>
      <c r="V958" s="77" t="s">
        <v>1019</v>
      </c>
      <c r="W958" s="77" t="s">
        <v>1019</v>
      </c>
      <c r="X958" s="77" t="s">
        <v>1019</v>
      </c>
      <c r="Y958" s="83" t="s">
        <v>1019</v>
      </c>
      <c r="Z958" s="84" t="s">
        <v>1019</v>
      </c>
      <c r="AA958" s="84" t="s">
        <v>1019</v>
      </c>
      <c r="AB958" s="85">
        <v>0</v>
      </c>
      <c r="AC958" s="85">
        <v>0</v>
      </c>
      <c r="AD958" s="99"/>
      <c r="AE958" s="100"/>
      <c r="AF958" s="100"/>
      <c r="AG958" s="100"/>
      <c r="AH958" s="100"/>
      <c r="AI958" s="100"/>
      <c r="AJ958" s="100"/>
      <c r="AK958" s="100"/>
      <c r="AL958" s="100"/>
      <c r="AM958" s="100"/>
      <c r="AN958" s="100"/>
      <c r="AO958" s="100"/>
      <c r="AP958" s="100"/>
      <c r="AQ958" s="100"/>
      <c r="AR958" s="100"/>
      <c r="AS958" s="100"/>
      <c r="AT958" s="100"/>
      <c r="AU958" s="100"/>
      <c r="AV958" s="100"/>
      <c r="AW958" s="100"/>
      <c r="AX958" s="100"/>
      <c r="AY958" s="100"/>
      <c r="AZ958" s="100"/>
      <c r="BA958" s="100"/>
      <c r="BB958" s="100"/>
      <c r="BC958" s="100"/>
    </row>
    <row r="959" spans="1:55" ht="30" customHeight="1" x14ac:dyDescent="0.25">
      <c r="A959" s="77">
        <v>0</v>
      </c>
      <c r="B959" s="77" t="s">
        <v>1019</v>
      </c>
      <c r="C959" s="77" t="s">
        <v>1265</v>
      </c>
      <c r="D959" s="78" t="e">
        <v>#N/A</v>
      </c>
      <c r="E959" s="79" t="s">
        <v>1019</v>
      </c>
      <c r="F959" s="78" t="s">
        <v>1019</v>
      </c>
      <c r="G959" s="78" t="s">
        <v>1019</v>
      </c>
      <c r="H959" s="78" t="s">
        <v>1019</v>
      </c>
      <c r="I959" s="80" t="s">
        <v>1019</v>
      </c>
      <c r="J959" s="78" t="s">
        <v>1019</v>
      </c>
      <c r="K959" s="81" t="s">
        <v>1019</v>
      </c>
      <c r="L959" s="81" t="s">
        <v>1019</v>
      </c>
      <c r="M959" s="78" t="s">
        <v>1019</v>
      </c>
      <c r="N959" s="78" t="e">
        <v>#N/A</v>
      </c>
      <c r="O959" s="82" t="s">
        <v>1019</v>
      </c>
      <c r="P959" s="82" t="s">
        <v>1019</v>
      </c>
      <c r="Q959" s="78" t="s">
        <v>1019</v>
      </c>
      <c r="R959" s="78" t="s">
        <v>1019</v>
      </c>
      <c r="S959" s="78" t="s">
        <v>1019</v>
      </c>
      <c r="T959" s="77" t="s">
        <v>1019</v>
      </c>
      <c r="U959" s="77" t="s">
        <v>1019</v>
      </c>
      <c r="V959" s="77" t="s">
        <v>1019</v>
      </c>
      <c r="W959" s="77" t="s">
        <v>1019</v>
      </c>
      <c r="X959" s="77" t="s">
        <v>1019</v>
      </c>
      <c r="Y959" s="83" t="s">
        <v>1019</v>
      </c>
      <c r="Z959" s="84" t="s">
        <v>1019</v>
      </c>
      <c r="AA959" s="84" t="s">
        <v>1019</v>
      </c>
      <c r="AB959" s="85">
        <v>0</v>
      </c>
      <c r="AC959" s="85">
        <v>0</v>
      </c>
      <c r="AD959" s="99"/>
      <c r="AE959" s="100"/>
      <c r="AF959" s="100"/>
      <c r="AG959" s="100"/>
      <c r="AH959" s="100"/>
      <c r="AI959" s="100"/>
      <c r="AJ959" s="100"/>
      <c r="AK959" s="100"/>
      <c r="AL959" s="100"/>
      <c r="AM959" s="100"/>
      <c r="AN959" s="100"/>
      <c r="AO959" s="100"/>
      <c r="AP959" s="100"/>
      <c r="AQ959" s="100"/>
      <c r="AR959" s="100"/>
      <c r="AS959" s="100"/>
      <c r="AT959" s="100"/>
      <c r="AU959" s="100"/>
      <c r="AV959" s="100"/>
      <c r="AW959" s="100"/>
      <c r="AX959" s="100"/>
      <c r="AY959" s="100"/>
      <c r="AZ959" s="100"/>
      <c r="BA959" s="100"/>
      <c r="BB959" s="100"/>
      <c r="BC959" s="100"/>
    </row>
    <row r="960" spans="1:55" ht="30" customHeight="1" x14ac:dyDescent="0.25">
      <c r="A960" s="77">
        <v>0</v>
      </c>
      <c r="B960" s="77" t="s">
        <v>1019</v>
      </c>
      <c r="C960" s="77" t="s">
        <v>1265</v>
      </c>
      <c r="D960" s="78" t="e">
        <v>#N/A</v>
      </c>
      <c r="E960" s="79" t="s">
        <v>1019</v>
      </c>
      <c r="F960" s="78" t="s">
        <v>1019</v>
      </c>
      <c r="G960" s="78" t="s">
        <v>1019</v>
      </c>
      <c r="H960" s="78" t="s">
        <v>1019</v>
      </c>
      <c r="I960" s="80" t="s">
        <v>1019</v>
      </c>
      <c r="J960" s="78" t="s">
        <v>1019</v>
      </c>
      <c r="K960" s="81" t="s">
        <v>1019</v>
      </c>
      <c r="L960" s="81" t="s">
        <v>1019</v>
      </c>
      <c r="M960" s="78" t="s">
        <v>1019</v>
      </c>
      <c r="N960" s="78" t="e">
        <v>#N/A</v>
      </c>
      <c r="O960" s="82" t="s">
        <v>1019</v>
      </c>
      <c r="P960" s="82" t="s">
        <v>1019</v>
      </c>
      <c r="Q960" s="78" t="s">
        <v>1019</v>
      </c>
      <c r="R960" s="78" t="s">
        <v>1019</v>
      </c>
      <c r="S960" s="78" t="s">
        <v>1019</v>
      </c>
      <c r="T960" s="77" t="s">
        <v>1019</v>
      </c>
      <c r="U960" s="77" t="s">
        <v>1019</v>
      </c>
      <c r="V960" s="77" t="s">
        <v>1019</v>
      </c>
      <c r="W960" s="77" t="s">
        <v>1019</v>
      </c>
      <c r="X960" s="77" t="s">
        <v>1019</v>
      </c>
      <c r="Y960" s="83" t="s">
        <v>1019</v>
      </c>
      <c r="Z960" s="84" t="s">
        <v>1019</v>
      </c>
      <c r="AA960" s="84" t="s">
        <v>1019</v>
      </c>
      <c r="AB960" s="85">
        <v>0</v>
      </c>
      <c r="AC960" s="85">
        <v>0</v>
      </c>
      <c r="AD960" s="99"/>
      <c r="AE960" s="100"/>
      <c r="AF960" s="100"/>
      <c r="AG960" s="100"/>
      <c r="AH960" s="100"/>
      <c r="AI960" s="100"/>
      <c r="AJ960" s="100"/>
      <c r="AK960" s="100"/>
      <c r="AL960" s="100"/>
      <c r="AM960" s="100"/>
      <c r="AN960" s="100"/>
      <c r="AO960" s="100"/>
      <c r="AP960" s="100"/>
      <c r="AQ960" s="100"/>
      <c r="AR960" s="100"/>
      <c r="AS960" s="100"/>
      <c r="AT960" s="100"/>
      <c r="AU960" s="100"/>
      <c r="AV960" s="100"/>
      <c r="AW960" s="100"/>
      <c r="AX960" s="100"/>
      <c r="AY960" s="100"/>
      <c r="AZ960" s="100"/>
      <c r="BA960" s="100"/>
      <c r="BB960" s="100"/>
      <c r="BC960" s="100"/>
    </row>
    <row r="961" spans="1:55" ht="30" customHeight="1" x14ac:dyDescent="0.25">
      <c r="A961" s="77">
        <v>0</v>
      </c>
      <c r="B961" s="77" t="s">
        <v>1019</v>
      </c>
      <c r="C961" s="77" t="s">
        <v>1265</v>
      </c>
      <c r="D961" s="78" t="e">
        <v>#N/A</v>
      </c>
      <c r="E961" s="79" t="s">
        <v>1019</v>
      </c>
      <c r="F961" s="78" t="s">
        <v>1019</v>
      </c>
      <c r="G961" s="78" t="s">
        <v>1019</v>
      </c>
      <c r="H961" s="78" t="s">
        <v>1019</v>
      </c>
      <c r="I961" s="80" t="s">
        <v>1019</v>
      </c>
      <c r="J961" s="78" t="s">
        <v>1019</v>
      </c>
      <c r="K961" s="81" t="s">
        <v>1019</v>
      </c>
      <c r="L961" s="81" t="s">
        <v>1019</v>
      </c>
      <c r="M961" s="78" t="s">
        <v>1019</v>
      </c>
      <c r="N961" s="78" t="e">
        <v>#N/A</v>
      </c>
      <c r="O961" s="82" t="s">
        <v>1019</v>
      </c>
      <c r="P961" s="82" t="s">
        <v>1019</v>
      </c>
      <c r="Q961" s="78" t="s">
        <v>1019</v>
      </c>
      <c r="R961" s="78" t="s">
        <v>1019</v>
      </c>
      <c r="S961" s="78" t="s">
        <v>1019</v>
      </c>
      <c r="T961" s="77" t="s">
        <v>1019</v>
      </c>
      <c r="U961" s="77" t="s">
        <v>1019</v>
      </c>
      <c r="V961" s="77" t="s">
        <v>1019</v>
      </c>
      <c r="W961" s="77" t="s">
        <v>1019</v>
      </c>
      <c r="X961" s="77" t="s">
        <v>1019</v>
      </c>
      <c r="Y961" s="83" t="s">
        <v>1019</v>
      </c>
      <c r="Z961" s="84" t="s">
        <v>1019</v>
      </c>
      <c r="AA961" s="84" t="s">
        <v>1019</v>
      </c>
      <c r="AB961" s="85">
        <v>0</v>
      </c>
      <c r="AC961" s="85">
        <v>0</v>
      </c>
      <c r="AD961" s="99"/>
      <c r="AE961" s="100"/>
      <c r="AF961" s="100"/>
      <c r="AG961" s="100"/>
      <c r="AH961" s="100"/>
      <c r="AI961" s="100"/>
      <c r="AJ961" s="100"/>
      <c r="AK961" s="100"/>
      <c r="AL961" s="100"/>
      <c r="AM961" s="100"/>
      <c r="AN961" s="100"/>
      <c r="AO961" s="100"/>
      <c r="AP961" s="100"/>
      <c r="AQ961" s="100"/>
      <c r="AR961" s="100"/>
      <c r="AS961" s="100"/>
      <c r="AT961" s="100"/>
      <c r="AU961" s="100"/>
      <c r="AV961" s="100"/>
      <c r="AW961" s="100"/>
      <c r="AX961" s="100"/>
      <c r="AY961" s="100"/>
      <c r="AZ961" s="100"/>
      <c r="BA961" s="100"/>
      <c r="BB961" s="100"/>
      <c r="BC961" s="100"/>
    </row>
    <row r="962" spans="1:55" ht="30" customHeight="1" x14ac:dyDescent="0.25">
      <c r="A962" s="77">
        <v>0</v>
      </c>
      <c r="B962" s="77" t="s">
        <v>1019</v>
      </c>
      <c r="C962" s="77" t="s">
        <v>1265</v>
      </c>
      <c r="D962" s="78" t="e">
        <v>#N/A</v>
      </c>
      <c r="E962" s="79" t="s">
        <v>1019</v>
      </c>
      <c r="F962" s="78" t="s">
        <v>1019</v>
      </c>
      <c r="G962" s="78" t="s">
        <v>1019</v>
      </c>
      <c r="H962" s="78" t="s">
        <v>1019</v>
      </c>
      <c r="I962" s="80" t="s">
        <v>1019</v>
      </c>
      <c r="J962" s="78" t="s">
        <v>1019</v>
      </c>
      <c r="K962" s="81" t="s">
        <v>1019</v>
      </c>
      <c r="L962" s="81" t="s">
        <v>1019</v>
      </c>
      <c r="M962" s="78" t="s">
        <v>1019</v>
      </c>
      <c r="N962" s="78" t="e">
        <v>#N/A</v>
      </c>
      <c r="O962" s="82" t="s">
        <v>1019</v>
      </c>
      <c r="P962" s="82" t="s">
        <v>1019</v>
      </c>
      <c r="Q962" s="78" t="s">
        <v>1019</v>
      </c>
      <c r="R962" s="78" t="s">
        <v>1019</v>
      </c>
      <c r="S962" s="78" t="s">
        <v>1019</v>
      </c>
      <c r="T962" s="77" t="s">
        <v>1019</v>
      </c>
      <c r="U962" s="77" t="s">
        <v>1019</v>
      </c>
      <c r="V962" s="77" t="s">
        <v>1019</v>
      </c>
      <c r="W962" s="77" t="s">
        <v>1019</v>
      </c>
      <c r="X962" s="77" t="s">
        <v>1019</v>
      </c>
      <c r="Y962" s="83" t="s">
        <v>1019</v>
      </c>
      <c r="Z962" s="84" t="s">
        <v>1019</v>
      </c>
      <c r="AA962" s="84" t="s">
        <v>1019</v>
      </c>
      <c r="AB962" s="85">
        <v>0</v>
      </c>
      <c r="AC962" s="85">
        <v>0</v>
      </c>
      <c r="AD962" s="99"/>
      <c r="AE962" s="100"/>
      <c r="AF962" s="100"/>
      <c r="AG962" s="100"/>
      <c r="AH962" s="100"/>
      <c r="AI962" s="100"/>
      <c r="AJ962" s="100"/>
      <c r="AK962" s="100"/>
      <c r="AL962" s="100"/>
      <c r="AM962" s="100"/>
      <c r="AN962" s="100"/>
      <c r="AO962" s="100"/>
      <c r="AP962" s="100"/>
      <c r="AQ962" s="100"/>
      <c r="AR962" s="100"/>
      <c r="AS962" s="100"/>
      <c r="AT962" s="100"/>
      <c r="AU962" s="100"/>
      <c r="AV962" s="100"/>
      <c r="AW962" s="100"/>
      <c r="AX962" s="100"/>
      <c r="AY962" s="100"/>
      <c r="AZ962" s="100"/>
      <c r="BA962" s="100"/>
      <c r="BB962" s="100"/>
      <c r="BC962" s="100"/>
    </row>
    <row r="963" spans="1:55" ht="30" customHeight="1" x14ac:dyDescent="0.25">
      <c r="A963" s="77">
        <v>0</v>
      </c>
      <c r="B963" s="77" t="s">
        <v>1019</v>
      </c>
      <c r="C963" s="77" t="s">
        <v>1265</v>
      </c>
      <c r="D963" s="78" t="e">
        <v>#N/A</v>
      </c>
      <c r="E963" s="79" t="s">
        <v>1019</v>
      </c>
      <c r="F963" s="78" t="s">
        <v>1019</v>
      </c>
      <c r="G963" s="78" t="s">
        <v>1019</v>
      </c>
      <c r="H963" s="78" t="s">
        <v>1019</v>
      </c>
      <c r="I963" s="80" t="s">
        <v>1019</v>
      </c>
      <c r="J963" s="78" t="s">
        <v>1019</v>
      </c>
      <c r="K963" s="81" t="s">
        <v>1019</v>
      </c>
      <c r="L963" s="81" t="s">
        <v>1019</v>
      </c>
      <c r="M963" s="78" t="s">
        <v>1019</v>
      </c>
      <c r="N963" s="78" t="e">
        <v>#N/A</v>
      </c>
      <c r="O963" s="82" t="s">
        <v>1019</v>
      </c>
      <c r="P963" s="82" t="s">
        <v>1019</v>
      </c>
      <c r="Q963" s="78" t="s">
        <v>1019</v>
      </c>
      <c r="R963" s="78" t="s">
        <v>1019</v>
      </c>
      <c r="S963" s="78" t="s">
        <v>1019</v>
      </c>
      <c r="T963" s="77" t="s">
        <v>1019</v>
      </c>
      <c r="U963" s="77" t="s">
        <v>1019</v>
      </c>
      <c r="V963" s="77" t="s">
        <v>1019</v>
      </c>
      <c r="W963" s="77" t="s">
        <v>1019</v>
      </c>
      <c r="X963" s="77" t="s">
        <v>1019</v>
      </c>
      <c r="Y963" s="83" t="s">
        <v>1019</v>
      </c>
      <c r="Z963" s="84" t="s">
        <v>1019</v>
      </c>
      <c r="AA963" s="84" t="s">
        <v>1019</v>
      </c>
      <c r="AB963" s="85">
        <v>0</v>
      </c>
      <c r="AC963" s="85">
        <v>0</v>
      </c>
      <c r="AD963" s="99"/>
      <c r="AE963" s="100"/>
      <c r="AF963" s="100"/>
      <c r="AG963" s="100"/>
      <c r="AH963" s="100"/>
      <c r="AI963" s="100"/>
      <c r="AJ963" s="100"/>
      <c r="AK963" s="100"/>
      <c r="AL963" s="100"/>
      <c r="AM963" s="100"/>
      <c r="AN963" s="100"/>
      <c r="AO963" s="100"/>
      <c r="AP963" s="100"/>
      <c r="AQ963" s="100"/>
      <c r="AR963" s="100"/>
      <c r="AS963" s="100"/>
      <c r="AT963" s="100"/>
      <c r="AU963" s="100"/>
      <c r="AV963" s="100"/>
      <c r="AW963" s="100"/>
      <c r="AX963" s="100"/>
      <c r="AY963" s="100"/>
      <c r="AZ963" s="100"/>
      <c r="BA963" s="100"/>
      <c r="BB963" s="100"/>
      <c r="BC963" s="100"/>
    </row>
    <row r="964" spans="1:55" ht="30" customHeight="1" x14ac:dyDescent="0.25">
      <c r="A964" s="77">
        <v>0</v>
      </c>
      <c r="B964" s="77" t="s">
        <v>1019</v>
      </c>
      <c r="C964" s="77" t="s">
        <v>1265</v>
      </c>
      <c r="D964" s="78" t="e">
        <v>#N/A</v>
      </c>
      <c r="E964" s="79" t="s">
        <v>1019</v>
      </c>
      <c r="F964" s="78" t="s">
        <v>1019</v>
      </c>
      <c r="G964" s="78" t="s">
        <v>1019</v>
      </c>
      <c r="H964" s="78" t="s">
        <v>1019</v>
      </c>
      <c r="I964" s="80" t="s">
        <v>1019</v>
      </c>
      <c r="J964" s="78" t="s">
        <v>1019</v>
      </c>
      <c r="K964" s="81" t="s">
        <v>1019</v>
      </c>
      <c r="L964" s="81" t="s">
        <v>1019</v>
      </c>
      <c r="M964" s="78" t="s">
        <v>1019</v>
      </c>
      <c r="N964" s="78" t="e">
        <v>#N/A</v>
      </c>
      <c r="O964" s="82" t="s">
        <v>1019</v>
      </c>
      <c r="P964" s="82" t="s">
        <v>1019</v>
      </c>
      <c r="Q964" s="78" t="s">
        <v>1019</v>
      </c>
      <c r="R964" s="78" t="s">
        <v>1019</v>
      </c>
      <c r="S964" s="78" t="s">
        <v>1019</v>
      </c>
      <c r="T964" s="77" t="s">
        <v>1019</v>
      </c>
      <c r="U964" s="77" t="s">
        <v>1019</v>
      </c>
      <c r="V964" s="77" t="s">
        <v>1019</v>
      </c>
      <c r="W964" s="77" t="s">
        <v>1019</v>
      </c>
      <c r="X964" s="77" t="s">
        <v>1019</v>
      </c>
      <c r="Y964" s="83" t="s">
        <v>1019</v>
      </c>
      <c r="Z964" s="84" t="s">
        <v>1019</v>
      </c>
      <c r="AA964" s="84" t="s">
        <v>1019</v>
      </c>
      <c r="AB964" s="85">
        <v>0</v>
      </c>
      <c r="AC964" s="85">
        <v>0</v>
      </c>
      <c r="AD964" s="99"/>
      <c r="AE964" s="100"/>
      <c r="AF964" s="100"/>
      <c r="AG964" s="100"/>
      <c r="AH964" s="100"/>
      <c r="AI964" s="100"/>
      <c r="AJ964" s="100"/>
      <c r="AK964" s="100"/>
      <c r="AL964" s="100"/>
      <c r="AM964" s="100"/>
      <c r="AN964" s="100"/>
      <c r="AO964" s="100"/>
      <c r="AP964" s="100"/>
      <c r="AQ964" s="100"/>
      <c r="AR964" s="100"/>
      <c r="AS964" s="100"/>
      <c r="AT964" s="100"/>
      <c r="AU964" s="100"/>
      <c r="AV964" s="100"/>
      <c r="AW964" s="100"/>
      <c r="AX964" s="100"/>
      <c r="AY964" s="100"/>
      <c r="AZ964" s="100"/>
      <c r="BA964" s="100"/>
      <c r="BB964" s="100"/>
      <c r="BC964" s="100"/>
    </row>
    <row r="965" spans="1:55" ht="30" customHeight="1" x14ac:dyDescent="0.25">
      <c r="A965" s="77">
        <v>0</v>
      </c>
      <c r="B965" s="77" t="s">
        <v>1019</v>
      </c>
      <c r="C965" s="77" t="s">
        <v>1265</v>
      </c>
      <c r="D965" s="78" t="e">
        <v>#N/A</v>
      </c>
      <c r="E965" s="79" t="s">
        <v>1019</v>
      </c>
      <c r="F965" s="78" t="s">
        <v>1019</v>
      </c>
      <c r="G965" s="78" t="s">
        <v>1019</v>
      </c>
      <c r="H965" s="78" t="s">
        <v>1019</v>
      </c>
      <c r="I965" s="80" t="s">
        <v>1019</v>
      </c>
      <c r="J965" s="78" t="s">
        <v>1019</v>
      </c>
      <c r="K965" s="81" t="s">
        <v>1019</v>
      </c>
      <c r="L965" s="81" t="s">
        <v>1019</v>
      </c>
      <c r="M965" s="78" t="s">
        <v>1019</v>
      </c>
      <c r="N965" s="78" t="e">
        <v>#N/A</v>
      </c>
      <c r="O965" s="82" t="s">
        <v>1019</v>
      </c>
      <c r="P965" s="82" t="s">
        <v>1019</v>
      </c>
      <c r="Q965" s="78" t="s">
        <v>1019</v>
      </c>
      <c r="R965" s="78" t="s">
        <v>1019</v>
      </c>
      <c r="S965" s="78" t="s">
        <v>1019</v>
      </c>
      <c r="T965" s="77" t="s">
        <v>1019</v>
      </c>
      <c r="U965" s="77" t="s">
        <v>1019</v>
      </c>
      <c r="V965" s="77" t="s">
        <v>1019</v>
      </c>
      <c r="W965" s="77" t="s">
        <v>1019</v>
      </c>
      <c r="X965" s="77" t="s">
        <v>1019</v>
      </c>
      <c r="Y965" s="83" t="s">
        <v>1019</v>
      </c>
      <c r="Z965" s="84" t="s">
        <v>1019</v>
      </c>
      <c r="AA965" s="84" t="s">
        <v>1019</v>
      </c>
      <c r="AB965" s="85">
        <v>0</v>
      </c>
      <c r="AC965" s="85">
        <v>0</v>
      </c>
      <c r="AD965" s="99"/>
      <c r="AE965" s="100"/>
      <c r="AF965" s="100"/>
      <c r="AG965" s="100"/>
      <c r="AH965" s="100"/>
      <c r="AI965" s="100"/>
      <c r="AJ965" s="100"/>
      <c r="AK965" s="100"/>
      <c r="AL965" s="100"/>
      <c r="AM965" s="100"/>
      <c r="AN965" s="100"/>
      <c r="AO965" s="100"/>
      <c r="AP965" s="100"/>
      <c r="AQ965" s="100"/>
      <c r="AR965" s="100"/>
      <c r="AS965" s="100"/>
      <c r="AT965" s="100"/>
      <c r="AU965" s="100"/>
      <c r="AV965" s="100"/>
      <c r="AW965" s="100"/>
      <c r="AX965" s="100"/>
      <c r="AY965" s="100"/>
      <c r="AZ965" s="100"/>
      <c r="BA965" s="100"/>
      <c r="BB965" s="100"/>
      <c r="BC965" s="100"/>
    </row>
    <row r="966" spans="1:55" ht="30" customHeight="1" x14ac:dyDescent="0.25">
      <c r="A966" s="77">
        <v>0</v>
      </c>
      <c r="B966" s="77" t="s">
        <v>1019</v>
      </c>
      <c r="C966" s="77" t="s">
        <v>1265</v>
      </c>
      <c r="D966" s="78" t="e">
        <v>#N/A</v>
      </c>
      <c r="E966" s="79" t="s">
        <v>1019</v>
      </c>
      <c r="F966" s="78" t="s">
        <v>1019</v>
      </c>
      <c r="G966" s="78" t="s">
        <v>1019</v>
      </c>
      <c r="H966" s="78" t="s">
        <v>1019</v>
      </c>
      <c r="I966" s="80" t="s">
        <v>1019</v>
      </c>
      <c r="J966" s="78" t="s">
        <v>1019</v>
      </c>
      <c r="K966" s="81" t="s">
        <v>1019</v>
      </c>
      <c r="L966" s="81" t="s">
        <v>1019</v>
      </c>
      <c r="M966" s="78" t="s">
        <v>1019</v>
      </c>
      <c r="N966" s="78" t="e">
        <v>#N/A</v>
      </c>
      <c r="O966" s="82" t="s">
        <v>1019</v>
      </c>
      <c r="P966" s="82" t="s">
        <v>1019</v>
      </c>
      <c r="Q966" s="78" t="s">
        <v>1019</v>
      </c>
      <c r="R966" s="78" t="s">
        <v>1019</v>
      </c>
      <c r="S966" s="78" t="s">
        <v>1019</v>
      </c>
      <c r="T966" s="77" t="s">
        <v>1019</v>
      </c>
      <c r="U966" s="77" t="s">
        <v>1019</v>
      </c>
      <c r="V966" s="77" t="s">
        <v>1019</v>
      </c>
      <c r="W966" s="77" t="s">
        <v>1019</v>
      </c>
      <c r="X966" s="77" t="s">
        <v>1019</v>
      </c>
      <c r="Y966" s="83" t="s">
        <v>1019</v>
      </c>
      <c r="Z966" s="84" t="s">
        <v>1019</v>
      </c>
      <c r="AA966" s="84" t="s">
        <v>1019</v>
      </c>
      <c r="AB966" s="85">
        <v>0</v>
      </c>
      <c r="AC966" s="85">
        <v>0</v>
      </c>
      <c r="AD966" s="99"/>
      <c r="AE966" s="100"/>
      <c r="AF966" s="100"/>
      <c r="AG966" s="100"/>
      <c r="AH966" s="100"/>
      <c r="AI966" s="100"/>
      <c r="AJ966" s="100"/>
      <c r="AK966" s="100"/>
      <c r="AL966" s="100"/>
      <c r="AM966" s="100"/>
      <c r="AN966" s="100"/>
      <c r="AO966" s="100"/>
      <c r="AP966" s="100"/>
      <c r="AQ966" s="100"/>
      <c r="AR966" s="100"/>
      <c r="AS966" s="100"/>
      <c r="AT966" s="100"/>
      <c r="AU966" s="100"/>
      <c r="AV966" s="100"/>
      <c r="AW966" s="100"/>
      <c r="AX966" s="100"/>
      <c r="AY966" s="100"/>
      <c r="AZ966" s="100"/>
      <c r="BA966" s="100"/>
      <c r="BB966" s="100"/>
      <c r="BC966" s="100"/>
    </row>
    <row r="967" spans="1:55" ht="30" customHeight="1" x14ac:dyDescent="0.25">
      <c r="A967" s="77">
        <v>0</v>
      </c>
      <c r="B967" s="77" t="s">
        <v>1019</v>
      </c>
      <c r="C967" s="77" t="s">
        <v>1265</v>
      </c>
      <c r="D967" s="78" t="e">
        <v>#N/A</v>
      </c>
      <c r="E967" s="79" t="s">
        <v>1019</v>
      </c>
      <c r="F967" s="78" t="s">
        <v>1019</v>
      </c>
      <c r="G967" s="78" t="s">
        <v>1019</v>
      </c>
      <c r="H967" s="78" t="s">
        <v>1019</v>
      </c>
      <c r="I967" s="80" t="s">
        <v>1019</v>
      </c>
      <c r="J967" s="78" t="s">
        <v>1019</v>
      </c>
      <c r="K967" s="81" t="s">
        <v>1019</v>
      </c>
      <c r="L967" s="81" t="s">
        <v>1019</v>
      </c>
      <c r="M967" s="78" t="s">
        <v>1019</v>
      </c>
      <c r="N967" s="78" t="e">
        <v>#N/A</v>
      </c>
      <c r="O967" s="82" t="s">
        <v>1019</v>
      </c>
      <c r="P967" s="82" t="s">
        <v>1019</v>
      </c>
      <c r="Q967" s="78" t="s">
        <v>1019</v>
      </c>
      <c r="R967" s="78" t="s">
        <v>1019</v>
      </c>
      <c r="S967" s="78" t="s">
        <v>1019</v>
      </c>
      <c r="T967" s="77" t="s">
        <v>1019</v>
      </c>
      <c r="U967" s="77" t="s">
        <v>1019</v>
      </c>
      <c r="V967" s="77" t="s">
        <v>1019</v>
      </c>
      <c r="W967" s="77" t="s">
        <v>1019</v>
      </c>
      <c r="X967" s="77" t="s">
        <v>1019</v>
      </c>
      <c r="Y967" s="83" t="s">
        <v>1019</v>
      </c>
      <c r="Z967" s="84" t="s">
        <v>1019</v>
      </c>
      <c r="AA967" s="84" t="s">
        <v>1019</v>
      </c>
      <c r="AB967" s="85">
        <v>0</v>
      </c>
      <c r="AC967" s="85">
        <v>0</v>
      </c>
      <c r="AD967" s="99"/>
      <c r="AE967" s="100"/>
      <c r="AF967" s="100"/>
      <c r="AG967" s="100"/>
      <c r="AH967" s="100"/>
      <c r="AI967" s="100"/>
      <c r="AJ967" s="100"/>
      <c r="AK967" s="100"/>
      <c r="AL967" s="100"/>
      <c r="AM967" s="100"/>
      <c r="AN967" s="100"/>
      <c r="AO967" s="100"/>
      <c r="AP967" s="100"/>
      <c r="AQ967" s="100"/>
      <c r="AR967" s="100"/>
      <c r="AS967" s="100"/>
      <c r="AT967" s="100"/>
      <c r="AU967" s="100"/>
      <c r="AV967" s="100"/>
      <c r="AW967" s="100"/>
      <c r="AX967" s="100"/>
      <c r="AY967" s="100"/>
      <c r="AZ967" s="100"/>
      <c r="BA967" s="100"/>
      <c r="BB967" s="100"/>
      <c r="BC967" s="100"/>
    </row>
    <row r="968" spans="1:55" ht="30" customHeight="1" x14ac:dyDescent="0.25">
      <c r="A968" s="77">
        <v>0</v>
      </c>
      <c r="B968" s="77" t="s">
        <v>1019</v>
      </c>
      <c r="C968" s="77" t="s">
        <v>1265</v>
      </c>
      <c r="D968" s="78" t="e">
        <v>#N/A</v>
      </c>
      <c r="E968" s="79" t="s">
        <v>1019</v>
      </c>
      <c r="F968" s="78" t="s">
        <v>1019</v>
      </c>
      <c r="G968" s="78" t="s">
        <v>1019</v>
      </c>
      <c r="H968" s="78" t="s">
        <v>1019</v>
      </c>
      <c r="I968" s="80" t="s">
        <v>1019</v>
      </c>
      <c r="J968" s="78" t="s">
        <v>1019</v>
      </c>
      <c r="K968" s="81" t="s">
        <v>1019</v>
      </c>
      <c r="L968" s="81" t="s">
        <v>1019</v>
      </c>
      <c r="M968" s="78" t="s">
        <v>1019</v>
      </c>
      <c r="N968" s="78" t="e">
        <v>#N/A</v>
      </c>
      <c r="O968" s="82" t="s">
        <v>1019</v>
      </c>
      <c r="P968" s="82" t="s">
        <v>1019</v>
      </c>
      <c r="Q968" s="78" t="s">
        <v>1019</v>
      </c>
      <c r="R968" s="78" t="s">
        <v>1019</v>
      </c>
      <c r="S968" s="78" t="s">
        <v>1019</v>
      </c>
      <c r="T968" s="77" t="s">
        <v>1019</v>
      </c>
      <c r="U968" s="77" t="s">
        <v>1019</v>
      </c>
      <c r="V968" s="77" t="s">
        <v>1019</v>
      </c>
      <c r="W968" s="77" t="s">
        <v>1019</v>
      </c>
      <c r="X968" s="77" t="s">
        <v>1019</v>
      </c>
      <c r="Y968" s="83" t="s">
        <v>1019</v>
      </c>
      <c r="Z968" s="84" t="s">
        <v>1019</v>
      </c>
      <c r="AA968" s="84" t="s">
        <v>1019</v>
      </c>
      <c r="AB968" s="85">
        <v>0</v>
      </c>
      <c r="AC968" s="85">
        <v>0</v>
      </c>
      <c r="AD968" s="99"/>
      <c r="AE968" s="100"/>
      <c r="AF968" s="100"/>
      <c r="AG968" s="100"/>
      <c r="AH968" s="100"/>
      <c r="AI968" s="100"/>
      <c r="AJ968" s="100"/>
      <c r="AK968" s="100"/>
      <c r="AL968" s="100"/>
      <c r="AM968" s="100"/>
      <c r="AN968" s="100"/>
      <c r="AO968" s="100"/>
      <c r="AP968" s="100"/>
      <c r="AQ968" s="100"/>
      <c r="AR968" s="100"/>
      <c r="AS968" s="100"/>
      <c r="AT968" s="100"/>
      <c r="AU968" s="100"/>
      <c r="AV968" s="100"/>
      <c r="AW968" s="100"/>
      <c r="AX968" s="100"/>
      <c r="AY968" s="100"/>
      <c r="AZ968" s="100"/>
      <c r="BA968" s="100"/>
      <c r="BB968" s="100"/>
      <c r="BC968" s="100"/>
    </row>
    <row r="969" spans="1:55" ht="30" customHeight="1" x14ac:dyDescent="0.25">
      <c r="A969" s="77">
        <v>0</v>
      </c>
      <c r="B969" s="77" t="s">
        <v>1019</v>
      </c>
      <c r="C969" s="77" t="s">
        <v>1265</v>
      </c>
      <c r="D969" s="78" t="e">
        <v>#N/A</v>
      </c>
      <c r="E969" s="79" t="s">
        <v>1019</v>
      </c>
      <c r="F969" s="78" t="s">
        <v>1019</v>
      </c>
      <c r="G969" s="78" t="s">
        <v>1019</v>
      </c>
      <c r="H969" s="78" t="s">
        <v>1019</v>
      </c>
      <c r="I969" s="80" t="s">
        <v>1019</v>
      </c>
      <c r="J969" s="78" t="s">
        <v>1019</v>
      </c>
      <c r="K969" s="81" t="s">
        <v>1019</v>
      </c>
      <c r="L969" s="81" t="s">
        <v>1019</v>
      </c>
      <c r="M969" s="78" t="s">
        <v>1019</v>
      </c>
      <c r="N969" s="78" t="e">
        <v>#N/A</v>
      </c>
      <c r="O969" s="82" t="s">
        <v>1019</v>
      </c>
      <c r="P969" s="82" t="s">
        <v>1019</v>
      </c>
      <c r="Q969" s="78" t="s">
        <v>1019</v>
      </c>
      <c r="R969" s="78" t="s">
        <v>1019</v>
      </c>
      <c r="S969" s="78" t="s">
        <v>1019</v>
      </c>
      <c r="T969" s="77" t="s">
        <v>1019</v>
      </c>
      <c r="U969" s="77" t="s">
        <v>1019</v>
      </c>
      <c r="V969" s="77" t="s">
        <v>1019</v>
      </c>
      <c r="W969" s="77" t="s">
        <v>1019</v>
      </c>
      <c r="X969" s="77" t="s">
        <v>1019</v>
      </c>
      <c r="Y969" s="83" t="s">
        <v>1019</v>
      </c>
      <c r="Z969" s="84" t="s">
        <v>1019</v>
      </c>
      <c r="AA969" s="84" t="s">
        <v>1019</v>
      </c>
      <c r="AB969" s="85">
        <v>0</v>
      </c>
      <c r="AC969" s="85">
        <v>0</v>
      </c>
      <c r="AD969" s="99"/>
      <c r="AE969" s="100"/>
      <c r="AF969" s="100"/>
      <c r="AG969" s="100"/>
      <c r="AH969" s="100"/>
      <c r="AI969" s="100"/>
      <c r="AJ969" s="100"/>
      <c r="AK969" s="100"/>
      <c r="AL969" s="100"/>
      <c r="AM969" s="100"/>
      <c r="AN969" s="100"/>
      <c r="AO969" s="100"/>
      <c r="AP969" s="100"/>
      <c r="AQ969" s="100"/>
      <c r="AR969" s="100"/>
      <c r="AS969" s="100"/>
      <c r="AT969" s="100"/>
      <c r="AU969" s="100"/>
      <c r="AV969" s="100"/>
      <c r="AW969" s="100"/>
      <c r="AX969" s="100"/>
      <c r="AY969" s="100"/>
      <c r="AZ969" s="100"/>
      <c r="BA969" s="100"/>
      <c r="BB969" s="100"/>
      <c r="BC969" s="100"/>
    </row>
    <row r="970" spans="1:55" ht="30" customHeight="1" x14ac:dyDescent="0.25">
      <c r="A970" s="77">
        <v>0</v>
      </c>
      <c r="B970" s="77" t="s">
        <v>1019</v>
      </c>
      <c r="C970" s="77" t="s">
        <v>1265</v>
      </c>
      <c r="D970" s="78" t="e">
        <v>#N/A</v>
      </c>
      <c r="E970" s="79" t="s">
        <v>1019</v>
      </c>
      <c r="F970" s="78" t="s">
        <v>1019</v>
      </c>
      <c r="G970" s="78" t="s">
        <v>1019</v>
      </c>
      <c r="H970" s="78" t="s">
        <v>1019</v>
      </c>
      <c r="I970" s="80" t="s">
        <v>1019</v>
      </c>
      <c r="J970" s="78" t="s">
        <v>1019</v>
      </c>
      <c r="K970" s="81" t="s">
        <v>1019</v>
      </c>
      <c r="L970" s="81" t="s">
        <v>1019</v>
      </c>
      <c r="M970" s="78" t="s">
        <v>1019</v>
      </c>
      <c r="N970" s="78" t="e">
        <v>#N/A</v>
      </c>
      <c r="O970" s="82" t="s">
        <v>1019</v>
      </c>
      <c r="P970" s="82" t="s">
        <v>1019</v>
      </c>
      <c r="Q970" s="78" t="s">
        <v>1019</v>
      </c>
      <c r="R970" s="78" t="s">
        <v>1019</v>
      </c>
      <c r="S970" s="78" t="s">
        <v>1019</v>
      </c>
      <c r="T970" s="77" t="s">
        <v>1019</v>
      </c>
      <c r="U970" s="77" t="s">
        <v>1019</v>
      </c>
      <c r="V970" s="77" t="s">
        <v>1019</v>
      </c>
      <c r="W970" s="77" t="s">
        <v>1019</v>
      </c>
      <c r="X970" s="77" t="s">
        <v>1019</v>
      </c>
      <c r="Y970" s="83" t="s">
        <v>1019</v>
      </c>
      <c r="Z970" s="84" t="s">
        <v>1019</v>
      </c>
      <c r="AA970" s="84" t="s">
        <v>1019</v>
      </c>
      <c r="AB970" s="85">
        <v>0</v>
      </c>
      <c r="AC970" s="85">
        <v>0</v>
      </c>
      <c r="AD970" s="99"/>
      <c r="AE970" s="100"/>
      <c r="AF970" s="100"/>
      <c r="AG970" s="100"/>
      <c r="AH970" s="100"/>
      <c r="AI970" s="100"/>
      <c r="AJ970" s="100"/>
      <c r="AK970" s="100"/>
      <c r="AL970" s="100"/>
      <c r="AM970" s="100"/>
      <c r="AN970" s="100"/>
      <c r="AO970" s="100"/>
      <c r="AP970" s="100"/>
      <c r="AQ970" s="100"/>
      <c r="AR970" s="100"/>
      <c r="AS970" s="100"/>
      <c r="AT970" s="100"/>
      <c r="AU970" s="100"/>
      <c r="AV970" s="100"/>
      <c r="AW970" s="100"/>
      <c r="AX970" s="100"/>
      <c r="AY970" s="100"/>
      <c r="AZ970" s="100"/>
      <c r="BA970" s="100"/>
      <c r="BB970" s="100"/>
      <c r="BC970" s="100"/>
    </row>
    <row r="971" spans="1:55" ht="30" customHeight="1" x14ac:dyDescent="0.25">
      <c r="A971" s="77">
        <v>0</v>
      </c>
      <c r="B971" s="77" t="s">
        <v>1019</v>
      </c>
      <c r="C971" s="77" t="s">
        <v>1265</v>
      </c>
      <c r="D971" s="78" t="e">
        <v>#N/A</v>
      </c>
      <c r="E971" s="79" t="s">
        <v>1019</v>
      </c>
      <c r="F971" s="78" t="s">
        <v>1019</v>
      </c>
      <c r="G971" s="78" t="s">
        <v>1019</v>
      </c>
      <c r="H971" s="78" t="s">
        <v>1019</v>
      </c>
      <c r="I971" s="80" t="s">
        <v>1019</v>
      </c>
      <c r="J971" s="78" t="s">
        <v>1019</v>
      </c>
      <c r="K971" s="81" t="s">
        <v>1019</v>
      </c>
      <c r="L971" s="81" t="s">
        <v>1019</v>
      </c>
      <c r="M971" s="78" t="s">
        <v>1019</v>
      </c>
      <c r="N971" s="78" t="e">
        <v>#N/A</v>
      </c>
      <c r="O971" s="82" t="s">
        <v>1019</v>
      </c>
      <c r="P971" s="82" t="s">
        <v>1019</v>
      </c>
      <c r="Q971" s="78" t="s">
        <v>1019</v>
      </c>
      <c r="R971" s="78" t="s">
        <v>1019</v>
      </c>
      <c r="S971" s="78" t="s">
        <v>1019</v>
      </c>
      <c r="T971" s="77" t="s">
        <v>1019</v>
      </c>
      <c r="U971" s="77" t="s">
        <v>1019</v>
      </c>
      <c r="V971" s="77" t="s">
        <v>1019</v>
      </c>
      <c r="W971" s="77" t="s">
        <v>1019</v>
      </c>
      <c r="X971" s="77" t="s">
        <v>1019</v>
      </c>
      <c r="Y971" s="83" t="s">
        <v>1019</v>
      </c>
      <c r="Z971" s="84" t="s">
        <v>1019</v>
      </c>
      <c r="AA971" s="84" t="s">
        <v>1019</v>
      </c>
      <c r="AB971" s="85">
        <v>0</v>
      </c>
      <c r="AC971" s="85">
        <v>0</v>
      </c>
      <c r="AD971" s="99"/>
      <c r="AE971" s="100"/>
      <c r="AF971" s="100"/>
      <c r="AG971" s="100"/>
      <c r="AH971" s="100"/>
      <c r="AI971" s="100"/>
      <c r="AJ971" s="100"/>
      <c r="AK971" s="100"/>
      <c r="AL971" s="100"/>
      <c r="AM971" s="100"/>
      <c r="AN971" s="100"/>
      <c r="AO971" s="100"/>
      <c r="AP971" s="100"/>
      <c r="AQ971" s="100"/>
      <c r="AR971" s="100"/>
      <c r="AS971" s="100"/>
      <c r="AT971" s="100"/>
      <c r="AU971" s="100"/>
      <c r="AV971" s="100"/>
      <c r="AW971" s="100"/>
      <c r="AX971" s="100"/>
      <c r="AY971" s="100"/>
      <c r="AZ971" s="100"/>
      <c r="BA971" s="100"/>
      <c r="BB971" s="100"/>
      <c r="BC971" s="100"/>
    </row>
    <row r="972" spans="1:55" ht="30" customHeight="1" x14ac:dyDescent="0.25">
      <c r="A972" s="77">
        <v>0</v>
      </c>
      <c r="B972" s="77" t="s">
        <v>1019</v>
      </c>
      <c r="C972" s="77" t="s">
        <v>1265</v>
      </c>
      <c r="D972" s="78" t="e">
        <v>#N/A</v>
      </c>
      <c r="E972" s="79" t="s">
        <v>1019</v>
      </c>
      <c r="F972" s="78" t="s">
        <v>1019</v>
      </c>
      <c r="G972" s="78" t="s">
        <v>1019</v>
      </c>
      <c r="H972" s="78" t="s">
        <v>1019</v>
      </c>
      <c r="I972" s="80" t="s">
        <v>1019</v>
      </c>
      <c r="J972" s="78" t="s">
        <v>1019</v>
      </c>
      <c r="K972" s="81" t="s">
        <v>1019</v>
      </c>
      <c r="L972" s="81" t="s">
        <v>1019</v>
      </c>
      <c r="M972" s="78" t="s">
        <v>1019</v>
      </c>
      <c r="N972" s="78" t="e">
        <v>#N/A</v>
      </c>
      <c r="O972" s="82" t="s">
        <v>1019</v>
      </c>
      <c r="P972" s="82" t="s">
        <v>1019</v>
      </c>
      <c r="Q972" s="78" t="s">
        <v>1019</v>
      </c>
      <c r="R972" s="78" t="s">
        <v>1019</v>
      </c>
      <c r="S972" s="78" t="s">
        <v>1019</v>
      </c>
      <c r="T972" s="77" t="s">
        <v>1019</v>
      </c>
      <c r="U972" s="77" t="s">
        <v>1019</v>
      </c>
      <c r="V972" s="77" t="s">
        <v>1019</v>
      </c>
      <c r="W972" s="77" t="s">
        <v>1019</v>
      </c>
      <c r="X972" s="77" t="s">
        <v>1019</v>
      </c>
      <c r="Y972" s="83" t="s">
        <v>1019</v>
      </c>
      <c r="Z972" s="84" t="s">
        <v>1019</v>
      </c>
      <c r="AA972" s="84" t="s">
        <v>1019</v>
      </c>
      <c r="AB972" s="85">
        <v>0</v>
      </c>
      <c r="AC972" s="85">
        <v>0</v>
      </c>
      <c r="AD972" s="99"/>
      <c r="AE972" s="100"/>
      <c r="AF972" s="100"/>
      <c r="AG972" s="100"/>
      <c r="AH972" s="100"/>
      <c r="AI972" s="100"/>
      <c r="AJ972" s="100"/>
      <c r="AK972" s="100"/>
      <c r="AL972" s="100"/>
      <c r="AM972" s="100"/>
      <c r="AN972" s="100"/>
      <c r="AO972" s="100"/>
      <c r="AP972" s="100"/>
      <c r="AQ972" s="100"/>
      <c r="AR972" s="100"/>
      <c r="AS972" s="100"/>
      <c r="AT972" s="100"/>
      <c r="AU972" s="100"/>
      <c r="AV972" s="100"/>
      <c r="AW972" s="100"/>
      <c r="AX972" s="100"/>
      <c r="AY972" s="100"/>
      <c r="AZ972" s="100"/>
      <c r="BA972" s="100"/>
      <c r="BB972" s="100"/>
      <c r="BC972" s="100"/>
    </row>
    <row r="973" spans="1:55" ht="30" customHeight="1" x14ac:dyDescent="0.25">
      <c r="A973" s="77">
        <v>0</v>
      </c>
      <c r="B973" s="77" t="s">
        <v>1019</v>
      </c>
      <c r="C973" s="77" t="s">
        <v>1265</v>
      </c>
      <c r="D973" s="78" t="e">
        <v>#N/A</v>
      </c>
      <c r="E973" s="79" t="s">
        <v>1019</v>
      </c>
      <c r="F973" s="78" t="s">
        <v>1019</v>
      </c>
      <c r="G973" s="78" t="s">
        <v>1019</v>
      </c>
      <c r="H973" s="78" t="s">
        <v>1019</v>
      </c>
      <c r="I973" s="80" t="s">
        <v>1019</v>
      </c>
      <c r="J973" s="78" t="s">
        <v>1019</v>
      </c>
      <c r="K973" s="81" t="s">
        <v>1019</v>
      </c>
      <c r="L973" s="81" t="s">
        <v>1019</v>
      </c>
      <c r="M973" s="78" t="s">
        <v>1019</v>
      </c>
      <c r="N973" s="78" t="e">
        <v>#N/A</v>
      </c>
      <c r="O973" s="82" t="s">
        <v>1019</v>
      </c>
      <c r="P973" s="82" t="s">
        <v>1019</v>
      </c>
      <c r="Q973" s="78" t="s">
        <v>1019</v>
      </c>
      <c r="R973" s="78" t="s">
        <v>1019</v>
      </c>
      <c r="S973" s="78" t="s">
        <v>1019</v>
      </c>
      <c r="T973" s="77" t="s">
        <v>1019</v>
      </c>
      <c r="U973" s="77" t="s">
        <v>1019</v>
      </c>
      <c r="V973" s="77" t="s">
        <v>1019</v>
      </c>
      <c r="W973" s="77" t="s">
        <v>1019</v>
      </c>
      <c r="X973" s="77" t="s">
        <v>1019</v>
      </c>
      <c r="Y973" s="83" t="s">
        <v>1019</v>
      </c>
      <c r="Z973" s="84" t="s">
        <v>1019</v>
      </c>
      <c r="AA973" s="84" t="s">
        <v>1019</v>
      </c>
      <c r="AB973" s="85">
        <v>0</v>
      </c>
      <c r="AC973" s="85">
        <v>0</v>
      </c>
      <c r="AD973" s="99"/>
      <c r="AE973" s="100"/>
      <c r="AF973" s="100"/>
      <c r="AG973" s="100"/>
      <c r="AH973" s="100"/>
      <c r="AI973" s="100"/>
      <c r="AJ973" s="100"/>
      <c r="AK973" s="100"/>
      <c r="AL973" s="100"/>
      <c r="AM973" s="100"/>
      <c r="AN973" s="100"/>
      <c r="AO973" s="100"/>
      <c r="AP973" s="100"/>
      <c r="AQ973" s="100"/>
      <c r="AR973" s="100"/>
      <c r="AS973" s="100"/>
      <c r="AT973" s="100"/>
      <c r="AU973" s="100"/>
      <c r="AV973" s="100"/>
      <c r="AW973" s="100"/>
      <c r="AX973" s="100"/>
      <c r="AY973" s="100"/>
      <c r="AZ973" s="100"/>
      <c r="BA973" s="100"/>
      <c r="BB973" s="100"/>
      <c r="BC973" s="100"/>
    </row>
    <row r="974" spans="1:55" ht="30" customHeight="1" x14ac:dyDescent="0.25">
      <c r="A974" s="77">
        <v>0</v>
      </c>
      <c r="B974" s="77" t="s">
        <v>1019</v>
      </c>
      <c r="C974" s="77" t="s">
        <v>1265</v>
      </c>
      <c r="D974" s="78" t="e">
        <v>#N/A</v>
      </c>
      <c r="E974" s="79" t="s">
        <v>1019</v>
      </c>
      <c r="F974" s="78" t="s">
        <v>1019</v>
      </c>
      <c r="G974" s="78" t="s">
        <v>1019</v>
      </c>
      <c r="H974" s="78" t="s">
        <v>1019</v>
      </c>
      <c r="I974" s="80" t="s">
        <v>1019</v>
      </c>
      <c r="J974" s="78" t="s">
        <v>1019</v>
      </c>
      <c r="K974" s="81" t="s">
        <v>1019</v>
      </c>
      <c r="L974" s="81" t="s">
        <v>1019</v>
      </c>
      <c r="M974" s="78" t="s">
        <v>1019</v>
      </c>
      <c r="N974" s="78" t="e">
        <v>#N/A</v>
      </c>
      <c r="O974" s="82" t="s">
        <v>1019</v>
      </c>
      <c r="P974" s="82" t="s">
        <v>1019</v>
      </c>
      <c r="Q974" s="78" t="s">
        <v>1019</v>
      </c>
      <c r="R974" s="78" t="s">
        <v>1019</v>
      </c>
      <c r="S974" s="78" t="s">
        <v>1019</v>
      </c>
      <c r="T974" s="77" t="s">
        <v>1019</v>
      </c>
      <c r="U974" s="77" t="s">
        <v>1019</v>
      </c>
      <c r="V974" s="77" t="s">
        <v>1019</v>
      </c>
      <c r="W974" s="77" t="s">
        <v>1019</v>
      </c>
      <c r="X974" s="77" t="s">
        <v>1019</v>
      </c>
      <c r="Y974" s="83" t="s">
        <v>1019</v>
      </c>
      <c r="Z974" s="84" t="s">
        <v>1019</v>
      </c>
      <c r="AA974" s="84" t="s">
        <v>1019</v>
      </c>
      <c r="AB974" s="85">
        <v>0</v>
      </c>
      <c r="AC974" s="85">
        <v>0</v>
      </c>
      <c r="AD974" s="99"/>
      <c r="AE974" s="100"/>
      <c r="AF974" s="100"/>
      <c r="AG974" s="100"/>
      <c r="AH974" s="100"/>
      <c r="AI974" s="100"/>
      <c r="AJ974" s="100"/>
      <c r="AK974" s="100"/>
      <c r="AL974" s="100"/>
      <c r="AM974" s="100"/>
      <c r="AN974" s="100"/>
      <c r="AO974" s="100"/>
      <c r="AP974" s="100"/>
      <c r="AQ974" s="100"/>
      <c r="AR974" s="100"/>
      <c r="AS974" s="100"/>
      <c r="AT974" s="100"/>
      <c r="AU974" s="100"/>
      <c r="AV974" s="100"/>
      <c r="AW974" s="100"/>
      <c r="AX974" s="100"/>
      <c r="AY974" s="100"/>
      <c r="AZ974" s="100"/>
      <c r="BA974" s="100"/>
      <c r="BB974" s="100"/>
      <c r="BC974" s="100"/>
    </row>
    <row r="975" spans="1:55" ht="30" customHeight="1" x14ac:dyDescent="0.25">
      <c r="A975" s="77">
        <v>0</v>
      </c>
      <c r="B975" s="77" t="s">
        <v>1019</v>
      </c>
      <c r="C975" s="77" t="s">
        <v>1265</v>
      </c>
      <c r="D975" s="78" t="e">
        <v>#N/A</v>
      </c>
      <c r="E975" s="79" t="s">
        <v>1019</v>
      </c>
      <c r="F975" s="78" t="s">
        <v>1019</v>
      </c>
      <c r="G975" s="78" t="s">
        <v>1019</v>
      </c>
      <c r="H975" s="78" t="s">
        <v>1019</v>
      </c>
      <c r="I975" s="80" t="s">
        <v>1019</v>
      </c>
      <c r="J975" s="78" t="s">
        <v>1019</v>
      </c>
      <c r="K975" s="81" t="s">
        <v>1019</v>
      </c>
      <c r="L975" s="81" t="s">
        <v>1019</v>
      </c>
      <c r="M975" s="78" t="s">
        <v>1019</v>
      </c>
      <c r="N975" s="78" t="e">
        <v>#N/A</v>
      </c>
      <c r="O975" s="82" t="s">
        <v>1019</v>
      </c>
      <c r="P975" s="82" t="s">
        <v>1019</v>
      </c>
      <c r="Q975" s="78" t="s">
        <v>1019</v>
      </c>
      <c r="R975" s="78" t="s">
        <v>1019</v>
      </c>
      <c r="S975" s="78" t="s">
        <v>1019</v>
      </c>
      <c r="T975" s="77" t="s">
        <v>1019</v>
      </c>
      <c r="U975" s="77" t="s">
        <v>1019</v>
      </c>
      <c r="V975" s="77" t="s">
        <v>1019</v>
      </c>
      <c r="W975" s="77" t="s">
        <v>1019</v>
      </c>
      <c r="X975" s="77" t="s">
        <v>1019</v>
      </c>
      <c r="Y975" s="83" t="s">
        <v>1019</v>
      </c>
      <c r="Z975" s="84" t="s">
        <v>1019</v>
      </c>
      <c r="AA975" s="84" t="s">
        <v>1019</v>
      </c>
      <c r="AB975" s="85">
        <v>0</v>
      </c>
      <c r="AC975" s="85">
        <v>0</v>
      </c>
      <c r="AD975" s="99"/>
      <c r="AE975" s="100"/>
      <c r="AF975" s="100"/>
      <c r="AG975" s="100"/>
      <c r="AH975" s="100"/>
      <c r="AI975" s="100"/>
      <c r="AJ975" s="100"/>
      <c r="AK975" s="100"/>
      <c r="AL975" s="100"/>
      <c r="AM975" s="100"/>
      <c r="AN975" s="100"/>
      <c r="AO975" s="100"/>
      <c r="AP975" s="100"/>
      <c r="AQ975" s="100"/>
      <c r="AR975" s="100"/>
      <c r="AS975" s="100"/>
      <c r="AT975" s="100"/>
      <c r="AU975" s="100"/>
      <c r="AV975" s="100"/>
      <c r="AW975" s="100"/>
      <c r="AX975" s="100"/>
      <c r="AY975" s="100"/>
      <c r="AZ975" s="100"/>
      <c r="BA975" s="100"/>
      <c r="BB975" s="100"/>
      <c r="BC975" s="100"/>
    </row>
    <row r="976" spans="1:55" ht="30" customHeight="1" x14ac:dyDescent="0.25">
      <c r="A976" s="77">
        <v>0</v>
      </c>
      <c r="B976" s="77" t="s">
        <v>1019</v>
      </c>
      <c r="C976" s="77" t="s">
        <v>1265</v>
      </c>
      <c r="D976" s="78" t="e">
        <v>#N/A</v>
      </c>
      <c r="E976" s="79" t="s">
        <v>1019</v>
      </c>
      <c r="F976" s="78" t="s">
        <v>1019</v>
      </c>
      <c r="G976" s="78" t="s">
        <v>1019</v>
      </c>
      <c r="H976" s="78" t="s">
        <v>1019</v>
      </c>
      <c r="I976" s="80" t="s">
        <v>1019</v>
      </c>
      <c r="J976" s="78" t="s">
        <v>1019</v>
      </c>
      <c r="K976" s="81" t="s">
        <v>1019</v>
      </c>
      <c r="L976" s="81" t="s">
        <v>1019</v>
      </c>
      <c r="M976" s="78" t="s">
        <v>1019</v>
      </c>
      <c r="N976" s="78" t="e">
        <v>#N/A</v>
      </c>
      <c r="O976" s="82" t="s">
        <v>1019</v>
      </c>
      <c r="P976" s="82" t="s">
        <v>1019</v>
      </c>
      <c r="Q976" s="78" t="s">
        <v>1019</v>
      </c>
      <c r="R976" s="78" t="s">
        <v>1019</v>
      </c>
      <c r="S976" s="78" t="s">
        <v>1019</v>
      </c>
      <c r="T976" s="77" t="s">
        <v>1019</v>
      </c>
      <c r="U976" s="77" t="s">
        <v>1019</v>
      </c>
      <c r="V976" s="77" t="s">
        <v>1019</v>
      </c>
      <c r="W976" s="77" t="s">
        <v>1019</v>
      </c>
      <c r="X976" s="77" t="s">
        <v>1019</v>
      </c>
      <c r="Y976" s="83" t="s">
        <v>1019</v>
      </c>
      <c r="Z976" s="84" t="s">
        <v>1019</v>
      </c>
      <c r="AA976" s="84" t="s">
        <v>1019</v>
      </c>
      <c r="AB976" s="85">
        <v>0</v>
      </c>
      <c r="AC976" s="85">
        <v>0</v>
      </c>
      <c r="AD976" s="99"/>
      <c r="AE976" s="100"/>
      <c r="AF976" s="100"/>
      <c r="AG976" s="100"/>
      <c r="AH976" s="100"/>
      <c r="AI976" s="100"/>
      <c r="AJ976" s="100"/>
      <c r="AK976" s="100"/>
      <c r="AL976" s="100"/>
      <c r="AM976" s="100"/>
      <c r="AN976" s="100"/>
      <c r="AO976" s="100"/>
      <c r="AP976" s="100"/>
      <c r="AQ976" s="100"/>
      <c r="AR976" s="100"/>
      <c r="AS976" s="100"/>
      <c r="AT976" s="100"/>
      <c r="AU976" s="100"/>
      <c r="AV976" s="100"/>
      <c r="AW976" s="100"/>
      <c r="AX976" s="100"/>
      <c r="AY976" s="100"/>
      <c r="AZ976" s="100"/>
      <c r="BA976" s="100"/>
      <c r="BB976" s="100"/>
      <c r="BC976" s="100"/>
    </row>
    <row r="977" spans="1:55" ht="30" customHeight="1" x14ac:dyDescent="0.25">
      <c r="A977" s="77">
        <v>0</v>
      </c>
      <c r="B977" s="77" t="s">
        <v>1019</v>
      </c>
      <c r="C977" s="77" t="s">
        <v>1265</v>
      </c>
      <c r="D977" s="78" t="e">
        <v>#N/A</v>
      </c>
      <c r="E977" s="79" t="s">
        <v>1019</v>
      </c>
      <c r="F977" s="78" t="s">
        <v>1019</v>
      </c>
      <c r="G977" s="78" t="s">
        <v>1019</v>
      </c>
      <c r="H977" s="78" t="s">
        <v>1019</v>
      </c>
      <c r="I977" s="80" t="s">
        <v>1019</v>
      </c>
      <c r="J977" s="78" t="s">
        <v>1019</v>
      </c>
      <c r="K977" s="81" t="s">
        <v>1019</v>
      </c>
      <c r="L977" s="81" t="s">
        <v>1019</v>
      </c>
      <c r="M977" s="78" t="s">
        <v>1019</v>
      </c>
      <c r="N977" s="78" t="e">
        <v>#N/A</v>
      </c>
      <c r="O977" s="82" t="s">
        <v>1019</v>
      </c>
      <c r="P977" s="82" t="s">
        <v>1019</v>
      </c>
      <c r="Q977" s="78" t="s">
        <v>1019</v>
      </c>
      <c r="R977" s="78" t="s">
        <v>1019</v>
      </c>
      <c r="S977" s="78" t="s">
        <v>1019</v>
      </c>
      <c r="T977" s="77" t="s">
        <v>1019</v>
      </c>
      <c r="U977" s="77" t="s">
        <v>1019</v>
      </c>
      <c r="V977" s="77" t="s">
        <v>1019</v>
      </c>
      <c r="W977" s="77" t="s">
        <v>1019</v>
      </c>
      <c r="X977" s="77" t="s">
        <v>1019</v>
      </c>
      <c r="Y977" s="83" t="s">
        <v>1019</v>
      </c>
      <c r="Z977" s="84" t="s">
        <v>1019</v>
      </c>
      <c r="AA977" s="84" t="s">
        <v>1019</v>
      </c>
      <c r="AB977" s="85">
        <v>0</v>
      </c>
      <c r="AC977" s="85">
        <v>0</v>
      </c>
      <c r="AD977" s="99"/>
      <c r="AE977" s="100"/>
      <c r="AF977" s="100"/>
      <c r="AG977" s="100"/>
      <c r="AH977" s="100"/>
      <c r="AI977" s="100"/>
      <c r="AJ977" s="100"/>
      <c r="AK977" s="100"/>
      <c r="AL977" s="100"/>
      <c r="AM977" s="100"/>
      <c r="AN977" s="100"/>
      <c r="AO977" s="100"/>
      <c r="AP977" s="100"/>
      <c r="AQ977" s="100"/>
      <c r="AR977" s="100"/>
      <c r="AS977" s="100"/>
      <c r="AT977" s="100"/>
      <c r="AU977" s="100"/>
      <c r="AV977" s="100"/>
      <c r="AW977" s="100"/>
      <c r="AX977" s="100"/>
      <c r="AY977" s="100"/>
      <c r="AZ977" s="100"/>
      <c r="BA977" s="100"/>
      <c r="BB977" s="100"/>
      <c r="BC977" s="100"/>
    </row>
    <row r="978" spans="1:55" ht="30" customHeight="1" x14ac:dyDescent="0.25">
      <c r="A978" s="77">
        <v>0</v>
      </c>
      <c r="B978" s="77" t="s">
        <v>1019</v>
      </c>
      <c r="C978" s="77" t="s">
        <v>1265</v>
      </c>
      <c r="D978" s="78" t="e">
        <v>#N/A</v>
      </c>
      <c r="E978" s="79" t="s">
        <v>1019</v>
      </c>
      <c r="F978" s="78" t="s">
        <v>1019</v>
      </c>
      <c r="G978" s="78" t="s">
        <v>1019</v>
      </c>
      <c r="H978" s="78" t="s">
        <v>1019</v>
      </c>
      <c r="I978" s="80" t="s">
        <v>1019</v>
      </c>
      <c r="J978" s="78" t="s">
        <v>1019</v>
      </c>
      <c r="K978" s="81" t="s">
        <v>1019</v>
      </c>
      <c r="L978" s="81" t="s">
        <v>1019</v>
      </c>
      <c r="M978" s="78" t="s">
        <v>1019</v>
      </c>
      <c r="N978" s="78" t="e">
        <v>#N/A</v>
      </c>
      <c r="O978" s="82" t="s">
        <v>1019</v>
      </c>
      <c r="P978" s="82" t="s">
        <v>1019</v>
      </c>
      <c r="Q978" s="78" t="s">
        <v>1019</v>
      </c>
      <c r="R978" s="78" t="s">
        <v>1019</v>
      </c>
      <c r="S978" s="78" t="s">
        <v>1019</v>
      </c>
      <c r="T978" s="77" t="s">
        <v>1019</v>
      </c>
      <c r="U978" s="77" t="s">
        <v>1019</v>
      </c>
      <c r="V978" s="77" t="s">
        <v>1019</v>
      </c>
      <c r="W978" s="77" t="s">
        <v>1019</v>
      </c>
      <c r="X978" s="77" t="s">
        <v>1019</v>
      </c>
      <c r="Y978" s="83" t="s">
        <v>1019</v>
      </c>
      <c r="Z978" s="84" t="s">
        <v>1019</v>
      </c>
      <c r="AA978" s="84" t="s">
        <v>1019</v>
      </c>
      <c r="AB978" s="85">
        <v>0</v>
      </c>
      <c r="AC978" s="85">
        <v>0</v>
      </c>
      <c r="AD978" s="99"/>
      <c r="AE978" s="100"/>
      <c r="AF978" s="100"/>
      <c r="AG978" s="100"/>
      <c r="AH978" s="100"/>
      <c r="AI978" s="100"/>
      <c r="AJ978" s="100"/>
      <c r="AK978" s="100"/>
      <c r="AL978" s="100"/>
      <c r="AM978" s="100"/>
      <c r="AN978" s="100"/>
      <c r="AO978" s="100"/>
      <c r="AP978" s="100"/>
      <c r="AQ978" s="100"/>
      <c r="AR978" s="100"/>
      <c r="AS978" s="100"/>
      <c r="AT978" s="100"/>
      <c r="AU978" s="100"/>
      <c r="AV978" s="100"/>
      <c r="AW978" s="100"/>
      <c r="AX978" s="100"/>
      <c r="AY978" s="100"/>
      <c r="AZ978" s="100"/>
      <c r="BA978" s="100"/>
      <c r="BB978" s="100"/>
      <c r="BC978" s="100"/>
    </row>
    <row r="979" spans="1:55" ht="30" customHeight="1" x14ac:dyDescent="0.25">
      <c r="A979" s="77">
        <v>0</v>
      </c>
      <c r="B979" s="77" t="s">
        <v>1019</v>
      </c>
      <c r="C979" s="77" t="s">
        <v>1265</v>
      </c>
      <c r="D979" s="78" t="e">
        <v>#N/A</v>
      </c>
      <c r="E979" s="79" t="s">
        <v>1019</v>
      </c>
      <c r="F979" s="78" t="s">
        <v>1019</v>
      </c>
      <c r="G979" s="78" t="s">
        <v>1019</v>
      </c>
      <c r="H979" s="78" t="s">
        <v>1019</v>
      </c>
      <c r="I979" s="80" t="s">
        <v>1019</v>
      </c>
      <c r="J979" s="78" t="s">
        <v>1019</v>
      </c>
      <c r="K979" s="81" t="s">
        <v>1019</v>
      </c>
      <c r="L979" s="81" t="s">
        <v>1019</v>
      </c>
      <c r="M979" s="78" t="s">
        <v>1019</v>
      </c>
      <c r="N979" s="78" t="e">
        <v>#N/A</v>
      </c>
      <c r="O979" s="82" t="s">
        <v>1019</v>
      </c>
      <c r="P979" s="82" t="s">
        <v>1019</v>
      </c>
      <c r="Q979" s="78" t="s">
        <v>1019</v>
      </c>
      <c r="R979" s="78" t="s">
        <v>1019</v>
      </c>
      <c r="S979" s="78" t="s">
        <v>1019</v>
      </c>
      <c r="T979" s="77" t="s">
        <v>1019</v>
      </c>
      <c r="U979" s="77" t="s">
        <v>1019</v>
      </c>
      <c r="V979" s="77" t="s">
        <v>1019</v>
      </c>
      <c r="W979" s="77" t="s">
        <v>1019</v>
      </c>
      <c r="X979" s="77" t="s">
        <v>1019</v>
      </c>
      <c r="Y979" s="83" t="s">
        <v>1019</v>
      </c>
      <c r="Z979" s="84" t="s">
        <v>1019</v>
      </c>
      <c r="AA979" s="84" t="s">
        <v>1019</v>
      </c>
      <c r="AB979" s="85">
        <v>0</v>
      </c>
      <c r="AC979" s="85">
        <v>0</v>
      </c>
      <c r="AD979" s="99"/>
      <c r="AE979" s="100"/>
      <c r="AF979" s="100"/>
      <c r="AG979" s="100"/>
      <c r="AH979" s="100"/>
      <c r="AI979" s="100"/>
      <c r="AJ979" s="100"/>
      <c r="AK979" s="100"/>
      <c r="AL979" s="100"/>
      <c r="AM979" s="100"/>
      <c r="AN979" s="100"/>
      <c r="AO979" s="100"/>
      <c r="AP979" s="100"/>
      <c r="AQ979" s="100"/>
      <c r="AR979" s="100"/>
      <c r="AS979" s="100"/>
      <c r="AT979" s="100"/>
      <c r="AU979" s="100"/>
      <c r="AV979" s="100"/>
      <c r="AW979" s="100"/>
      <c r="AX979" s="100"/>
      <c r="AY979" s="100"/>
      <c r="AZ979" s="100"/>
      <c r="BA979" s="100"/>
      <c r="BB979" s="100"/>
      <c r="BC979" s="100"/>
    </row>
    <row r="980" spans="1:55" ht="30" customHeight="1" x14ac:dyDescent="0.25">
      <c r="A980" s="77">
        <v>0</v>
      </c>
      <c r="B980" s="77" t="s">
        <v>1019</v>
      </c>
      <c r="C980" s="77" t="s">
        <v>1265</v>
      </c>
      <c r="D980" s="78" t="e">
        <v>#N/A</v>
      </c>
      <c r="E980" s="79" t="s">
        <v>1019</v>
      </c>
      <c r="F980" s="78" t="s">
        <v>1019</v>
      </c>
      <c r="G980" s="78" t="s">
        <v>1019</v>
      </c>
      <c r="H980" s="78" t="s">
        <v>1019</v>
      </c>
      <c r="I980" s="80" t="s">
        <v>1019</v>
      </c>
      <c r="J980" s="78" t="s">
        <v>1019</v>
      </c>
      <c r="K980" s="81" t="s">
        <v>1019</v>
      </c>
      <c r="L980" s="81" t="s">
        <v>1019</v>
      </c>
      <c r="M980" s="78" t="s">
        <v>1019</v>
      </c>
      <c r="N980" s="78" t="e">
        <v>#N/A</v>
      </c>
      <c r="O980" s="82" t="s">
        <v>1019</v>
      </c>
      <c r="P980" s="82" t="s">
        <v>1019</v>
      </c>
      <c r="Q980" s="78" t="s">
        <v>1019</v>
      </c>
      <c r="R980" s="78" t="s">
        <v>1019</v>
      </c>
      <c r="S980" s="78" t="s">
        <v>1019</v>
      </c>
      <c r="T980" s="77" t="s">
        <v>1019</v>
      </c>
      <c r="U980" s="77" t="s">
        <v>1019</v>
      </c>
      <c r="V980" s="77" t="s">
        <v>1019</v>
      </c>
      <c r="W980" s="77" t="s">
        <v>1019</v>
      </c>
      <c r="X980" s="77" t="s">
        <v>1019</v>
      </c>
      <c r="Y980" s="83" t="s">
        <v>1019</v>
      </c>
      <c r="Z980" s="84" t="s">
        <v>1019</v>
      </c>
      <c r="AA980" s="84" t="s">
        <v>1019</v>
      </c>
      <c r="AB980" s="85">
        <v>0</v>
      </c>
      <c r="AC980" s="85">
        <v>0</v>
      </c>
      <c r="AD980" s="99"/>
      <c r="AE980" s="100"/>
      <c r="AF980" s="100"/>
      <c r="AG980" s="100"/>
      <c r="AH980" s="100"/>
      <c r="AI980" s="100"/>
      <c r="AJ980" s="100"/>
      <c r="AK980" s="100"/>
      <c r="AL980" s="100"/>
      <c r="AM980" s="100"/>
      <c r="AN980" s="100"/>
      <c r="AO980" s="100"/>
      <c r="AP980" s="100"/>
      <c r="AQ980" s="100"/>
      <c r="AR980" s="100"/>
      <c r="AS980" s="100"/>
      <c r="AT980" s="100"/>
      <c r="AU980" s="100"/>
      <c r="AV980" s="100"/>
      <c r="AW980" s="100"/>
      <c r="AX980" s="100"/>
      <c r="AY980" s="100"/>
      <c r="AZ980" s="100"/>
      <c r="BA980" s="100"/>
      <c r="BB980" s="100"/>
      <c r="BC980" s="100"/>
    </row>
    <row r="981" spans="1:55" ht="30" customHeight="1" x14ac:dyDescent="0.25">
      <c r="A981" s="77">
        <v>0</v>
      </c>
      <c r="B981" s="77" t="s">
        <v>1019</v>
      </c>
      <c r="C981" s="77" t="s">
        <v>1265</v>
      </c>
      <c r="D981" s="78" t="e">
        <v>#N/A</v>
      </c>
      <c r="E981" s="79" t="s">
        <v>1019</v>
      </c>
      <c r="F981" s="78" t="s">
        <v>1019</v>
      </c>
      <c r="G981" s="78" t="s">
        <v>1019</v>
      </c>
      <c r="H981" s="78" t="s">
        <v>1019</v>
      </c>
      <c r="I981" s="80" t="s">
        <v>1019</v>
      </c>
      <c r="J981" s="78" t="s">
        <v>1019</v>
      </c>
      <c r="K981" s="81" t="s">
        <v>1019</v>
      </c>
      <c r="L981" s="81" t="s">
        <v>1019</v>
      </c>
      <c r="M981" s="78" t="s">
        <v>1019</v>
      </c>
      <c r="N981" s="78" t="e">
        <v>#N/A</v>
      </c>
      <c r="O981" s="82" t="s">
        <v>1019</v>
      </c>
      <c r="P981" s="82" t="s">
        <v>1019</v>
      </c>
      <c r="Q981" s="78" t="s">
        <v>1019</v>
      </c>
      <c r="R981" s="78" t="s">
        <v>1019</v>
      </c>
      <c r="S981" s="78" t="s">
        <v>1019</v>
      </c>
      <c r="T981" s="77" t="s">
        <v>1019</v>
      </c>
      <c r="U981" s="77" t="s">
        <v>1019</v>
      </c>
      <c r="V981" s="77" t="s">
        <v>1019</v>
      </c>
      <c r="W981" s="77" t="s">
        <v>1019</v>
      </c>
      <c r="X981" s="77" t="s">
        <v>1019</v>
      </c>
      <c r="Y981" s="83" t="s">
        <v>1019</v>
      </c>
      <c r="Z981" s="84" t="s">
        <v>1019</v>
      </c>
      <c r="AA981" s="84" t="s">
        <v>1019</v>
      </c>
      <c r="AB981" s="85">
        <v>0</v>
      </c>
      <c r="AC981" s="85">
        <v>0</v>
      </c>
      <c r="AD981" s="99"/>
      <c r="AE981" s="100"/>
      <c r="AF981" s="100"/>
      <c r="AG981" s="100"/>
      <c r="AH981" s="100"/>
      <c r="AI981" s="100"/>
      <c r="AJ981" s="100"/>
      <c r="AK981" s="100"/>
      <c r="AL981" s="100"/>
      <c r="AM981" s="100"/>
      <c r="AN981" s="100"/>
      <c r="AO981" s="100"/>
      <c r="AP981" s="100"/>
      <c r="AQ981" s="100"/>
      <c r="AR981" s="100"/>
      <c r="AS981" s="100"/>
      <c r="AT981" s="100"/>
      <c r="AU981" s="100"/>
      <c r="AV981" s="100"/>
      <c r="AW981" s="100"/>
      <c r="AX981" s="100"/>
      <c r="AY981" s="100"/>
      <c r="AZ981" s="100"/>
      <c r="BA981" s="100"/>
      <c r="BB981" s="100"/>
      <c r="BC981" s="100"/>
    </row>
    <row r="982" spans="1:55" ht="30" customHeight="1" x14ac:dyDescent="0.25">
      <c r="A982" s="77">
        <v>0</v>
      </c>
      <c r="B982" s="77" t="s">
        <v>1019</v>
      </c>
      <c r="C982" s="77" t="s">
        <v>1265</v>
      </c>
      <c r="D982" s="78" t="e">
        <v>#N/A</v>
      </c>
      <c r="E982" s="79" t="s">
        <v>1019</v>
      </c>
      <c r="F982" s="78" t="s">
        <v>1019</v>
      </c>
      <c r="G982" s="78" t="s">
        <v>1019</v>
      </c>
      <c r="H982" s="78" t="s">
        <v>1019</v>
      </c>
      <c r="I982" s="80" t="s">
        <v>1019</v>
      </c>
      <c r="J982" s="78" t="s">
        <v>1019</v>
      </c>
      <c r="K982" s="81" t="s">
        <v>1019</v>
      </c>
      <c r="L982" s="81" t="s">
        <v>1019</v>
      </c>
      <c r="M982" s="78" t="s">
        <v>1019</v>
      </c>
      <c r="N982" s="78" t="e">
        <v>#N/A</v>
      </c>
      <c r="O982" s="82" t="s">
        <v>1019</v>
      </c>
      <c r="P982" s="82" t="s">
        <v>1019</v>
      </c>
      <c r="Q982" s="78" t="s">
        <v>1019</v>
      </c>
      <c r="R982" s="78" t="s">
        <v>1019</v>
      </c>
      <c r="S982" s="78" t="s">
        <v>1019</v>
      </c>
      <c r="T982" s="77" t="s">
        <v>1019</v>
      </c>
      <c r="U982" s="77" t="s">
        <v>1019</v>
      </c>
      <c r="V982" s="77" t="s">
        <v>1019</v>
      </c>
      <c r="W982" s="77" t="s">
        <v>1019</v>
      </c>
      <c r="X982" s="77" t="s">
        <v>1019</v>
      </c>
      <c r="Y982" s="83" t="s">
        <v>1019</v>
      </c>
      <c r="Z982" s="84" t="s">
        <v>1019</v>
      </c>
      <c r="AA982" s="84" t="s">
        <v>1019</v>
      </c>
      <c r="AB982" s="85">
        <v>0</v>
      </c>
      <c r="AC982" s="85">
        <v>0</v>
      </c>
      <c r="AD982" s="99"/>
      <c r="AE982" s="100"/>
      <c r="AF982" s="100"/>
      <c r="AG982" s="100"/>
      <c r="AH982" s="100"/>
      <c r="AI982" s="100"/>
      <c r="AJ982" s="100"/>
      <c r="AK982" s="100"/>
      <c r="AL982" s="100"/>
      <c r="AM982" s="100"/>
      <c r="AN982" s="100"/>
      <c r="AO982" s="100"/>
      <c r="AP982" s="100"/>
      <c r="AQ982" s="100"/>
      <c r="AR982" s="100"/>
      <c r="AS982" s="100"/>
      <c r="AT982" s="100"/>
      <c r="AU982" s="100"/>
      <c r="AV982" s="100"/>
      <c r="AW982" s="100"/>
      <c r="AX982" s="100"/>
      <c r="AY982" s="100"/>
      <c r="AZ982" s="100"/>
      <c r="BA982" s="100"/>
      <c r="BB982" s="100"/>
      <c r="BC982" s="100"/>
    </row>
    <row r="983" spans="1:55" ht="30" customHeight="1" x14ac:dyDescent="0.25">
      <c r="A983" s="77">
        <v>0</v>
      </c>
      <c r="B983" s="77" t="s">
        <v>1019</v>
      </c>
      <c r="C983" s="77" t="s">
        <v>1265</v>
      </c>
      <c r="D983" s="78" t="e">
        <v>#N/A</v>
      </c>
      <c r="E983" s="79" t="s">
        <v>1019</v>
      </c>
      <c r="F983" s="78" t="s">
        <v>1019</v>
      </c>
      <c r="G983" s="78" t="s">
        <v>1019</v>
      </c>
      <c r="H983" s="78" t="s">
        <v>1019</v>
      </c>
      <c r="I983" s="80" t="s">
        <v>1019</v>
      </c>
      <c r="J983" s="78" t="s">
        <v>1019</v>
      </c>
      <c r="K983" s="81" t="s">
        <v>1019</v>
      </c>
      <c r="L983" s="81" t="s">
        <v>1019</v>
      </c>
      <c r="M983" s="78" t="s">
        <v>1019</v>
      </c>
      <c r="N983" s="78" t="e">
        <v>#N/A</v>
      </c>
      <c r="O983" s="82" t="s">
        <v>1019</v>
      </c>
      <c r="P983" s="82" t="s">
        <v>1019</v>
      </c>
      <c r="Q983" s="78" t="s">
        <v>1019</v>
      </c>
      <c r="R983" s="78" t="s">
        <v>1019</v>
      </c>
      <c r="S983" s="78" t="s">
        <v>1019</v>
      </c>
      <c r="T983" s="77" t="s">
        <v>1019</v>
      </c>
      <c r="U983" s="77" t="s">
        <v>1019</v>
      </c>
      <c r="V983" s="77" t="s">
        <v>1019</v>
      </c>
      <c r="W983" s="77" t="s">
        <v>1019</v>
      </c>
      <c r="X983" s="77" t="s">
        <v>1019</v>
      </c>
      <c r="Y983" s="83" t="s">
        <v>1019</v>
      </c>
      <c r="Z983" s="84" t="s">
        <v>1019</v>
      </c>
      <c r="AA983" s="84" t="s">
        <v>1019</v>
      </c>
      <c r="AB983" s="85">
        <v>0</v>
      </c>
      <c r="AC983" s="85">
        <v>0</v>
      </c>
      <c r="AD983" s="99"/>
      <c r="AE983" s="100"/>
      <c r="AF983" s="100"/>
      <c r="AG983" s="100"/>
      <c r="AH983" s="100"/>
      <c r="AI983" s="100"/>
      <c r="AJ983" s="100"/>
      <c r="AK983" s="100"/>
      <c r="AL983" s="100"/>
      <c r="AM983" s="100"/>
      <c r="AN983" s="100"/>
      <c r="AO983" s="100"/>
      <c r="AP983" s="100"/>
      <c r="AQ983" s="100"/>
      <c r="AR983" s="100"/>
      <c r="AS983" s="100"/>
      <c r="AT983" s="100"/>
      <c r="AU983" s="100"/>
      <c r="AV983" s="100"/>
      <c r="AW983" s="100"/>
      <c r="AX983" s="100"/>
      <c r="AY983" s="100"/>
      <c r="AZ983" s="100"/>
      <c r="BA983" s="100"/>
      <c r="BB983" s="100"/>
      <c r="BC983" s="100"/>
    </row>
    <row r="984" spans="1:55" ht="30" customHeight="1" x14ac:dyDescent="0.25">
      <c r="A984" s="77">
        <v>0</v>
      </c>
      <c r="B984" s="77" t="s">
        <v>1019</v>
      </c>
      <c r="C984" s="77" t="s">
        <v>1265</v>
      </c>
      <c r="D984" s="78" t="e">
        <v>#N/A</v>
      </c>
      <c r="E984" s="79" t="s">
        <v>1019</v>
      </c>
      <c r="F984" s="78" t="s">
        <v>1019</v>
      </c>
      <c r="G984" s="78" t="s">
        <v>1019</v>
      </c>
      <c r="H984" s="78" t="s">
        <v>1019</v>
      </c>
      <c r="I984" s="80" t="s">
        <v>1019</v>
      </c>
      <c r="J984" s="78" t="s">
        <v>1019</v>
      </c>
      <c r="K984" s="81" t="s">
        <v>1019</v>
      </c>
      <c r="L984" s="81" t="s">
        <v>1019</v>
      </c>
      <c r="M984" s="78" t="s">
        <v>1019</v>
      </c>
      <c r="N984" s="78" t="e">
        <v>#N/A</v>
      </c>
      <c r="O984" s="82" t="s">
        <v>1019</v>
      </c>
      <c r="P984" s="82" t="s">
        <v>1019</v>
      </c>
      <c r="Q984" s="78" t="s">
        <v>1019</v>
      </c>
      <c r="R984" s="78" t="s">
        <v>1019</v>
      </c>
      <c r="S984" s="78" t="s">
        <v>1019</v>
      </c>
      <c r="T984" s="77" t="s">
        <v>1019</v>
      </c>
      <c r="U984" s="77" t="s">
        <v>1019</v>
      </c>
      <c r="V984" s="77" t="s">
        <v>1019</v>
      </c>
      <c r="W984" s="77" t="s">
        <v>1019</v>
      </c>
      <c r="X984" s="77" t="s">
        <v>1019</v>
      </c>
      <c r="Y984" s="83" t="s">
        <v>1019</v>
      </c>
      <c r="Z984" s="84" t="s">
        <v>1019</v>
      </c>
      <c r="AA984" s="84" t="s">
        <v>1019</v>
      </c>
      <c r="AB984" s="85">
        <v>0</v>
      </c>
      <c r="AC984" s="85">
        <v>0</v>
      </c>
      <c r="AD984" s="99"/>
      <c r="AE984" s="100"/>
      <c r="AF984" s="100"/>
      <c r="AG984" s="100"/>
      <c r="AH984" s="100"/>
      <c r="AI984" s="100"/>
      <c r="AJ984" s="100"/>
      <c r="AK984" s="100"/>
      <c r="AL984" s="100"/>
      <c r="AM984" s="100"/>
      <c r="AN984" s="100"/>
      <c r="AO984" s="100"/>
      <c r="AP984" s="100"/>
      <c r="AQ984" s="100"/>
      <c r="AR984" s="100"/>
      <c r="AS984" s="100"/>
      <c r="AT984" s="100"/>
      <c r="AU984" s="100"/>
      <c r="AV984" s="100"/>
      <c r="AW984" s="100"/>
      <c r="AX984" s="100"/>
      <c r="AY984" s="100"/>
      <c r="AZ984" s="100"/>
      <c r="BA984" s="100"/>
      <c r="BB984" s="100"/>
      <c r="BC984" s="100"/>
    </row>
    <row r="985" spans="1:55" ht="30" customHeight="1" x14ac:dyDescent="0.25">
      <c r="A985" s="77">
        <v>0</v>
      </c>
      <c r="B985" s="77" t="s">
        <v>1019</v>
      </c>
      <c r="C985" s="77" t="s">
        <v>1265</v>
      </c>
      <c r="D985" s="78" t="e">
        <v>#N/A</v>
      </c>
      <c r="E985" s="79" t="s">
        <v>1019</v>
      </c>
      <c r="F985" s="78" t="s">
        <v>1019</v>
      </c>
      <c r="G985" s="78" t="s">
        <v>1019</v>
      </c>
      <c r="H985" s="78" t="s">
        <v>1019</v>
      </c>
      <c r="I985" s="80" t="s">
        <v>1019</v>
      </c>
      <c r="J985" s="78" t="s">
        <v>1019</v>
      </c>
      <c r="K985" s="81" t="s">
        <v>1019</v>
      </c>
      <c r="L985" s="81" t="s">
        <v>1019</v>
      </c>
      <c r="M985" s="78" t="s">
        <v>1019</v>
      </c>
      <c r="N985" s="78" t="e">
        <v>#N/A</v>
      </c>
      <c r="O985" s="82" t="s">
        <v>1019</v>
      </c>
      <c r="P985" s="82" t="s">
        <v>1019</v>
      </c>
      <c r="Q985" s="78" t="s">
        <v>1019</v>
      </c>
      <c r="R985" s="78" t="s">
        <v>1019</v>
      </c>
      <c r="S985" s="78" t="s">
        <v>1019</v>
      </c>
      <c r="T985" s="77" t="s">
        <v>1019</v>
      </c>
      <c r="U985" s="77" t="s">
        <v>1019</v>
      </c>
      <c r="V985" s="77" t="s">
        <v>1019</v>
      </c>
      <c r="W985" s="77" t="s">
        <v>1019</v>
      </c>
      <c r="X985" s="77" t="s">
        <v>1019</v>
      </c>
      <c r="Y985" s="83" t="s">
        <v>1019</v>
      </c>
      <c r="Z985" s="84" t="s">
        <v>1019</v>
      </c>
      <c r="AA985" s="84" t="s">
        <v>1019</v>
      </c>
      <c r="AB985" s="85">
        <v>0</v>
      </c>
      <c r="AC985" s="85">
        <v>0</v>
      </c>
      <c r="AD985" s="99"/>
      <c r="AE985" s="100"/>
      <c r="AF985" s="100"/>
      <c r="AG985" s="100"/>
      <c r="AH985" s="100"/>
      <c r="AI985" s="100"/>
      <c r="AJ985" s="100"/>
      <c r="AK985" s="100"/>
      <c r="AL985" s="100"/>
      <c r="AM985" s="100"/>
      <c r="AN985" s="100"/>
      <c r="AO985" s="100"/>
      <c r="AP985" s="100"/>
      <c r="AQ985" s="100"/>
      <c r="AR985" s="100"/>
      <c r="AS985" s="100"/>
      <c r="AT985" s="100"/>
      <c r="AU985" s="100"/>
      <c r="AV985" s="100"/>
      <c r="AW985" s="100"/>
      <c r="AX985" s="100"/>
      <c r="AY985" s="100"/>
      <c r="AZ985" s="100"/>
      <c r="BA985" s="100"/>
      <c r="BB985" s="100"/>
      <c r="BC985" s="100"/>
    </row>
    <row r="986" spans="1:55" ht="30" customHeight="1" x14ac:dyDescent="0.25">
      <c r="A986" s="77">
        <v>0</v>
      </c>
      <c r="B986" s="77" t="s">
        <v>1019</v>
      </c>
      <c r="C986" s="77" t="s">
        <v>1265</v>
      </c>
      <c r="D986" s="78" t="e">
        <v>#N/A</v>
      </c>
      <c r="E986" s="79" t="s">
        <v>1019</v>
      </c>
      <c r="F986" s="78" t="s">
        <v>1019</v>
      </c>
      <c r="G986" s="78" t="s">
        <v>1019</v>
      </c>
      <c r="H986" s="78" t="s">
        <v>1019</v>
      </c>
      <c r="I986" s="80" t="s">
        <v>1019</v>
      </c>
      <c r="J986" s="78" t="s">
        <v>1019</v>
      </c>
      <c r="K986" s="81" t="s">
        <v>1019</v>
      </c>
      <c r="L986" s="81" t="s">
        <v>1019</v>
      </c>
      <c r="M986" s="78" t="s">
        <v>1019</v>
      </c>
      <c r="N986" s="78" t="e">
        <v>#N/A</v>
      </c>
      <c r="O986" s="82" t="s">
        <v>1019</v>
      </c>
      <c r="P986" s="82" t="s">
        <v>1019</v>
      </c>
      <c r="Q986" s="78" t="s">
        <v>1019</v>
      </c>
      <c r="R986" s="78" t="s">
        <v>1019</v>
      </c>
      <c r="S986" s="78" t="s">
        <v>1019</v>
      </c>
      <c r="T986" s="77" t="s">
        <v>1019</v>
      </c>
      <c r="U986" s="77" t="s">
        <v>1019</v>
      </c>
      <c r="V986" s="77" t="s">
        <v>1019</v>
      </c>
      <c r="W986" s="77" t="s">
        <v>1019</v>
      </c>
      <c r="X986" s="77" t="s">
        <v>1019</v>
      </c>
      <c r="Y986" s="83" t="s">
        <v>1019</v>
      </c>
      <c r="Z986" s="84" t="s">
        <v>1019</v>
      </c>
      <c r="AA986" s="84" t="s">
        <v>1019</v>
      </c>
      <c r="AB986" s="85">
        <v>0</v>
      </c>
      <c r="AC986" s="85">
        <v>0</v>
      </c>
      <c r="AD986" s="99"/>
      <c r="AE986" s="100"/>
      <c r="AF986" s="100"/>
      <c r="AG986" s="100"/>
      <c r="AH986" s="100"/>
      <c r="AI986" s="100"/>
      <c r="AJ986" s="100"/>
      <c r="AK986" s="100"/>
      <c r="AL986" s="100"/>
      <c r="AM986" s="100"/>
      <c r="AN986" s="100"/>
      <c r="AO986" s="100"/>
      <c r="AP986" s="100"/>
      <c r="AQ986" s="100"/>
      <c r="AR986" s="100"/>
      <c r="AS986" s="100"/>
      <c r="AT986" s="100"/>
      <c r="AU986" s="100"/>
      <c r="AV986" s="100"/>
      <c r="AW986" s="100"/>
      <c r="AX986" s="100"/>
      <c r="AY986" s="100"/>
      <c r="AZ986" s="100"/>
      <c r="BA986" s="100"/>
      <c r="BB986" s="100"/>
      <c r="BC986" s="100"/>
    </row>
    <row r="987" spans="1:55" ht="30" customHeight="1" x14ac:dyDescent="0.25">
      <c r="A987" s="77">
        <v>0</v>
      </c>
      <c r="B987" s="77" t="s">
        <v>1019</v>
      </c>
      <c r="C987" s="77" t="s">
        <v>1265</v>
      </c>
      <c r="D987" s="78" t="e">
        <v>#N/A</v>
      </c>
      <c r="E987" s="79" t="s">
        <v>1019</v>
      </c>
      <c r="F987" s="78" t="s">
        <v>1019</v>
      </c>
      <c r="G987" s="78" t="s">
        <v>1019</v>
      </c>
      <c r="H987" s="78" t="s">
        <v>1019</v>
      </c>
      <c r="I987" s="80" t="s">
        <v>1019</v>
      </c>
      <c r="J987" s="78" t="s">
        <v>1019</v>
      </c>
      <c r="K987" s="81" t="s">
        <v>1019</v>
      </c>
      <c r="L987" s="81" t="s">
        <v>1019</v>
      </c>
      <c r="M987" s="78" t="s">
        <v>1019</v>
      </c>
      <c r="N987" s="78" t="e">
        <v>#N/A</v>
      </c>
      <c r="O987" s="82" t="s">
        <v>1019</v>
      </c>
      <c r="P987" s="82" t="s">
        <v>1019</v>
      </c>
      <c r="Q987" s="78" t="s">
        <v>1019</v>
      </c>
      <c r="R987" s="78" t="s">
        <v>1019</v>
      </c>
      <c r="S987" s="78" t="s">
        <v>1019</v>
      </c>
      <c r="T987" s="77" t="s">
        <v>1019</v>
      </c>
      <c r="U987" s="77" t="s">
        <v>1019</v>
      </c>
      <c r="V987" s="77" t="s">
        <v>1019</v>
      </c>
      <c r="W987" s="77" t="s">
        <v>1019</v>
      </c>
      <c r="X987" s="77" t="s">
        <v>1019</v>
      </c>
      <c r="Y987" s="83" t="s">
        <v>1019</v>
      </c>
      <c r="Z987" s="84" t="s">
        <v>1019</v>
      </c>
      <c r="AA987" s="84" t="s">
        <v>1019</v>
      </c>
      <c r="AB987" s="85">
        <v>0</v>
      </c>
      <c r="AC987" s="85">
        <v>0</v>
      </c>
      <c r="AD987" s="99"/>
      <c r="AE987" s="100"/>
      <c r="AF987" s="100"/>
      <c r="AG987" s="100"/>
      <c r="AH987" s="100"/>
      <c r="AI987" s="100"/>
      <c r="AJ987" s="100"/>
      <c r="AK987" s="100"/>
      <c r="AL987" s="100"/>
      <c r="AM987" s="100"/>
      <c r="AN987" s="100"/>
      <c r="AO987" s="100"/>
      <c r="AP987" s="100"/>
      <c r="AQ987" s="100"/>
      <c r="AR987" s="100"/>
      <c r="AS987" s="100"/>
      <c r="AT987" s="100"/>
      <c r="AU987" s="100"/>
      <c r="AV987" s="100"/>
      <c r="AW987" s="100"/>
      <c r="AX987" s="100"/>
      <c r="AY987" s="100"/>
      <c r="AZ987" s="100"/>
      <c r="BA987" s="100"/>
      <c r="BB987" s="100"/>
      <c r="BC987" s="100"/>
    </row>
    <row r="988" spans="1:55" ht="30" customHeight="1" x14ac:dyDescent="0.25">
      <c r="A988" s="77">
        <v>0</v>
      </c>
      <c r="B988" s="77" t="s">
        <v>1019</v>
      </c>
      <c r="C988" s="77" t="s">
        <v>1265</v>
      </c>
      <c r="D988" s="78" t="e">
        <v>#N/A</v>
      </c>
      <c r="E988" s="79" t="s">
        <v>1019</v>
      </c>
      <c r="F988" s="78" t="s">
        <v>1019</v>
      </c>
      <c r="G988" s="78" t="s">
        <v>1019</v>
      </c>
      <c r="H988" s="78" t="s">
        <v>1019</v>
      </c>
      <c r="I988" s="80" t="s">
        <v>1019</v>
      </c>
      <c r="J988" s="78" t="s">
        <v>1019</v>
      </c>
      <c r="K988" s="81" t="s">
        <v>1019</v>
      </c>
      <c r="L988" s="81" t="s">
        <v>1019</v>
      </c>
      <c r="M988" s="78" t="s">
        <v>1019</v>
      </c>
      <c r="N988" s="78" t="e">
        <v>#N/A</v>
      </c>
      <c r="O988" s="82" t="s">
        <v>1019</v>
      </c>
      <c r="P988" s="82" t="s">
        <v>1019</v>
      </c>
      <c r="Q988" s="78" t="s">
        <v>1019</v>
      </c>
      <c r="R988" s="78" t="s">
        <v>1019</v>
      </c>
      <c r="S988" s="78" t="s">
        <v>1019</v>
      </c>
      <c r="T988" s="77" t="s">
        <v>1019</v>
      </c>
      <c r="U988" s="77" t="s">
        <v>1019</v>
      </c>
      <c r="V988" s="77" t="s">
        <v>1019</v>
      </c>
      <c r="W988" s="77" t="s">
        <v>1019</v>
      </c>
      <c r="X988" s="77" t="s">
        <v>1019</v>
      </c>
      <c r="Y988" s="83" t="s">
        <v>1019</v>
      </c>
      <c r="Z988" s="84" t="s">
        <v>1019</v>
      </c>
      <c r="AA988" s="84" t="s">
        <v>1019</v>
      </c>
      <c r="AB988" s="85">
        <v>0</v>
      </c>
      <c r="AC988" s="85">
        <v>0</v>
      </c>
      <c r="AD988" s="99"/>
      <c r="AE988" s="100"/>
      <c r="AF988" s="100"/>
      <c r="AG988" s="100"/>
      <c r="AH988" s="100"/>
      <c r="AI988" s="100"/>
      <c r="AJ988" s="100"/>
      <c r="AK988" s="100"/>
      <c r="AL988" s="100"/>
      <c r="AM988" s="100"/>
      <c r="AN988" s="100"/>
      <c r="AO988" s="100"/>
      <c r="AP988" s="100"/>
      <c r="AQ988" s="100"/>
      <c r="AR988" s="100"/>
      <c r="AS988" s="100"/>
      <c r="AT988" s="100"/>
      <c r="AU988" s="100"/>
      <c r="AV988" s="100"/>
      <c r="AW988" s="100"/>
      <c r="AX988" s="100"/>
      <c r="AY988" s="100"/>
      <c r="AZ988" s="100"/>
      <c r="BA988" s="100"/>
      <c r="BB988" s="100"/>
      <c r="BC988" s="100"/>
    </row>
    <row r="989" spans="1:55" ht="30" customHeight="1" x14ac:dyDescent="0.25">
      <c r="A989" s="77">
        <v>0</v>
      </c>
      <c r="B989" s="77" t="s">
        <v>1019</v>
      </c>
      <c r="C989" s="77" t="s">
        <v>1265</v>
      </c>
      <c r="D989" s="78" t="e">
        <v>#N/A</v>
      </c>
      <c r="E989" s="79" t="s">
        <v>1019</v>
      </c>
      <c r="F989" s="78" t="s">
        <v>1019</v>
      </c>
      <c r="G989" s="78" t="s">
        <v>1019</v>
      </c>
      <c r="H989" s="78" t="s">
        <v>1019</v>
      </c>
      <c r="I989" s="80" t="s">
        <v>1019</v>
      </c>
      <c r="J989" s="78" t="s">
        <v>1019</v>
      </c>
      <c r="K989" s="81" t="s">
        <v>1019</v>
      </c>
      <c r="L989" s="81" t="s">
        <v>1019</v>
      </c>
      <c r="M989" s="78" t="s">
        <v>1019</v>
      </c>
      <c r="N989" s="78" t="e">
        <v>#N/A</v>
      </c>
      <c r="O989" s="82" t="s">
        <v>1019</v>
      </c>
      <c r="P989" s="82" t="s">
        <v>1019</v>
      </c>
      <c r="Q989" s="78" t="s">
        <v>1019</v>
      </c>
      <c r="R989" s="78" t="s">
        <v>1019</v>
      </c>
      <c r="S989" s="78" t="s">
        <v>1019</v>
      </c>
      <c r="T989" s="77" t="s">
        <v>1019</v>
      </c>
      <c r="U989" s="77" t="s">
        <v>1019</v>
      </c>
      <c r="V989" s="77" t="s">
        <v>1019</v>
      </c>
      <c r="W989" s="77" t="s">
        <v>1019</v>
      </c>
      <c r="X989" s="77" t="s">
        <v>1019</v>
      </c>
      <c r="Y989" s="83" t="s">
        <v>1019</v>
      </c>
      <c r="Z989" s="84" t="s">
        <v>1019</v>
      </c>
      <c r="AA989" s="84" t="s">
        <v>1019</v>
      </c>
      <c r="AB989" s="85">
        <v>0</v>
      </c>
      <c r="AC989" s="85">
        <v>0</v>
      </c>
      <c r="AD989" s="99"/>
      <c r="AE989" s="100"/>
      <c r="AF989" s="100"/>
      <c r="AG989" s="100"/>
      <c r="AH989" s="100"/>
      <c r="AI989" s="100"/>
      <c r="AJ989" s="100"/>
      <c r="AK989" s="100"/>
      <c r="AL989" s="100"/>
      <c r="AM989" s="100"/>
      <c r="AN989" s="100"/>
      <c r="AO989" s="100"/>
      <c r="AP989" s="100"/>
      <c r="AQ989" s="100"/>
      <c r="AR989" s="100"/>
      <c r="AS989" s="100"/>
      <c r="AT989" s="100"/>
      <c r="AU989" s="100"/>
      <c r="AV989" s="100"/>
      <c r="AW989" s="100"/>
      <c r="AX989" s="100"/>
      <c r="AY989" s="100"/>
      <c r="AZ989" s="100"/>
      <c r="BA989" s="100"/>
      <c r="BB989" s="100"/>
      <c r="BC989" s="100"/>
    </row>
    <row r="990" spans="1:55" ht="30" customHeight="1" x14ac:dyDescent="0.25">
      <c r="A990" s="77">
        <v>0</v>
      </c>
      <c r="B990" s="77" t="s">
        <v>1019</v>
      </c>
      <c r="C990" s="77" t="s">
        <v>1265</v>
      </c>
      <c r="D990" s="78" t="e">
        <v>#N/A</v>
      </c>
      <c r="E990" s="79" t="s">
        <v>1019</v>
      </c>
      <c r="F990" s="78" t="s">
        <v>1019</v>
      </c>
      <c r="G990" s="78" t="s">
        <v>1019</v>
      </c>
      <c r="H990" s="78" t="s">
        <v>1019</v>
      </c>
      <c r="I990" s="80" t="s">
        <v>1019</v>
      </c>
      <c r="J990" s="78" t="s">
        <v>1019</v>
      </c>
      <c r="K990" s="81" t="s">
        <v>1019</v>
      </c>
      <c r="L990" s="81" t="s">
        <v>1019</v>
      </c>
      <c r="M990" s="78" t="s">
        <v>1019</v>
      </c>
      <c r="N990" s="78" t="e">
        <v>#N/A</v>
      </c>
      <c r="O990" s="82" t="s">
        <v>1019</v>
      </c>
      <c r="P990" s="82" t="s">
        <v>1019</v>
      </c>
      <c r="Q990" s="78" t="s">
        <v>1019</v>
      </c>
      <c r="R990" s="78" t="s">
        <v>1019</v>
      </c>
      <c r="S990" s="78" t="s">
        <v>1019</v>
      </c>
      <c r="T990" s="77" t="s">
        <v>1019</v>
      </c>
      <c r="U990" s="77" t="s">
        <v>1019</v>
      </c>
      <c r="V990" s="77" t="s">
        <v>1019</v>
      </c>
      <c r="W990" s="77" t="s">
        <v>1019</v>
      </c>
      <c r="X990" s="77" t="s">
        <v>1019</v>
      </c>
      <c r="Y990" s="83" t="s">
        <v>1019</v>
      </c>
      <c r="Z990" s="84" t="s">
        <v>1019</v>
      </c>
      <c r="AA990" s="84" t="s">
        <v>1019</v>
      </c>
      <c r="AB990" s="85">
        <v>0</v>
      </c>
      <c r="AC990" s="85">
        <v>0</v>
      </c>
      <c r="AD990" s="99"/>
      <c r="AE990" s="100"/>
      <c r="AF990" s="100"/>
      <c r="AG990" s="100"/>
      <c r="AH990" s="100"/>
      <c r="AI990" s="100"/>
      <c r="AJ990" s="100"/>
      <c r="AK990" s="100"/>
      <c r="AL990" s="100"/>
      <c r="AM990" s="100"/>
      <c r="AN990" s="100"/>
      <c r="AO990" s="100"/>
      <c r="AP990" s="100"/>
      <c r="AQ990" s="100"/>
      <c r="AR990" s="100"/>
      <c r="AS990" s="100"/>
      <c r="AT990" s="100"/>
      <c r="AU990" s="100"/>
      <c r="AV990" s="100"/>
      <c r="AW990" s="100"/>
      <c r="AX990" s="100"/>
      <c r="AY990" s="100"/>
      <c r="AZ990" s="100"/>
      <c r="BA990" s="100"/>
      <c r="BB990" s="100"/>
      <c r="BC990" s="100"/>
    </row>
    <row r="991" spans="1:55" ht="30" customHeight="1" x14ac:dyDescent="0.25">
      <c r="A991" s="77">
        <v>0</v>
      </c>
      <c r="B991" s="77" t="s">
        <v>1019</v>
      </c>
      <c r="C991" s="77" t="s">
        <v>1265</v>
      </c>
      <c r="D991" s="78" t="e">
        <v>#N/A</v>
      </c>
      <c r="E991" s="79" t="s">
        <v>1019</v>
      </c>
      <c r="F991" s="78" t="s">
        <v>1019</v>
      </c>
      <c r="G991" s="78" t="s">
        <v>1019</v>
      </c>
      <c r="H991" s="78" t="s">
        <v>1019</v>
      </c>
      <c r="I991" s="80" t="s">
        <v>1019</v>
      </c>
      <c r="J991" s="78" t="s">
        <v>1019</v>
      </c>
      <c r="K991" s="81" t="s">
        <v>1019</v>
      </c>
      <c r="L991" s="81" t="s">
        <v>1019</v>
      </c>
      <c r="M991" s="78" t="s">
        <v>1019</v>
      </c>
      <c r="N991" s="78" t="e">
        <v>#N/A</v>
      </c>
      <c r="O991" s="82" t="s">
        <v>1019</v>
      </c>
      <c r="P991" s="82" t="s">
        <v>1019</v>
      </c>
      <c r="Q991" s="78" t="s">
        <v>1019</v>
      </c>
      <c r="R991" s="78" t="s">
        <v>1019</v>
      </c>
      <c r="S991" s="78" t="s">
        <v>1019</v>
      </c>
      <c r="T991" s="77" t="s">
        <v>1019</v>
      </c>
      <c r="U991" s="77" t="s">
        <v>1019</v>
      </c>
      <c r="V991" s="77" t="s">
        <v>1019</v>
      </c>
      <c r="W991" s="77" t="s">
        <v>1019</v>
      </c>
      <c r="X991" s="77" t="s">
        <v>1019</v>
      </c>
      <c r="Y991" s="83" t="s">
        <v>1019</v>
      </c>
      <c r="Z991" s="84" t="s">
        <v>1019</v>
      </c>
      <c r="AA991" s="84" t="s">
        <v>1019</v>
      </c>
      <c r="AB991" s="85">
        <v>0</v>
      </c>
      <c r="AC991" s="85">
        <v>0</v>
      </c>
      <c r="AD991" s="99"/>
      <c r="AE991" s="100"/>
      <c r="AF991" s="100"/>
      <c r="AG991" s="100"/>
      <c r="AH991" s="100"/>
      <c r="AI991" s="100"/>
      <c r="AJ991" s="100"/>
      <c r="AK991" s="100"/>
      <c r="AL991" s="100"/>
      <c r="AM991" s="100"/>
      <c r="AN991" s="100"/>
      <c r="AO991" s="100"/>
      <c r="AP991" s="100"/>
      <c r="AQ991" s="100"/>
      <c r="AR991" s="100"/>
      <c r="AS991" s="100"/>
      <c r="AT991" s="100"/>
      <c r="AU991" s="100"/>
      <c r="AV991" s="100"/>
      <c r="AW991" s="100"/>
      <c r="AX991" s="100"/>
      <c r="AY991" s="100"/>
      <c r="AZ991" s="100"/>
      <c r="BA991" s="100"/>
      <c r="BB991" s="100"/>
      <c r="BC991" s="100"/>
    </row>
    <row r="992" spans="1:55" ht="30" customHeight="1" x14ac:dyDescent="0.25">
      <c r="A992" s="77">
        <v>0</v>
      </c>
      <c r="B992" s="77" t="s">
        <v>1019</v>
      </c>
      <c r="C992" s="77" t="s">
        <v>1265</v>
      </c>
      <c r="D992" s="78" t="e">
        <v>#N/A</v>
      </c>
      <c r="E992" s="79" t="s">
        <v>1019</v>
      </c>
      <c r="F992" s="78" t="s">
        <v>1019</v>
      </c>
      <c r="G992" s="78" t="s">
        <v>1019</v>
      </c>
      <c r="H992" s="78" t="s">
        <v>1019</v>
      </c>
      <c r="I992" s="80" t="s">
        <v>1019</v>
      </c>
      <c r="J992" s="78" t="s">
        <v>1019</v>
      </c>
      <c r="K992" s="81" t="s">
        <v>1019</v>
      </c>
      <c r="L992" s="81" t="s">
        <v>1019</v>
      </c>
      <c r="M992" s="78" t="s">
        <v>1019</v>
      </c>
      <c r="N992" s="78" t="e">
        <v>#N/A</v>
      </c>
      <c r="O992" s="82" t="s">
        <v>1019</v>
      </c>
      <c r="P992" s="82" t="s">
        <v>1019</v>
      </c>
      <c r="Q992" s="78" t="s">
        <v>1019</v>
      </c>
      <c r="R992" s="78" t="s">
        <v>1019</v>
      </c>
      <c r="S992" s="78" t="s">
        <v>1019</v>
      </c>
      <c r="T992" s="77" t="s">
        <v>1019</v>
      </c>
      <c r="U992" s="77" t="s">
        <v>1019</v>
      </c>
      <c r="V992" s="77" t="s">
        <v>1019</v>
      </c>
      <c r="W992" s="77" t="s">
        <v>1019</v>
      </c>
      <c r="X992" s="77" t="s">
        <v>1019</v>
      </c>
      <c r="Y992" s="83" t="s">
        <v>1019</v>
      </c>
      <c r="Z992" s="84" t="s">
        <v>1019</v>
      </c>
      <c r="AA992" s="84" t="s">
        <v>1019</v>
      </c>
      <c r="AB992" s="85">
        <v>0</v>
      </c>
      <c r="AC992" s="85">
        <v>0</v>
      </c>
      <c r="AD992" s="99"/>
      <c r="AE992" s="100"/>
      <c r="AF992" s="100"/>
      <c r="AG992" s="100"/>
      <c r="AH992" s="100"/>
      <c r="AI992" s="100"/>
      <c r="AJ992" s="100"/>
      <c r="AK992" s="100"/>
      <c r="AL992" s="100"/>
      <c r="AM992" s="100"/>
      <c r="AN992" s="100"/>
      <c r="AO992" s="100"/>
      <c r="AP992" s="100"/>
      <c r="AQ992" s="100"/>
      <c r="AR992" s="100"/>
      <c r="AS992" s="100"/>
      <c r="AT992" s="100"/>
      <c r="AU992" s="100"/>
      <c r="AV992" s="100"/>
      <c r="AW992" s="100"/>
      <c r="AX992" s="100"/>
      <c r="AY992" s="100"/>
      <c r="AZ992" s="100"/>
      <c r="BA992" s="100"/>
      <c r="BB992" s="100"/>
      <c r="BC992" s="100"/>
    </row>
    <row r="993" spans="1:55" ht="30" customHeight="1" x14ac:dyDescent="0.25">
      <c r="A993" s="77">
        <v>0</v>
      </c>
      <c r="B993" s="77" t="s">
        <v>1019</v>
      </c>
      <c r="C993" s="77" t="s">
        <v>1265</v>
      </c>
      <c r="D993" s="78" t="e">
        <v>#N/A</v>
      </c>
      <c r="E993" s="79" t="s">
        <v>1019</v>
      </c>
      <c r="F993" s="78" t="s">
        <v>1019</v>
      </c>
      <c r="G993" s="78" t="s">
        <v>1019</v>
      </c>
      <c r="H993" s="78" t="s">
        <v>1019</v>
      </c>
      <c r="I993" s="80" t="s">
        <v>1019</v>
      </c>
      <c r="J993" s="78" t="s">
        <v>1019</v>
      </c>
      <c r="K993" s="81" t="s">
        <v>1019</v>
      </c>
      <c r="L993" s="81" t="s">
        <v>1019</v>
      </c>
      <c r="M993" s="78" t="s">
        <v>1019</v>
      </c>
      <c r="N993" s="78" t="e">
        <v>#N/A</v>
      </c>
      <c r="O993" s="82" t="s">
        <v>1019</v>
      </c>
      <c r="P993" s="82" t="s">
        <v>1019</v>
      </c>
      <c r="Q993" s="78" t="s">
        <v>1019</v>
      </c>
      <c r="R993" s="78" t="s">
        <v>1019</v>
      </c>
      <c r="S993" s="78" t="s">
        <v>1019</v>
      </c>
      <c r="T993" s="77" t="s">
        <v>1019</v>
      </c>
      <c r="U993" s="77" t="s">
        <v>1019</v>
      </c>
      <c r="V993" s="77" t="s">
        <v>1019</v>
      </c>
      <c r="W993" s="77" t="s">
        <v>1019</v>
      </c>
      <c r="X993" s="77" t="s">
        <v>1019</v>
      </c>
      <c r="Y993" s="83" t="s">
        <v>1019</v>
      </c>
      <c r="Z993" s="84" t="s">
        <v>1019</v>
      </c>
      <c r="AA993" s="84" t="s">
        <v>1019</v>
      </c>
      <c r="AB993" s="85">
        <v>0</v>
      </c>
      <c r="AC993" s="85">
        <v>0</v>
      </c>
      <c r="AD993" s="99"/>
      <c r="AE993" s="100"/>
      <c r="AF993" s="100"/>
      <c r="AG993" s="100"/>
      <c r="AH993" s="100"/>
      <c r="AI993" s="100"/>
      <c r="AJ993" s="100"/>
      <c r="AK993" s="100"/>
      <c r="AL993" s="100"/>
      <c r="AM993" s="100"/>
      <c r="AN993" s="100"/>
      <c r="AO993" s="100"/>
      <c r="AP993" s="100"/>
      <c r="AQ993" s="100"/>
      <c r="AR993" s="100"/>
      <c r="AS993" s="100"/>
      <c r="AT993" s="100"/>
      <c r="AU993" s="100"/>
      <c r="AV993" s="100"/>
      <c r="AW993" s="100"/>
      <c r="AX993" s="100"/>
      <c r="AY993" s="100"/>
      <c r="AZ993" s="100"/>
      <c r="BA993" s="100"/>
      <c r="BB993" s="100"/>
      <c r="BC993" s="100"/>
    </row>
    <row r="994" spans="1:55" ht="30" customHeight="1" x14ac:dyDescent="0.25">
      <c r="A994" s="77">
        <v>0</v>
      </c>
      <c r="B994" s="77" t="s">
        <v>1019</v>
      </c>
      <c r="C994" s="77" t="s">
        <v>1265</v>
      </c>
      <c r="D994" s="78" t="e">
        <v>#N/A</v>
      </c>
      <c r="E994" s="79" t="s">
        <v>1019</v>
      </c>
      <c r="F994" s="78" t="s">
        <v>1019</v>
      </c>
      <c r="G994" s="78" t="s">
        <v>1019</v>
      </c>
      <c r="H994" s="78" t="s">
        <v>1019</v>
      </c>
      <c r="I994" s="80" t="s">
        <v>1019</v>
      </c>
      <c r="J994" s="78" t="s">
        <v>1019</v>
      </c>
      <c r="K994" s="81" t="s">
        <v>1019</v>
      </c>
      <c r="L994" s="81" t="s">
        <v>1019</v>
      </c>
      <c r="M994" s="78" t="s">
        <v>1019</v>
      </c>
      <c r="N994" s="78" t="e">
        <v>#N/A</v>
      </c>
      <c r="O994" s="82" t="s">
        <v>1019</v>
      </c>
      <c r="P994" s="82" t="s">
        <v>1019</v>
      </c>
      <c r="Q994" s="78" t="s">
        <v>1019</v>
      </c>
      <c r="R994" s="78" t="s">
        <v>1019</v>
      </c>
      <c r="S994" s="78" t="s">
        <v>1019</v>
      </c>
      <c r="T994" s="77" t="s">
        <v>1019</v>
      </c>
      <c r="U994" s="77" t="s">
        <v>1019</v>
      </c>
      <c r="V994" s="77" t="s">
        <v>1019</v>
      </c>
      <c r="W994" s="77" t="s">
        <v>1019</v>
      </c>
      <c r="X994" s="77" t="s">
        <v>1019</v>
      </c>
      <c r="Y994" s="83" t="s">
        <v>1019</v>
      </c>
      <c r="Z994" s="84" t="s">
        <v>1019</v>
      </c>
      <c r="AA994" s="84" t="s">
        <v>1019</v>
      </c>
      <c r="AB994" s="85">
        <v>0</v>
      </c>
      <c r="AC994" s="85">
        <v>0</v>
      </c>
      <c r="AD994" s="99"/>
      <c r="AE994" s="100"/>
      <c r="AF994" s="100"/>
      <c r="AG994" s="100"/>
      <c r="AH994" s="100"/>
      <c r="AI994" s="100"/>
      <c r="AJ994" s="100"/>
      <c r="AK994" s="100"/>
      <c r="AL994" s="100"/>
      <c r="AM994" s="100"/>
      <c r="AN994" s="100"/>
      <c r="AO994" s="100"/>
      <c r="AP994" s="100"/>
      <c r="AQ994" s="100"/>
      <c r="AR994" s="100"/>
      <c r="AS994" s="100"/>
      <c r="AT994" s="100"/>
      <c r="AU994" s="100"/>
      <c r="AV994" s="100"/>
      <c r="AW994" s="100"/>
      <c r="AX994" s="100"/>
      <c r="AY994" s="100"/>
      <c r="AZ994" s="100"/>
      <c r="BA994" s="100"/>
      <c r="BB994" s="100"/>
      <c r="BC994" s="100"/>
    </row>
    <row r="995" spans="1:55" ht="30" customHeight="1" x14ac:dyDescent="0.25">
      <c r="A995" s="77">
        <v>0</v>
      </c>
      <c r="B995" s="77" t="s">
        <v>1019</v>
      </c>
      <c r="C995" s="77" t="s">
        <v>1265</v>
      </c>
      <c r="D995" s="78" t="e">
        <v>#N/A</v>
      </c>
      <c r="E995" s="79" t="s">
        <v>1019</v>
      </c>
      <c r="F995" s="78" t="s">
        <v>1019</v>
      </c>
      <c r="G995" s="78" t="s">
        <v>1019</v>
      </c>
      <c r="H995" s="78" t="s">
        <v>1019</v>
      </c>
      <c r="I995" s="80" t="s">
        <v>1019</v>
      </c>
      <c r="J995" s="78" t="s">
        <v>1019</v>
      </c>
      <c r="K995" s="81" t="s">
        <v>1019</v>
      </c>
      <c r="L995" s="81" t="s">
        <v>1019</v>
      </c>
      <c r="M995" s="78" t="s">
        <v>1019</v>
      </c>
      <c r="N995" s="78" t="e">
        <v>#N/A</v>
      </c>
      <c r="O995" s="82" t="s">
        <v>1019</v>
      </c>
      <c r="P995" s="82" t="s">
        <v>1019</v>
      </c>
      <c r="Q995" s="78" t="s">
        <v>1019</v>
      </c>
      <c r="R995" s="78" t="s">
        <v>1019</v>
      </c>
      <c r="S995" s="78" t="s">
        <v>1019</v>
      </c>
      <c r="T995" s="77" t="s">
        <v>1019</v>
      </c>
      <c r="U995" s="77" t="s">
        <v>1019</v>
      </c>
      <c r="V995" s="77" t="s">
        <v>1019</v>
      </c>
      <c r="W995" s="77" t="s">
        <v>1019</v>
      </c>
      <c r="X995" s="77" t="s">
        <v>1019</v>
      </c>
      <c r="Y995" s="83" t="s">
        <v>1019</v>
      </c>
      <c r="Z995" s="84" t="s">
        <v>1019</v>
      </c>
      <c r="AA995" s="84" t="s">
        <v>1019</v>
      </c>
      <c r="AB995" s="85">
        <v>0</v>
      </c>
      <c r="AC995" s="85">
        <v>0</v>
      </c>
      <c r="AD995" s="99"/>
      <c r="AE995" s="100"/>
      <c r="AF995" s="100"/>
      <c r="AG995" s="100"/>
      <c r="AH995" s="100"/>
      <c r="AI995" s="100"/>
      <c r="AJ995" s="100"/>
      <c r="AK995" s="100"/>
      <c r="AL995" s="100"/>
      <c r="AM995" s="100"/>
      <c r="AN995" s="100"/>
      <c r="AO995" s="100"/>
      <c r="AP995" s="100"/>
      <c r="AQ995" s="100"/>
      <c r="AR995" s="100"/>
      <c r="AS995" s="100"/>
      <c r="AT995" s="100"/>
      <c r="AU995" s="100"/>
      <c r="AV995" s="100"/>
      <c r="AW995" s="100"/>
      <c r="AX995" s="100"/>
      <c r="AY995" s="100"/>
      <c r="AZ995" s="100"/>
      <c r="BA995" s="100"/>
      <c r="BB995" s="100"/>
      <c r="BC995" s="100"/>
    </row>
    <row r="996" spans="1:55" ht="30" customHeight="1" x14ac:dyDescent="0.25">
      <c r="A996" s="77">
        <v>0</v>
      </c>
      <c r="B996" s="77" t="s">
        <v>1019</v>
      </c>
      <c r="C996" s="77" t="s">
        <v>1265</v>
      </c>
      <c r="D996" s="78" t="e">
        <v>#N/A</v>
      </c>
      <c r="E996" s="79" t="s">
        <v>1019</v>
      </c>
      <c r="F996" s="78" t="s">
        <v>1019</v>
      </c>
      <c r="G996" s="78" t="s">
        <v>1019</v>
      </c>
      <c r="H996" s="78" t="s">
        <v>1019</v>
      </c>
      <c r="I996" s="80" t="s">
        <v>1019</v>
      </c>
      <c r="J996" s="78" t="s">
        <v>1019</v>
      </c>
      <c r="K996" s="81" t="s">
        <v>1019</v>
      </c>
      <c r="L996" s="81" t="s">
        <v>1019</v>
      </c>
      <c r="M996" s="78" t="s">
        <v>1019</v>
      </c>
      <c r="N996" s="78" t="e">
        <v>#N/A</v>
      </c>
      <c r="O996" s="82" t="s">
        <v>1019</v>
      </c>
      <c r="P996" s="82" t="s">
        <v>1019</v>
      </c>
      <c r="Q996" s="78" t="s">
        <v>1019</v>
      </c>
      <c r="R996" s="78" t="s">
        <v>1019</v>
      </c>
      <c r="S996" s="78" t="s">
        <v>1019</v>
      </c>
      <c r="T996" s="77" t="s">
        <v>1019</v>
      </c>
      <c r="U996" s="77" t="s">
        <v>1019</v>
      </c>
      <c r="V996" s="77" t="s">
        <v>1019</v>
      </c>
      <c r="W996" s="77" t="s">
        <v>1019</v>
      </c>
      <c r="X996" s="77" t="s">
        <v>1019</v>
      </c>
      <c r="Y996" s="83" t="s">
        <v>1019</v>
      </c>
      <c r="Z996" s="84" t="s">
        <v>1019</v>
      </c>
      <c r="AA996" s="84" t="s">
        <v>1019</v>
      </c>
      <c r="AB996" s="85">
        <v>0</v>
      </c>
      <c r="AC996" s="85">
        <v>0</v>
      </c>
      <c r="AD996" s="99"/>
      <c r="AE996" s="100"/>
      <c r="AF996" s="100"/>
      <c r="AG996" s="100"/>
      <c r="AH996" s="100"/>
      <c r="AI996" s="100"/>
      <c r="AJ996" s="100"/>
      <c r="AK996" s="100"/>
      <c r="AL996" s="100"/>
      <c r="AM996" s="100"/>
      <c r="AN996" s="100"/>
      <c r="AO996" s="100"/>
      <c r="AP996" s="100"/>
      <c r="AQ996" s="100"/>
      <c r="AR996" s="100"/>
      <c r="AS996" s="100"/>
      <c r="AT996" s="100"/>
      <c r="AU996" s="100"/>
      <c r="AV996" s="100"/>
      <c r="AW996" s="100"/>
      <c r="AX996" s="100"/>
      <c r="AY996" s="100"/>
      <c r="AZ996" s="100"/>
      <c r="BA996" s="100"/>
      <c r="BB996" s="100"/>
      <c r="BC996" s="100"/>
    </row>
    <row r="997" spans="1:55" ht="30" customHeight="1" x14ac:dyDescent="0.25">
      <c r="A997" s="77">
        <v>0</v>
      </c>
      <c r="B997" s="77" t="s">
        <v>1019</v>
      </c>
      <c r="C997" s="77" t="s">
        <v>1265</v>
      </c>
      <c r="D997" s="78" t="e">
        <v>#N/A</v>
      </c>
      <c r="E997" s="79" t="s">
        <v>1019</v>
      </c>
      <c r="F997" s="78" t="s">
        <v>1019</v>
      </c>
      <c r="G997" s="78" t="s">
        <v>1019</v>
      </c>
      <c r="H997" s="78" t="s">
        <v>1019</v>
      </c>
      <c r="I997" s="80" t="s">
        <v>1019</v>
      </c>
      <c r="J997" s="78" t="s">
        <v>1019</v>
      </c>
      <c r="K997" s="81" t="s">
        <v>1019</v>
      </c>
      <c r="L997" s="81" t="s">
        <v>1019</v>
      </c>
      <c r="M997" s="78" t="s">
        <v>1019</v>
      </c>
      <c r="N997" s="78" t="e">
        <v>#N/A</v>
      </c>
      <c r="O997" s="82" t="s">
        <v>1019</v>
      </c>
      <c r="P997" s="82" t="s">
        <v>1019</v>
      </c>
      <c r="Q997" s="78" t="s">
        <v>1019</v>
      </c>
      <c r="R997" s="78" t="s">
        <v>1019</v>
      </c>
      <c r="S997" s="78" t="s">
        <v>1019</v>
      </c>
      <c r="T997" s="77" t="s">
        <v>1019</v>
      </c>
      <c r="U997" s="77" t="s">
        <v>1019</v>
      </c>
      <c r="V997" s="77" t="s">
        <v>1019</v>
      </c>
      <c r="W997" s="77" t="s">
        <v>1019</v>
      </c>
      <c r="X997" s="77" t="s">
        <v>1019</v>
      </c>
      <c r="Y997" s="83" t="s">
        <v>1019</v>
      </c>
      <c r="Z997" s="84" t="s">
        <v>1019</v>
      </c>
      <c r="AA997" s="84" t="s">
        <v>1019</v>
      </c>
      <c r="AB997" s="85">
        <v>0</v>
      </c>
      <c r="AC997" s="85">
        <v>0</v>
      </c>
      <c r="AD997" s="99"/>
      <c r="AE997" s="100"/>
      <c r="AF997" s="100"/>
      <c r="AG997" s="100"/>
      <c r="AH997" s="100"/>
      <c r="AI997" s="100"/>
      <c r="AJ997" s="100"/>
      <c r="AK997" s="100"/>
      <c r="AL997" s="100"/>
      <c r="AM997" s="100"/>
      <c r="AN997" s="100"/>
      <c r="AO997" s="100"/>
      <c r="AP997" s="100"/>
      <c r="AQ997" s="100"/>
      <c r="AR997" s="100"/>
      <c r="AS997" s="100"/>
      <c r="AT997" s="100"/>
      <c r="AU997" s="100"/>
      <c r="AV997" s="100"/>
      <c r="AW997" s="100"/>
      <c r="AX997" s="100"/>
      <c r="AY997" s="100"/>
      <c r="AZ997" s="100"/>
      <c r="BA997" s="100"/>
      <c r="BB997" s="100"/>
      <c r="BC997" s="100"/>
    </row>
    <row r="998" spans="1:55" ht="30" customHeight="1" x14ac:dyDescent="0.25">
      <c r="A998" s="77">
        <v>0</v>
      </c>
      <c r="B998" s="77" t="s">
        <v>1019</v>
      </c>
      <c r="C998" s="77" t="s">
        <v>1265</v>
      </c>
      <c r="D998" s="78" t="e">
        <v>#N/A</v>
      </c>
      <c r="E998" s="79" t="s">
        <v>1019</v>
      </c>
      <c r="F998" s="78" t="s">
        <v>1019</v>
      </c>
      <c r="G998" s="78" t="s">
        <v>1019</v>
      </c>
      <c r="H998" s="78" t="s">
        <v>1019</v>
      </c>
      <c r="I998" s="80" t="s">
        <v>1019</v>
      </c>
      <c r="J998" s="78" t="s">
        <v>1019</v>
      </c>
      <c r="K998" s="81" t="s">
        <v>1019</v>
      </c>
      <c r="L998" s="81" t="s">
        <v>1019</v>
      </c>
      <c r="M998" s="78" t="s">
        <v>1019</v>
      </c>
      <c r="N998" s="78" t="e">
        <v>#N/A</v>
      </c>
      <c r="O998" s="82" t="s">
        <v>1019</v>
      </c>
      <c r="P998" s="82" t="s">
        <v>1019</v>
      </c>
      <c r="Q998" s="78" t="s">
        <v>1019</v>
      </c>
      <c r="R998" s="78" t="s">
        <v>1019</v>
      </c>
      <c r="S998" s="78" t="s">
        <v>1019</v>
      </c>
      <c r="T998" s="77" t="s">
        <v>1019</v>
      </c>
      <c r="U998" s="77" t="s">
        <v>1019</v>
      </c>
      <c r="V998" s="77" t="s">
        <v>1019</v>
      </c>
      <c r="W998" s="77" t="s">
        <v>1019</v>
      </c>
      <c r="X998" s="77" t="s">
        <v>1019</v>
      </c>
      <c r="Y998" s="83" t="s">
        <v>1019</v>
      </c>
      <c r="Z998" s="84" t="s">
        <v>1019</v>
      </c>
      <c r="AA998" s="84" t="s">
        <v>1019</v>
      </c>
      <c r="AB998" s="85">
        <v>0</v>
      </c>
      <c r="AC998" s="85">
        <v>0</v>
      </c>
      <c r="AD998" s="99"/>
      <c r="AE998" s="100"/>
      <c r="AF998" s="100"/>
      <c r="AG998" s="100"/>
      <c r="AH998" s="100"/>
      <c r="AI998" s="100"/>
      <c r="AJ998" s="100"/>
      <c r="AK998" s="100"/>
      <c r="AL998" s="100"/>
      <c r="AM998" s="100"/>
      <c r="AN998" s="100"/>
      <c r="AO998" s="100"/>
      <c r="AP998" s="100"/>
      <c r="AQ998" s="100"/>
      <c r="AR998" s="100"/>
      <c r="AS998" s="100"/>
      <c r="AT998" s="100"/>
      <c r="AU998" s="100"/>
      <c r="AV998" s="100"/>
      <c r="AW998" s="100"/>
      <c r="AX998" s="100"/>
      <c r="AY998" s="100"/>
      <c r="AZ998" s="100"/>
      <c r="BA998" s="100"/>
      <c r="BB998" s="100"/>
      <c r="BC998" s="100"/>
    </row>
    <row r="999" spans="1:55" ht="30" customHeight="1" x14ac:dyDescent="0.25">
      <c r="A999" s="77">
        <v>0</v>
      </c>
      <c r="B999" s="77" t="s">
        <v>1019</v>
      </c>
      <c r="C999" s="77" t="s">
        <v>1265</v>
      </c>
      <c r="D999" s="78" t="e">
        <v>#N/A</v>
      </c>
      <c r="E999" s="79" t="s">
        <v>1019</v>
      </c>
      <c r="F999" s="78" t="s">
        <v>1019</v>
      </c>
      <c r="G999" s="78" t="s">
        <v>1019</v>
      </c>
      <c r="H999" s="78" t="s">
        <v>1019</v>
      </c>
      <c r="I999" s="80" t="s">
        <v>1019</v>
      </c>
      <c r="J999" s="78" t="s">
        <v>1019</v>
      </c>
      <c r="K999" s="81" t="s">
        <v>1019</v>
      </c>
      <c r="L999" s="81" t="s">
        <v>1019</v>
      </c>
      <c r="M999" s="78" t="s">
        <v>1019</v>
      </c>
      <c r="N999" s="78" t="e">
        <v>#N/A</v>
      </c>
      <c r="O999" s="82" t="s">
        <v>1019</v>
      </c>
      <c r="P999" s="82" t="s">
        <v>1019</v>
      </c>
      <c r="Q999" s="78" t="s">
        <v>1019</v>
      </c>
      <c r="R999" s="78" t="s">
        <v>1019</v>
      </c>
      <c r="S999" s="78" t="s">
        <v>1019</v>
      </c>
      <c r="T999" s="77" t="s">
        <v>1019</v>
      </c>
      <c r="U999" s="77" t="s">
        <v>1019</v>
      </c>
      <c r="V999" s="77" t="s">
        <v>1019</v>
      </c>
      <c r="W999" s="77" t="s">
        <v>1019</v>
      </c>
      <c r="X999" s="77" t="s">
        <v>1019</v>
      </c>
      <c r="Y999" s="83" t="s">
        <v>1019</v>
      </c>
      <c r="Z999" s="84" t="s">
        <v>1019</v>
      </c>
      <c r="AA999" s="84" t="s">
        <v>1019</v>
      </c>
      <c r="AB999" s="85">
        <v>0</v>
      </c>
      <c r="AC999" s="85">
        <v>0</v>
      </c>
      <c r="AD999" s="99"/>
      <c r="AE999" s="100"/>
      <c r="AF999" s="100"/>
      <c r="AG999" s="100"/>
      <c r="AH999" s="100"/>
      <c r="AI999" s="100"/>
      <c r="AJ999" s="100"/>
      <c r="AK999" s="100"/>
      <c r="AL999" s="100"/>
      <c r="AM999" s="100"/>
      <c r="AN999" s="100"/>
      <c r="AO999" s="100"/>
      <c r="AP999" s="100"/>
      <c r="AQ999" s="100"/>
      <c r="AR999" s="100"/>
      <c r="AS999" s="100"/>
      <c r="AT999" s="100"/>
      <c r="AU999" s="100"/>
      <c r="AV999" s="100"/>
      <c r="AW999" s="100"/>
      <c r="AX999" s="100"/>
      <c r="AY999" s="100"/>
      <c r="AZ999" s="100"/>
      <c r="BA999" s="100"/>
      <c r="BB999" s="100"/>
      <c r="BC999" s="100"/>
    </row>
    <row r="1000" spans="1:55" ht="30" customHeight="1" x14ac:dyDescent="0.25">
      <c r="A1000" s="77">
        <v>0</v>
      </c>
      <c r="B1000" s="77" t="s">
        <v>1019</v>
      </c>
      <c r="C1000" s="77" t="s">
        <v>1265</v>
      </c>
      <c r="D1000" s="78" t="e">
        <v>#N/A</v>
      </c>
      <c r="E1000" s="79" t="s">
        <v>1019</v>
      </c>
      <c r="F1000" s="78" t="s">
        <v>1019</v>
      </c>
      <c r="G1000" s="78" t="s">
        <v>1019</v>
      </c>
      <c r="H1000" s="78" t="s">
        <v>1019</v>
      </c>
      <c r="I1000" s="80" t="s">
        <v>1019</v>
      </c>
      <c r="J1000" s="78" t="s">
        <v>1019</v>
      </c>
      <c r="K1000" s="81" t="s">
        <v>1019</v>
      </c>
      <c r="L1000" s="81" t="s">
        <v>1019</v>
      </c>
      <c r="M1000" s="78" t="s">
        <v>1019</v>
      </c>
      <c r="N1000" s="78" t="e">
        <v>#N/A</v>
      </c>
      <c r="O1000" s="82" t="s">
        <v>1019</v>
      </c>
      <c r="P1000" s="82" t="s">
        <v>1019</v>
      </c>
      <c r="Q1000" s="78" t="s">
        <v>1019</v>
      </c>
      <c r="R1000" s="78" t="s">
        <v>1019</v>
      </c>
      <c r="S1000" s="78" t="s">
        <v>1019</v>
      </c>
      <c r="T1000" s="77" t="s">
        <v>1019</v>
      </c>
      <c r="U1000" s="77" t="s">
        <v>1019</v>
      </c>
      <c r="V1000" s="77" t="s">
        <v>1019</v>
      </c>
      <c r="W1000" s="77" t="s">
        <v>1019</v>
      </c>
      <c r="X1000" s="77" t="s">
        <v>1019</v>
      </c>
      <c r="Y1000" s="83" t="s">
        <v>1019</v>
      </c>
      <c r="Z1000" s="84" t="s">
        <v>1019</v>
      </c>
      <c r="AA1000" s="84" t="s">
        <v>1019</v>
      </c>
      <c r="AB1000" s="85">
        <v>0</v>
      </c>
      <c r="AC1000" s="85">
        <v>0</v>
      </c>
      <c r="AD1000" s="99"/>
      <c r="AE1000" s="100"/>
      <c r="AF1000" s="100"/>
      <c r="AG1000" s="100"/>
      <c r="AH1000" s="100"/>
      <c r="AI1000" s="100"/>
      <c r="AJ1000" s="100"/>
      <c r="AK1000" s="100"/>
      <c r="AL1000" s="100"/>
      <c r="AM1000" s="100"/>
      <c r="AN1000" s="100"/>
      <c r="AO1000" s="100"/>
      <c r="AP1000" s="100"/>
      <c r="AQ1000" s="100"/>
      <c r="AR1000" s="100"/>
      <c r="AS1000" s="100"/>
      <c r="AT1000" s="100"/>
      <c r="AU1000" s="100"/>
      <c r="AV1000" s="100"/>
      <c r="AW1000" s="100"/>
      <c r="AX1000" s="100"/>
      <c r="AY1000" s="100"/>
      <c r="AZ1000" s="100"/>
      <c r="BA1000" s="100"/>
      <c r="BB1000" s="100"/>
      <c r="BC1000" s="100"/>
    </row>
    <row r="1001" spans="1:55" ht="30" customHeight="1" x14ac:dyDescent="0.25">
      <c r="A1001" s="77">
        <v>0</v>
      </c>
      <c r="B1001" s="77" t="s">
        <v>1019</v>
      </c>
      <c r="C1001" s="77" t="s">
        <v>1265</v>
      </c>
      <c r="D1001" s="78" t="e">
        <v>#N/A</v>
      </c>
      <c r="E1001" s="79" t="s">
        <v>1019</v>
      </c>
      <c r="F1001" s="78" t="s">
        <v>1019</v>
      </c>
      <c r="G1001" s="78" t="s">
        <v>1019</v>
      </c>
      <c r="H1001" s="78" t="s">
        <v>1019</v>
      </c>
      <c r="I1001" s="80" t="s">
        <v>1019</v>
      </c>
      <c r="J1001" s="78" t="s">
        <v>1019</v>
      </c>
      <c r="K1001" s="81" t="s">
        <v>1019</v>
      </c>
      <c r="L1001" s="81" t="s">
        <v>1019</v>
      </c>
      <c r="M1001" s="78" t="s">
        <v>1019</v>
      </c>
      <c r="N1001" s="78" t="e">
        <v>#N/A</v>
      </c>
      <c r="O1001" s="82" t="s">
        <v>1019</v>
      </c>
      <c r="P1001" s="82" t="s">
        <v>1019</v>
      </c>
      <c r="Q1001" s="78" t="s">
        <v>1019</v>
      </c>
      <c r="R1001" s="78" t="s">
        <v>1019</v>
      </c>
      <c r="S1001" s="78" t="s">
        <v>1019</v>
      </c>
      <c r="T1001" s="77" t="s">
        <v>1019</v>
      </c>
      <c r="U1001" s="77" t="s">
        <v>1019</v>
      </c>
      <c r="V1001" s="77" t="s">
        <v>1019</v>
      </c>
      <c r="W1001" s="77" t="s">
        <v>1019</v>
      </c>
      <c r="X1001" s="77" t="s">
        <v>1019</v>
      </c>
      <c r="Y1001" s="83" t="s">
        <v>1019</v>
      </c>
      <c r="Z1001" s="84" t="s">
        <v>1019</v>
      </c>
      <c r="AA1001" s="84" t="s">
        <v>1019</v>
      </c>
      <c r="AB1001" s="85">
        <v>0</v>
      </c>
      <c r="AC1001" s="85">
        <v>0</v>
      </c>
      <c r="AD1001" s="99"/>
      <c r="AE1001" s="100"/>
      <c r="AF1001" s="100"/>
      <c r="AG1001" s="100"/>
      <c r="AH1001" s="100"/>
      <c r="AI1001" s="100"/>
      <c r="AJ1001" s="100"/>
      <c r="AK1001" s="100"/>
      <c r="AL1001" s="100"/>
      <c r="AM1001" s="100"/>
      <c r="AN1001" s="100"/>
      <c r="AO1001" s="100"/>
      <c r="AP1001" s="100"/>
      <c r="AQ1001" s="100"/>
      <c r="AR1001" s="100"/>
      <c r="AS1001" s="100"/>
      <c r="AT1001" s="100"/>
      <c r="AU1001" s="100"/>
      <c r="AV1001" s="100"/>
      <c r="AW1001" s="100"/>
      <c r="AX1001" s="100"/>
      <c r="AY1001" s="100"/>
      <c r="AZ1001" s="100"/>
      <c r="BA1001" s="100"/>
      <c r="BB1001" s="100"/>
      <c r="BC1001" s="100"/>
    </row>
    <row r="1002" spans="1:55" ht="30" customHeight="1" x14ac:dyDescent="0.25">
      <c r="A1002" s="77">
        <v>0</v>
      </c>
      <c r="B1002" s="77" t="s">
        <v>1019</v>
      </c>
      <c r="C1002" s="77" t="s">
        <v>1265</v>
      </c>
      <c r="D1002" s="78" t="e">
        <v>#N/A</v>
      </c>
      <c r="E1002" s="79" t="s">
        <v>1019</v>
      </c>
      <c r="F1002" s="78" t="s">
        <v>1019</v>
      </c>
      <c r="G1002" s="78" t="s">
        <v>1019</v>
      </c>
      <c r="H1002" s="78" t="s">
        <v>1019</v>
      </c>
      <c r="I1002" s="80" t="s">
        <v>1019</v>
      </c>
      <c r="J1002" s="78" t="s">
        <v>1019</v>
      </c>
      <c r="K1002" s="81" t="s">
        <v>1019</v>
      </c>
      <c r="L1002" s="81" t="s">
        <v>1019</v>
      </c>
      <c r="M1002" s="78" t="s">
        <v>1019</v>
      </c>
      <c r="N1002" s="78" t="e">
        <v>#N/A</v>
      </c>
      <c r="O1002" s="82" t="s">
        <v>1019</v>
      </c>
      <c r="P1002" s="82" t="s">
        <v>1019</v>
      </c>
      <c r="Q1002" s="78" t="s">
        <v>1019</v>
      </c>
      <c r="R1002" s="78" t="s">
        <v>1019</v>
      </c>
      <c r="S1002" s="78" t="s">
        <v>1019</v>
      </c>
      <c r="T1002" s="77" t="s">
        <v>1019</v>
      </c>
      <c r="U1002" s="77" t="s">
        <v>1019</v>
      </c>
      <c r="V1002" s="77" t="s">
        <v>1019</v>
      </c>
      <c r="W1002" s="77" t="s">
        <v>1019</v>
      </c>
      <c r="X1002" s="77" t="s">
        <v>1019</v>
      </c>
      <c r="Y1002" s="83" t="s">
        <v>1019</v>
      </c>
      <c r="Z1002" s="84" t="s">
        <v>1019</v>
      </c>
      <c r="AA1002" s="84" t="s">
        <v>1019</v>
      </c>
      <c r="AB1002" s="85">
        <v>0</v>
      </c>
      <c r="AC1002" s="85">
        <v>0</v>
      </c>
      <c r="AD1002" s="99"/>
      <c r="AE1002" s="100"/>
      <c r="AF1002" s="100"/>
      <c r="AG1002" s="100"/>
      <c r="AH1002" s="100"/>
      <c r="AI1002" s="100"/>
      <c r="AJ1002" s="100"/>
      <c r="AK1002" s="100"/>
      <c r="AL1002" s="100"/>
      <c r="AM1002" s="100"/>
      <c r="AN1002" s="100"/>
      <c r="AO1002" s="100"/>
      <c r="AP1002" s="100"/>
      <c r="AQ1002" s="100"/>
      <c r="AR1002" s="100"/>
      <c r="AS1002" s="100"/>
      <c r="AT1002" s="100"/>
      <c r="AU1002" s="100"/>
      <c r="AV1002" s="100"/>
      <c r="AW1002" s="100"/>
      <c r="AX1002" s="100"/>
      <c r="AY1002" s="100"/>
      <c r="AZ1002" s="100"/>
      <c r="BA1002" s="100"/>
      <c r="BB1002" s="100"/>
      <c r="BC1002" s="100"/>
    </row>
    <row r="1003" spans="1:55" ht="30" customHeight="1" x14ac:dyDescent="0.25">
      <c r="A1003" s="77">
        <v>0</v>
      </c>
      <c r="B1003" s="77" t="s">
        <v>1019</v>
      </c>
      <c r="C1003" s="77" t="s">
        <v>1265</v>
      </c>
      <c r="D1003" s="78" t="e">
        <v>#N/A</v>
      </c>
      <c r="E1003" s="79" t="s">
        <v>1019</v>
      </c>
      <c r="F1003" s="78" t="s">
        <v>1019</v>
      </c>
      <c r="G1003" s="78" t="s">
        <v>1019</v>
      </c>
      <c r="H1003" s="78" t="s">
        <v>1019</v>
      </c>
      <c r="I1003" s="80" t="s">
        <v>1019</v>
      </c>
      <c r="J1003" s="78" t="s">
        <v>1019</v>
      </c>
      <c r="K1003" s="81" t="s">
        <v>1019</v>
      </c>
      <c r="L1003" s="81" t="s">
        <v>1019</v>
      </c>
      <c r="M1003" s="78" t="s">
        <v>1019</v>
      </c>
      <c r="N1003" s="78" t="e">
        <v>#N/A</v>
      </c>
      <c r="O1003" s="82" t="s">
        <v>1019</v>
      </c>
      <c r="P1003" s="82" t="s">
        <v>1019</v>
      </c>
      <c r="Q1003" s="78" t="s">
        <v>1019</v>
      </c>
      <c r="R1003" s="78" t="s">
        <v>1019</v>
      </c>
      <c r="S1003" s="78" t="s">
        <v>1019</v>
      </c>
      <c r="T1003" s="77" t="s">
        <v>1019</v>
      </c>
      <c r="U1003" s="77" t="s">
        <v>1019</v>
      </c>
      <c r="V1003" s="77" t="s">
        <v>1019</v>
      </c>
      <c r="W1003" s="77" t="s">
        <v>1019</v>
      </c>
      <c r="X1003" s="77" t="s">
        <v>1019</v>
      </c>
      <c r="Y1003" s="83" t="s">
        <v>1019</v>
      </c>
      <c r="Z1003" s="84" t="s">
        <v>1019</v>
      </c>
      <c r="AA1003" s="84" t="s">
        <v>1019</v>
      </c>
      <c r="AB1003" s="85">
        <v>0</v>
      </c>
      <c r="AC1003" s="85">
        <v>0</v>
      </c>
      <c r="AD1003" s="99"/>
      <c r="AE1003" s="100"/>
      <c r="AF1003" s="100"/>
      <c r="AG1003" s="100"/>
      <c r="AH1003" s="100"/>
      <c r="AI1003" s="100"/>
      <c r="AJ1003" s="100"/>
      <c r="AK1003" s="100"/>
      <c r="AL1003" s="100"/>
      <c r="AM1003" s="100"/>
      <c r="AN1003" s="100"/>
      <c r="AO1003" s="100"/>
      <c r="AP1003" s="100"/>
      <c r="AQ1003" s="100"/>
      <c r="AR1003" s="100"/>
      <c r="AS1003" s="100"/>
      <c r="AT1003" s="100"/>
      <c r="AU1003" s="100"/>
      <c r="AV1003" s="100"/>
      <c r="AW1003" s="100"/>
      <c r="AX1003" s="100"/>
      <c r="AY1003" s="100"/>
      <c r="AZ1003" s="100"/>
      <c r="BA1003" s="100"/>
      <c r="BB1003" s="100"/>
      <c r="BC1003" s="100"/>
    </row>
    <row r="1004" spans="1:55" ht="30" customHeight="1" x14ac:dyDescent="0.25">
      <c r="A1004" s="77">
        <v>0</v>
      </c>
      <c r="B1004" s="77" t="s">
        <v>1019</v>
      </c>
      <c r="C1004" s="77" t="s">
        <v>1265</v>
      </c>
      <c r="D1004" s="78" t="e">
        <v>#N/A</v>
      </c>
      <c r="E1004" s="79" t="s">
        <v>1019</v>
      </c>
      <c r="F1004" s="78" t="s">
        <v>1019</v>
      </c>
      <c r="G1004" s="78" t="s">
        <v>1019</v>
      </c>
      <c r="H1004" s="78" t="s">
        <v>1019</v>
      </c>
      <c r="I1004" s="80" t="s">
        <v>1019</v>
      </c>
      <c r="J1004" s="78" t="s">
        <v>1019</v>
      </c>
      <c r="K1004" s="81" t="s">
        <v>1019</v>
      </c>
      <c r="L1004" s="81" t="s">
        <v>1019</v>
      </c>
      <c r="M1004" s="78" t="s">
        <v>1019</v>
      </c>
      <c r="N1004" s="78" t="e">
        <v>#N/A</v>
      </c>
      <c r="O1004" s="82" t="s">
        <v>1019</v>
      </c>
      <c r="P1004" s="82" t="s">
        <v>1019</v>
      </c>
      <c r="Q1004" s="78" t="s">
        <v>1019</v>
      </c>
      <c r="R1004" s="78" t="s">
        <v>1019</v>
      </c>
      <c r="S1004" s="78" t="s">
        <v>1019</v>
      </c>
      <c r="T1004" s="77" t="s">
        <v>1019</v>
      </c>
      <c r="U1004" s="77" t="s">
        <v>1019</v>
      </c>
      <c r="V1004" s="77" t="s">
        <v>1019</v>
      </c>
      <c r="W1004" s="77" t="s">
        <v>1019</v>
      </c>
      <c r="X1004" s="77" t="s">
        <v>1019</v>
      </c>
      <c r="Y1004" s="83" t="s">
        <v>1019</v>
      </c>
      <c r="Z1004" s="84" t="s">
        <v>1019</v>
      </c>
      <c r="AA1004" s="84" t="s">
        <v>1019</v>
      </c>
      <c r="AB1004" s="85">
        <v>0</v>
      </c>
      <c r="AC1004" s="85">
        <v>0</v>
      </c>
      <c r="AD1004" s="99"/>
      <c r="AE1004" s="100"/>
      <c r="AF1004" s="100"/>
      <c r="AG1004" s="100"/>
      <c r="AH1004" s="100"/>
      <c r="AI1004" s="100"/>
      <c r="AJ1004" s="100"/>
      <c r="AK1004" s="100"/>
      <c r="AL1004" s="100"/>
      <c r="AM1004" s="100"/>
      <c r="AN1004" s="100"/>
      <c r="AO1004" s="100"/>
      <c r="AP1004" s="100"/>
      <c r="AQ1004" s="100"/>
      <c r="AR1004" s="100"/>
      <c r="AS1004" s="100"/>
      <c r="AT1004" s="100"/>
      <c r="AU1004" s="100"/>
      <c r="AV1004" s="100"/>
      <c r="AW1004" s="100"/>
      <c r="AX1004" s="100"/>
      <c r="AY1004" s="100"/>
      <c r="AZ1004" s="100"/>
      <c r="BA1004" s="100"/>
      <c r="BB1004" s="100"/>
      <c r="BC1004" s="100"/>
    </row>
    <row r="1005" spans="1:55" ht="30" customHeight="1" x14ac:dyDescent="0.25">
      <c r="A1005" s="77">
        <v>0</v>
      </c>
      <c r="B1005" s="77" t="s">
        <v>1019</v>
      </c>
      <c r="C1005" s="77" t="s">
        <v>1265</v>
      </c>
      <c r="D1005" s="78" t="e">
        <v>#N/A</v>
      </c>
      <c r="E1005" s="79" t="s">
        <v>1019</v>
      </c>
      <c r="F1005" s="78" t="s">
        <v>1019</v>
      </c>
      <c r="G1005" s="78" t="s">
        <v>1019</v>
      </c>
      <c r="H1005" s="78" t="s">
        <v>1019</v>
      </c>
      <c r="I1005" s="80" t="s">
        <v>1019</v>
      </c>
      <c r="J1005" s="78" t="s">
        <v>1019</v>
      </c>
      <c r="K1005" s="81" t="s">
        <v>1019</v>
      </c>
      <c r="L1005" s="81" t="s">
        <v>1019</v>
      </c>
      <c r="M1005" s="78" t="s">
        <v>1019</v>
      </c>
      <c r="N1005" s="78" t="e">
        <v>#N/A</v>
      </c>
      <c r="O1005" s="82" t="s">
        <v>1019</v>
      </c>
      <c r="P1005" s="82" t="s">
        <v>1019</v>
      </c>
      <c r="Q1005" s="78" t="s">
        <v>1019</v>
      </c>
      <c r="R1005" s="78" t="s">
        <v>1019</v>
      </c>
      <c r="S1005" s="78" t="s">
        <v>1019</v>
      </c>
      <c r="T1005" s="77" t="s">
        <v>1019</v>
      </c>
      <c r="U1005" s="77" t="s">
        <v>1019</v>
      </c>
      <c r="V1005" s="77" t="s">
        <v>1019</v>
      </c>
      <c r="W1005" s="77" t="s">
        <v>1019</v>
      </c>
      <c r="X1005" s="77" t="s">
        <v>1019</v>
      </c>
      <c r="Y1005" s="83" t="s">
        <v>1019</v>
      </c>
      <c r="Z1005" s="84" t="s">
        <v>1019</v>
      </c>
      <c r="AA1005" s="84" t="s">
        <v>1019</v>
      </c>
      <c r="AB1005" s="85">
        <v>0</v>
      </c>
      <c r="AC1005" s="85">
        <v>0</v>
      </c>
      <c r="AD1005" s="99"/>
      <c r="AE1005" s="100"/>
      <c r="AF1005" s="100"/>
      <c r="AG1005" s="100"/>
      <c r="AH1005" s="100"/>
      <c r="AI1005" s="100"/>
      <c r="AJ1005" s="100"/>
      <c r="AK1005" s="100"/>
      <c r="AL1005" s="100"/>
      <c r="AM1005" s="100"/>
      <c r="AN1005" s="100"/>
      <c r="AO1005" s="100"/>
      <c r="AP1005" s="100"/>
      <c r="AQ1005" s="100"/>
      <c r="AR1005" s="100"/>
      <c r="AS1005" s="100"/>
      <c r="AT1005" s="100"/>
      <c r="AU1005" s="100"/>
      <c r="AV1005" s="100"/>
      <c r="AW1005" s="100"/>
      <c r="AX1005" s="100"/>
      <c r="AY1005" s="100"/>
      <c r="AZ1005" s="100"/>
      <c r="BA1005" s="100"/>
      <c r="BB1005" s="100"/>
      <c r="BC1005" s="100"/>
    </row>
    <row r="1006" spans="1:55" ht="30" customHeight="1" x14ac:dyDescent="0.25">
      <c r="A1006" s="77">
        <v>0</v>
      </c>
      <c r="B1006" s="77" t="s">
        <v>1019</v>
      </c>
      <c r="C1006" s="77" t="s">
        <v>1265</v>
      </c>
      <c r="D1006" s="78" t="e">
        <v>#N/A</v>
      </c>
      <c r="E1006" s="79" t="s">
        <v>1019</v>
      </c>
      <c r="F1006" s="78" t="s">
        <v>1019</v>
      </c>
      <c r="G1006" s="78" t="s">
        <v>1019</v>
      </c>
      <c r="H1006" s="78" t="s">
        <v>1019</v>
      </c>
      <c r="I1006" s="80" t="s">
        <v>1019</v>
      </c>
      <c r="J1006" s="78" t="s">
        <v>1019</v>
      </c>
      <c r="K1006" s="81" t="s">
        <v>1019</v>
      </c>
      <c r="L1006" s="81" t="s">
        <v>1019</v>
      </c>
      <c r="M1006" s="78" t="s">
        <v>1019</v>
      </c>
      <c r="N1006" s="78" t="e">
        <v>#N/A</v>
      </c>
      <c r="O1006" s="82" t="s">
        <v>1019</v>
      </c>
      <c r="P1006" s="82" t="s">
        <v>1019</v>
      </c>
      <c r="Q1006" s="78" t="s">
        <v>1019</v>
      </c>
      <c r="R1006" s="78" t="s">
        <v>1019</v>
      </c>
      <c r="S1006" s="78" t="s">
        <v>1019</v>
      </c>
      <c r="T1006" s="77" t="s">
        <v>1019</v>
      </c>
      <c r="U1006" s="77" t="s">
        <v>1019</v>
      </c>
      <c r="V1006" s="77" t="s">
        <v>1019</v>
      </c>
      <c r="W1006" s="77" t="s">
        <v>1019</v>
      </c>
      <c r="X1006" s="77" t="s">
        <v>1019</v>
      </c>
      <c r="Y1006" s="83" t="s">
        <v>1019</v>
      </c>
      <c r="Z1006" s="84" t="s">
        <v>1019</v>
      </c>
      <c r="AA1006" s="84" t="s">
        <v>1019</v>
      </c>
      <c r="AB1006" s="85">
        <v>0</v>
      </c>
      <c r="AC1006" s="85">
        <v>0</v>
      </c>
      <c r="AD1006" s="99"/>
      <c r="AE1006" s="100"/>
      <c r="AF1006" s="100"/>
      <c r="AG1006" s="100"/>
      <c r="AH1006" s="100"/>
      <c r="AI1006" s="100"/>
      <c r="AJ1006" s="100"/>
      <c r="AK1006" s="100"/>
      <c r="AL1006" s="100"/>
      <c r="AM1006" s="100"/>
      <c r="AN1006" s="100"/>
      <c r="AO1006" s="100"/>
      <c r="AP1006" s="100"/>
      <c r="AQ1006" s="100"/>
      <c r="AR1006" s="100"/>
      <c r="AS1006" s="100"/>
      <c r="AT1006" s="100"/>
      <c r="AU1006" s="100"/>
      <c r="AV1006" s="100"/>
      <c r="AW1006" s="100"/>
      <c r="AX1006" s="100"/>
      <c r="AY1006" s="100"/>
      <c r="AZ1006" s="100"/>
      <c r="BA1006" s="100"/>
      <c r="BB1006" s="100"/>
      <c r="BC1006" s="100"/>
    </row>
    <row r="1007" spans="1:55" ht="30" customHeight="1" x14ac:dyDescent="0.25">
      <c r="A1007" s="77">
        <v>0</v>
      </c>
      <c r="B1007" s="77" t="s">
        <v>1019</v>
      </c>
      <c r="C1007" s="77" t="s">
        <v>1265</v>
      </c>
      <c r="D1007" s="78" t="e">
        <v>#N/A</v>
      </c>
      <c r="E1007" s="79" t="s">
        <v>1019</v>
      </c>
      <c r="F1007" s="78" t="s">
        <v>1019</v>
      </c>
      <c r="G1007" s="78" t="s">
        <v>1019</v>
      </c>
      <c r="H1007" s="78" t="s">
        <v>1019</v>
      </c>
      <c r="I1007" s="80" t="s">
        <v>1019</v>
      </c>
      <c r="J1007" s="78" t="s">
        <v>1019</v>
      </c>
      <c r="K1007" s="81" t="s">
        <v>1019</v>
      </c>
      <c r="L1007" s="81" t="s">
        <v>1019</v>
      </c>
      <c r="M1007" s="78" t="s">
        <v>1019</v>
      </c>
      <c r="N1007" s="78" t="e">
        <v>#N/A</v>
      </c>
      <c r="O1007" s="82" t="s">
        <v>1019</v>
      </c>
      <c r="P1007" s="82" t="s">
        <v>1019</v>
      </c>
      <c r="Q1007" s="78" t="s">
        <v>1019</v>
      </c>
      <c r="R1007" s="78" t="s">
        <v>1019</v>
      </c>
      <c r="S1007" s="78" t="s">
        <v>1019</v>
      </c>
      <c r="T1007" s="77" t="s">
        <v>1019</v>
      </c>
      <c r="U1007" s="77" t="s">
        <v>1019</v>
      </c>
      <c r="V1007" s="77" t="s">
        <v>1019</v>
      </c>
      <c r="W1007" s="77" t="s">
        <v>1019</v>
      </c>
      <c r="X1007" s="77" t="s">
        <v>1019</v>
      </c>
      <c r="Y1007" s="83" t="s">
        <v>1019</v>
      </c>
      <c r="Z1007" s="84" t="s">
        <v>1019</v>
      </c>
      <c r="AA1007" s="84" t="s">
        <v>1019</v>
      </c>
      <c r="AB1007" s="85">
        <v>0</v>
      </c>
      <c r="AC1007" s="85">
        <v>0</v>
      </c>
      <c r="AD1007" s="99"/>
      <c r="AE1007" s="100"/>
      <c r="AF1007" s="100"/>
      <c r="AG1007" s="100"/>
      <c r="AH1007" s="100"/>
      <c r="AI1007" s="100"/>
      <c r="AJ1007" s="100"/>
      <c r="AK1007" s="100"/>
      <c r="AL1007" s="100"/>
      <c r="AM1007" s="100"/>
      <c r="AN1007" s="100"/>
      <c r="AO1007" s="100"/>
      <c r="AP1007" s="100"/>
      <c r="AQ1007" s="100"/>
      <c r="AR1007" s="100"/>
      <c r="AS1007" s="100"/>
      <c r="AT1007" s="100"/>
      <c r="AU1007" s="100"/>
      <c r="AV1007" s="100"/>
      <c r="AW1007" s="100"/>
      <c r="AX1007" s="100"/>
      <c r="AY1007" s="100"/>
      <c r="AZ1007" s="100"/>
      <c r="BA1007" s="100"/>
      <c r="BB1007" s="100"/>
      <c r="BC1007" s="100"/>
    </row>
    <row r="1008" spans="1:55" ht="30" customHeight="1" x14ac:dyDescent="0.25">
      <c r="A1008" s="77">
        <v>0</v>
      </c>
      <c r="B1008" s="77" t="s">
        <v>1019</v>
      </c>
      <c r="C1008" s="77" t="s">
        <v>1265</v>
      </c>
      <c r="D1008" s="78" t="e">
        <v>#N/A</v>
      </c>
      <c r="E1008" s="79" t="s">
        <v>1019</v>
      </c>
      <c r="F1008" s="78" t="s">
        <v>1019</v>
      </c>
      <c r="G1008" s="78" t="s">
        <v>1019</v>
      </c>
      <c r="H1008" s="78" t="s">
        <v>1019</v>
      </c>
      <c r="I1008" s="80" t="s">
        <v>1019</v>
      </c>
      <c r="J1008" s="78" t="s">
        <v>1019</v>
      </c>
      <c r="K1008" s="81" t="s">
        <v>1019</v>
      </c>
      <c r="L1008" s="81" t="s">
        <v>1019</v>
      </c>
      <c r="M1008" s="78" t="s">
        <v>1019</v>
      </c>
      <c r="N1008" s="78" t="e">
        <v>#N/A</v>
      </c>
      <c r="O1008" s="82" t="s">
        <v>1019</v>
      </c>
      <c r="P1008" s="82" t="s">
        <v>1019</v>
      </c>
      <c r="Q1008" s="78" t="s">
        <v>1019</v>
      </c>
      <c r="R1008" s="78" t="s">
        <v>1019</v>
      </c>
      <c r="S1008" s="78" t="s">
        <v>1019</v>
      </c>
      <c r="T1008" s="77" t="s">
        <v>1019</v>
      </c>
      <c r="U1008" s="77" t="s">
        <v>1019</v>
      </c>
      <c r="V1008" s="77" t="s">
        <v>1019</v>
      </c>
      <c r="W1008" s="77" t="s">
        <v>1019</v>
      </c>
      <c r="X1008" s="77" t="s">
        <v>1019</v>
      </c>
      <c r="Y1008" s="83" t="s">
        <v>1019</v>
      </c>
      <c r="Z1008" s="84" t="s">
        <v>1019</v>
      </c>
      <c r="AA1008" s="84" t="s">
        <v>1019</v>
      </c>
      <c r="AB1008" s="85">
        <v>0</v>
      </c>
      <c r="AC1008" s="85">
        <v>0</v>
      </c>
      <c r="AD1008" s="99"/>
      <c r="AE1008" s="100"/>
      <c r="AF1008" s="100"/>
      <c r="AG1008" s="100"/>
      <c r="AH1008" s="100"/>
      <c r="AI1008" s="100"/>
      <c r="AJ1008" s="100"/>
      <c r="AK1008" s="100"/>
      <c r="AL1008" s="100"/>
      <c r="AM1008" s="100"/>
      <c r="AN1008" s="100"/>
      <c r="AO1008" s="100"/>
      <c r="AP1008" s="100"/>
      <c r="AQ1008" s="100"/>
      <c r="AR1008" s="100"/>
      <c r="AS1008" s="100"/>
      <c r="AT1008" s="100"/>
      <c r="AU1008" s="100"/>
      <c r="AV1008" s="100"/>
      <c r="AW1008" s="100"/>
      <c r="AX1008" s="100"/>
      <c r="AY1008" s="100"/>
      <c r="AZ1008" s="100"/>
      <c r="BA1008" s="100"/>
      <c r="BB1008" s="100"/>
      <c r="BC1008" s="100"/>
    </row>
    <row r="1009" spans="1:55" ht="30" customHeight="1" x14ac:dyDescent="0.25">
      <c r="A1009" s="77">
        <v>0</v>
      </c>
      <c r="B1009" s="77" t="s">
        <v>1019</v>
      </c>
      <c r="C1009" s="77" t="s">
        <v>1265</v>
      </c>
      <c r="D1009" s="78" t="e">
        <v>#N/A</v>
      </c>
      <c r="E1009" s="79" t="s">
        <v>1019</v>
      </c>
      <c r="F1009" s="78" t="s">
        <v>1019</v>
      </c>
      <c r="G1009" s="78" t="s">
        <v>1019</v>
      </c>
      <c r="H1009" s="78" t="s">
        <v>1019</v>
      </c>
      <c r="I1009" s="80" t="s">
        <v>1019</v>
      </c>
      <c r="J1009" s="78" t="s">
        <v>1019</v>
      </c>
      <c r="K1009" s="81" t="s">
        <v>1019</v>
      </c>
      <c r="L1009" s="81" t="s">
        <v>1019</v>
      </c>
      <c r="M1009" s="78" t="s">
        <v>1019</v>
      </c>
      <c r="N1009" s="78" t="e">
        <v>#N/A</v>
      </c>
      <c r="O1009" s="82" t="s">
        <v>1019</v>
      </c>
      <c r="P1009" s="82" t="s">
        <v>1019</v>
      </c>
      <c r="Q1009" s="78" t="s">
        <v>1019</v>
      </c>
      <c r="R1009" s="78" t="s">
        <v>1019</v>
      </c>
      <c r="S1009" s="78" t="s">
        <v>1019</v>
      </c>
      <c r="T1009" s="77" t="s">
        <v>1019</v>
      </c>
      <c r="U1009" s="77" t="s">
        <v>1019</v>
      </c>
      <c r="V1009" s="77" t="s">
        <v>1019</v>
      </c>
      <c r="W1009" s="77" t="s">
        <v>1019</v>
      </c>
      <c r="X1009" s="77" t="s">
        <v>1019</v>
      </c>
      <c r="Y1009" s="83" t="s">
        <v>1019</v>
      </c>
      <c r="Z1009" s="84" t="s">
        <v>1019</v>
      </c>
      <c r="AA1009" s="84" t="s">
        <v>1019</v>
      </c>
      <c r="AB1009" s="85">
        <v>0</v>
      </c>
      <c r="AC1009" s="85">
        <v>0</v>
      </c>
      <c r="AD1009" s="99"/>
      <c r="AE1009" s="100"/>
      <c r="AF1009" s="100"/>
      <c r="AG1009" s="100"/>
      <c r="AH1009" s="100"/>
      <c r="AI1009" s="100"/>
      <c r="AJ1009" s="100"/>
      <c r="AK1009" s="100"/>
      <c r="AL1009" s="100"/>
      <c r="AM1009" s="100"/>
      <c r="AN1009" s="100"/>
      <c r="AO1009" s="100"/>
      <c r="AP1009" s="100"/>
      <c r="AQ1009" s="100"/>
      <c r="AR1009" s="100"/>
      <c r="AS1009" s="100"/>
      <c r="AT1009" s="100"/>
      <c r="AU1009" s="100"/>
      <c r="AV1009" s="100"/>
      <c r="AW1009" s="100"/>
      <c r="AX1009" s="100"/>
      <c r="AY1009" s="100"/>
      <c r="AZ1009" s="100"/>
      <c r="BA1009" s="100"/>
      <c r="BB1009" s="100"/>
      <c r="BC1009" s="100"/>
    </row>
    <row r="1010" spans="1:55" ht="30" customHeight="1" x14ac:dyDescent="0.25">
      <c r="A1010" s="77">
        <v>0</v>
      </c>
      <c r="B1010" s="77" t="s">
        <v>1019</v>
      </c>
      <c r="C1010" s="77" t="s">
        <v>1265</v>
      </c>
      <c r="D1010" s="78" t="e">
        <v>#N/A</v>
      </c>
      <c r="E1010" s="79" t="s">
        <v>1019</v>
      </c>
      <c r="F1010" s="78" t="s">
        <v>1019</v>
      </c>
      <c r="G1010" s="78" t="s">
        <v>1019</v>
      </c>
      <c r="H1010" s="78" t="s">
        <v>1019</v>
      </c>
      <c r="I1010" s="80" t="s">
        <v>1019</v>
      </c>
      <c r="J1010" s="78" t="s">
        <v>1019</v>
      </c>
      <c r="K1010" s="81" t="s">
        <v>1019</v>
      </c>
      <c r="L1010" s="81" t="s">
        <v>1019</v>
      </c>
      <c r="M1010" s="78" t="s">
        <v>1019</v>
      </c>
      <c r="N1010" s="78" t="e">
        <v>#N/A</v>
      </c>
      <c r="O1010" s="82" t="s">
        <v>1019</v>
      </c>
      <c r="P1010" s="82" t="s">
        <v>1019</v>
      </c>
      <c r="Q1010" s="78" t="s">
        <v>1019</v>
      </c>
      <c r="R1010" s="78" t="s">
        <v>1019</v>
      </c>
      <c r="S1010" s="78" t="s">
        <v>1019</v>
      </c>
      <c r="T1010" s="77" t="s">
        <v>1019</v>
      </c>
      <c r="U1010" s="77" t="s">
        <v>1019</v>
      </c>
      <c r="V1010" s="77" t="s">
        <v>1019</v>
      </c>
      <c r="W1010" s="77" t="s">
        <v>1019</v>
      </c>
      <c r="X1010" s="77" t="s">
        <v>1019</v>
      </c>
      <c r="Y1010" s="83" t="s">
        <v>1019</v>
      </c>
      <c r="Z1010" s="84" t="s">
        <v>1019</v>
      </c>
      <c r="AA1010" s="84" t="s">
        <v>1019</v>
      </c>
      <c r="AB1010" s="85">
        <v>0</v>
      </c>
      <c r="AC1010" s="85">
        <v>0</v>
      </c>
      <c r="AD1010" s="99"/>
      <c r="AE1010" s="100"/>
      <c r="AF1010" s="100"/>
      <c r="AG1010" s="100"/>
      <c r="AH1010" s="100"/>
      <c r="AI1010" s="100"/>
      <c r="AJ1010" s="100"/>
      <c r="AK1010" s="100"/>
      <c r="AL1010" s="100"/>
      <c r="AM1010" s="100"/>
      <c r="AN1010" s="100"/>
      <c r="AO1010" s="100"/>
      <c r="AP1010" s="100"/>
      <c r="AQ1010" s="100"/>
      <c r="AR1010" s="100"/>
      <c r="AS1010" s="100"/>
      <c r="AT1010" s="100"/>
      <c r="AU1010" s="100"/>
      <c r="AV1010" s="100"/>
      <c r="AW1010" s="100"/>
      <c r="AX1010" s="100"/>
      <c r="AY1010" s="100"/>
      <c r="AZ1010" s="100"/>
      <c r="BA1010" s="100"/>
      <c r="BB1010" s="100"/>
      <c r="BC1010" s="100"/>
    </row>
    <row r="1011" spans="1:55" ht="30" customHeight="1" x14ac:dyDescent="0.25">
      <c r="A1011" s="77">
        <v>0</v>
      </c>
      <c r="B1011" s="77" t="s">
        <v>1019</v>
      </c>
      <c r="C1011" s="77" t="s">
        <v>1265</v>
      </c>
      <c r="D1011" s="78" t="e">
        <v>#N/A</v>
      </c>
      <c r="E1011" s="79" t="s">
        <v>1019</v>
      </c>
      <c r="F1011" s="78" t="s">
        <v>1019</v>
      </c>
      <c r="G1011" s="78" t="s">
        <v>1019</v>
      </c>
      <c r="H1011" s="78" t="s">
        <v>1019</v>
      </c>
      <c r="I1011" s="80" t="s">
        <v>1019</v>
      </c>
      <c r="J1011" s="78" t="s">
        <v>1019</v>
      </c>
      <c r="K1011" s="81" t="s">
        <v>1019</v>
      </c>
      <c r="L1011" s="81" t="s">
        <v>1019</v>
      </c>
      <c r="M1011" s="78" t="s">
        <v>1019</v>
      </c>
      <c r="N1011" s="78" t="e">
        <v>#N/A</v>
      </c>
      <c r="O1011" s="82" t="s">
        <v>1019</v>
      </c>
      <c r="P1011" s="82" t="s">
        <v>1019</v>
      </c>
      <c r="Q1011" s="78" t="s">
        <v>1019</v>
      </c>
      <c r="R1011" s="78" t="s">
        <v>1019</v>
      </c>
      <c r="S1011" s="78" t="s">
        <v>1019</v>
      </c>
      <c r="T1011" s="77" t="s">
        <v>1019</v>
      </c>
      <c r="U1011" s="77" t="s">
        <v>1019</v>
      </c>
      <c r="V1011" s="77" t="s">
        <v>1019</v>
      </c>
      <c r="W1011" s="77" t="s">
        <v>1019</v>
      </c>
      <c r="X1011" s="77" t="s">
        <v>1019</v>
      </c>
      <c r="Y1011" s="83" t="s">
        <v>1019</v>
      </c>
      <c r="Z1011" s="84" t="s">
        <v>1019</v>
      </c>
      <c r="AA1011" s="84" t="s">
        <v>1019</v>
      </c>
      <c r="AB1011" s="85">
        <v>0</v>
      </c>
      <c r="AC1011" s="85">
        <v>0</v>
      </c>
      <c r="AD1011" s="99"/>
      <c r="AE1011" s="100"/>
      <c r="AF1011" s="100"/>
      <c r="AG1011" s="100"/>
      <c r="AH1011" s="100"/>
      <c r="AI1011" s="100"/>
      <c r="AJ1011" s="100"/>
      <c r="AK1011" s="100"/>
      <c r="AL1011" s="100"/>
      <c r="AM1011" s="100"/>
      <c r="AN1011" s="100"/>
      <c r="AO1011" s="100"/>
      <c r="AP1011" s="100"/>
      <c r="AQ1011" s="100"/>
      <c r="AR1011" s="100"/>
      <c r="AS1011" s="100"/>
      <c r="AT1011" s="100"/>
      <c r="AU1011" s="100"/>
      <c r="AV1011" s="100"/>
      <c r="AW1011" s="100"/>
      <c r="AX1011" s="100"/>
      <c r="AY1011" s="100"/>
      <c r="AZ1011" s="100"/>
      <c r="BA1011" s="100"/>
      <c r="BB1011" s="100"/>
      <c r="BC1011" s="100"/>
    </row>
    <row r="1012" spans="1:55" ht="30" customHeight="1" x14ac:dyDescent="0.25">
      <c r="A1012" s="77">
        <v>0</v>
      </c>
      <c r="B1012" s="77" t="s">
        <v>1019</v>
      </c>
      <c r="C1012" s="77" t="s">
        <v>1265</v>
      </c>
      <c r="D1012" s="78" t="e">
        <v>#N/A</v>
      </c>
      <c r="E1012" s="79" t="s">
        <v>1019</v>
      </c>
      <c r="F1012" s="78" t="s">
        <v>1019</v>
      </c>
      <c r="G1012" s="78" t="s">
        <v>1019</v>
      </c>
      <c r="H1012" s="78" t="s">
        <v>1019</v>
      </c>
      <c r="I1012" s="80" t="s">
        <v>1019</v>
      </c>
      <c r="J1012" s="78" t="s">
        <v>1019</v>
      </c>
      <c r="K1012" s="81" t="s">
        <v>1019</v>
      </c>
      <c r="L1012" s="81" t="s">
        <v>1019</v>
      </c>
      <c r="M1012" s="78" t="s">
        <v>1019</v>
      </c>
      <c r="N1012" s="78" t="e">
        <v>#N/A</v>
      </c>
      <c r="O1012" s="82" t="s">
        <v>1019</v>
      </c>
      <c r="P1012" s="82" t="s">
        <v>1019</v>
      </c>
      <c r="Q1012" s="78" t="s">
        <v>1019</v>
      </c>
      <c r="R1012" s="78" t="s">
        <v>1019</v>
      </c>
      <c r="S1012" s="78" t="s">
        <v>1019</v>
      </c>
      <c r="T1012" s="77" t="s">
        <v>1019</v>
      </c>
      <c r="U1012" s="77" t="s">
        <v>1019</v>
      </c>
      <c r="V1012" s="77" t="s">
        <v>1019</v>
      </c>
      <c r="W1012" s="77" t="s">
        <v>1019</v>
      </c>
      <c r="X1012" s="77" t="s">
        <v>1019</v>
      </c>
      <c r="Y1012" s="83" t="s">
        <v>1019</v>
      </c>
      <c r="Z1012" s="84" t="s">
        <v>1019</v>
      </c>
      <c r="AA1012" s="84" t="s">
        <v>1019</v>
      </c>
      <c r="AB1012" s="85">
        <v>0</v>
      </c>
      <c r="AC1012" s="85">
        <v>0</v>
      </c>
      <c r="AD1012" s="99"/>
      <c r="AE1012" s="100"/>
      <c r="AF1012" s="100"/>
      <c r="AG1012" s="100"/>
      <c r="AH1012" s="100"/>
      <c r="AI1012" s="100"/>
      <c r="AJ1012" s="100"/>
      <c r="AK1012" s="100"/>
      <c r="AL1012" s="100"/>
      <c r="AM1012" s="100"/>
      <c r="AN1012" s="100"/>
      <c r="AO1012" s="100"/>
      <c r="AP1012" s="100"/>
      <c r="AQ1012" s="100"/>
      <c r="AR1012" s="100"/>
      <c r="AS1012" s="100"/>
      <c r="AT1012" s="100"/>
      <c r="AU1012" s="100"/>
      <c r="AV1012" s="100"/>
      <c r="AW1012" s="100"/>
      <c r="AX1012" s="100"/>
      <c r="AY1012" s="100"/>
      <c r="AZ1012" s="100"/>
      <c r="BA1012" s="100"/>
      <c r="BB1012" s="100"/>
      <c r="BC1012" s="100"/>
    </row>
    <row r="1013" spans="1:55" ht="30" customHeight="1" x14ac:dyDescent="0.25">
      <c r="A1013" s="77">
        <v>0</v>
      </c>
      <c r="B1013" s="77" t="s">
        <v>1019</v>
      </c>
      <c r="C1013" s="77" t="s">
        <v>1265</v>
      </c>
      <c r="D1013" s="78" t="e">
        <v>#N/A</v>
      </c>
      <c r="E1013" s="79" t="s">
        <v>1019</v>
      </c>
      <c r="F1013" s="78" t="s">
        <v>1019</v>
      </c>
      <c r="G1013" s="78" t="s">
        <v>1019</v>
      </c>
      <c r="H1013" s="78" t="s">
        <v>1019</v>
      </c>
      <c r="I1013" s="80" t="s">
        <v>1019</v>
      </c>
      <c r="J1013" s="78" t="s">
        <v>1019</v>
      </c>
      <c r="K1013" s="81" t="s">
        <v>1019</v>
      </c>
      <c r="L1013" s="81" t="s">
        <v>1019</v>
      </c>
      <c r="M1013" s="78" t="s">
        <v>1019</v>
      </c>
      <c r="N1013" s="78" t="e">
        <v>#N/A</v>
      </c>
      <c r="O1013" s="82" t="s">
        <v>1019</v>
      </c>
      <c r="P1013" s="82" t="s">
        <v>1019</v>
      </c>
      <c r="Q1013" s="78" t="s">
        <v>1019</v>
      </c>
      <c r="R1013" s="78" t="s">
        <v>1019</v>
      </c>
      <c r="S1013" s="78" t="s">
        <v>1019</v>
      </c>
      <c r="T1013" s="77" t="s">
        <v>1019</v>
      </c>
      <c r="U1013" s="77" t="s">
        <v>1019</v>
      </c>
      <c r="V1013" s="77" t="s">
        <v>1019</v>
      </c>
      <c r="W1013" s="77" t="s">
        <v>1019</v>
      </c>
      <c r="X1013" s="77" t="s">
        <v>1019</v>
      </c>
      <c r="Y1013" s="83" t="s">
        <v>1019</v>
      </c>
      <c r="Z1013" s="84" t="s">
        <v>1019</v>
      </c>
      <c r="AA1013" s="84" t="s">
        <v>1019</v>
      </c>
      <c r="AB1013" s="85">
        <v>0</v>
      </c>
      <c r="AC1013" s="85">
        <v>0</v>
      </c>
      <c r="AD1013" s="99"/>
      <c r="AE1013" s="100"/>
      <c r="AF1013" s="100"/>
      <c r="AG1013" s="100"/>
      <c r="AH1013" s="100"/>
      <c r="AI1013" s="100"/>
      <c r="AJ1013" s="100"/>
      <c r="AK1013" s="100"/>
      <c r="AL1013" s="100"/>
      <c r="AM1013" s="100"/>
      <c r="AN1013" s="100"/>
      <c r="AO1013" s="100"/>
      <c r="AP1013" s="100"/>
      <c r="AQ1013" s="100"/>
      <c r="AR1013" s="100"/>
      <c r="AS1013" s="100"/>
      <c r="AT1013" s="100"/>
      <c r="AU1013" s="100"/>
      <c r="AV1013" s="100"/>
      <c r="AW1013" s="100"/>
      <c r="AX1013" s="100"/>
      <c r="AY1013" s="100"/>
      <c r="AZ1013" s="100"/>
      <c r="BA1013" s="100"/>
      <c r="BB1013" s="100"/>
      <c r="BC1013" s="100"/>
    </row>
    <row r="1014" spans="1:55" ht="30" customHeight="1" x14ac:dyDescent="0.25">
      <c r="A1014" s="77">
        <v>0</v>
      </c>
      <c r="B1014" s="77" t="s">
        <v>1019</v>
      </c>
      <c r="C1014" s="77" t="s">
        <v>1265</v>
      </c>
      <c r="D1014" s="78" t="e">
        <v>#N/A</v>
      </c>
      <c r="E1014" s="79" t="s">
        <v>1019</v>
      </c>
      <c r="F1014" s="78" t="s">
        <v>1019</v>
      </c>
      <c r="G1014" s="78" t="s">
        <v>1019</v>
      </c>
      <c r="H1014" s="78" t="s">
        <v>1019</v>
      </c>
      <c r="I1014" s="80" t="s">
        <v>1019</v>
      </c>
      <c r="J1014" s="78" t="s">
        <v>1019</v>
      </c>
      <c r="K1014" s="81" t="s">
        <v>1019</v>
      </c>
      <c r="L1014" s="81" t="s">
        <v>1019</v>
      </c>
      <c r="M1014" s="78" t="s">
        <v>1019</v>
      </c>
      <c r="N1014" s="78" t="e">
        <v>#N/A</v>
      </c>
      <c r="O1014" s="82" t="s">
        <v>1019</v>
      </c>
      <c r="P1014" s="82" t="s">
        <v>1019</v>
      </c>
      <c r="Q1014" s="78" t="s">
        <v>1019</v>
      </c>
      <c r="R1014" s="78" t="s">
        <v>1019</v>
      </c>
      <c r="S1014" s="78" t="s">
        <v>1019</v>
      </c>
      <c r="T1014" s="77" t="s">
        <v>1019</v>
      </c>
      <c r="U1014" s="77" t="s">
        <v>1019</v>
      </c>
      <c r="V1014" s="77" t="s">
        <v>1019</v>
      </c>
      <c r="W1014" s="77" t="s">
        <v>1019</v>
      </c>
      <c r="X1014" s="77" t="s">
        <v>1019</v>
      </c>
      <c r="Y1014" s="83" t="s">
        <v>1019</v>
      </c>
      <c r="Z1014" s="84" t="s">
        <v>1019</v>
      </c>
      <c r="AA1014" s="84" t="s">
        <v>1019</v>
      </c>
      <c r="AB1014" s="85">
        <v>0</v>
      </c>
      <c r="AC1014" s="85">
        <v>0</v>
      </c>
      <c r="AD1014" s="99"/>
      <c r="AE1014" s="100"/>
      <c r="AF1014" s="100"/>
      <c r="AG1014" s="100"/>
      <c r="AH1014" s="100"/>
      <c r="AI1014" s="100"/>
      <c r="AJ1014" s="100"/>
      <c r="AK1014" s="100"/>
      <c r="AL1014" s="100"/>
      <c r="AM1014" s="100"/>
      <c r="AN1014" s="100"/>
      <c r="AO1014" s="100"/>
      <c r="AP1014" s="100"/>
      <c r="AQ1014" s="100"/>
      <c r="AR1014" s="100"/>
      <c r="AS1014" s="100"/>
      <c r="AT1014" s="100"/>
      <c r="AU1014" s="100"/>
      <c r="AV1014" s="100"/>
      <c r="AW1014" s="100"/>
      <c r="AX1014" s="100"/>
      <c r="AY1014" s="100"/>
      <c r="AZ1014" s="100"/>
      <c r="BA1014" s="100"/>
      <c r="BB1014" s="100"/>
      <c r="BC1014" s="100"/>
    </row>
    <row r="1015" spans="1:55" ht="30" customHeight="1" x14ac:dyDescent="0.25">
      <c r="A1015" s="77">
        <v>0</v>
      </c>
      <c r="B1015" s="77" t="s">
        <v>1019</v>
      </c>
      <c r="C1015" s="77" t="s">
        <v>1265</v>
      </c>
      <c r="D1015" s="78" t="e">
        <v>#N/A</v>
      </c>
      <c r="E1015" s="79" t="s">
        <v>1019</v>
      </c>
      <c r="F1015" s="78" t="s">
        <v>1019</v>
      </c>
      <c r="G1015" s="78" t="s">
        <v>1019</v>
      </c>
      <c r="H1015" s="78" t="s">
        <v>1019</v>
      </c>
      <c r="I1015" s="80" t="s">
        <v>1019</v>
      </c>
      <c r="J1015" s="78" t="s">
        <v>1019</v>
      </c>
      <c r="K1015" s="81" t="s">
        <v>1019</v>
      </c>
      <c r="L1015" s="81" t="s">
        <v>1019</v>
      </c>
      <c r="M1015" s="78" t="s">
        <v>1019</v>
      </c>
      <c r="N1015" s="78" t="e">
        <v>#N/A</v>
      </c>
      <c r="O1015" s="82" t="s">
        <v>1019</v>
      </c>
      <c r="P1015" s="82" t="s">
        <v>1019</v>
      </c>
      <c r="Q1015" s="78" t="s">
        <v>1019</v>
      </c>
      <c r="R1015" s="78" t="s">
        <v>1019</v>
      </c>
      <c r="S1015" s="78" t="s">
        <v>1019</v>
      </c>
      <c r="T1015" s="77" t="s">
        <v>1019</v>
      </c>
      <c r="U1015" s="77" t="s">
        <v>1019</v>
      </c>
      <c r="V1015" s="77" t="s">
        <v>1019</v>
      </c>
      <c r="W1015" s="77" t="s">
        <v>1019</v>
      </c>
      <c r="X1015" s="77" t="s">
        <v>1019</v>
      </c>
      <c r="Y1015" s="83" t="s">
        <v>1019</v>
      </c>
      <c r="Z1015" s="84" t="s">
        <v>1019</v>
      </c>
      <c r="AA1015" s="84" t="s">
        <v>1019</v>
      </c>
      <c r="AB1015" s="85">
        <v>0</v>
      </c>
      <c r="AC1015" s="85">
        <v>0</v>
      </c>
      <c r="AD1015" s="99"/>
      <c r="AE1015" s="100"/>
      <c r="AF1015" s="100"/>
      <c r="AG1015" s="100"/>
      <c r="AH1015" s="100"/>
      <c r="AI1015" s="100"/>
      <c r="AJ1015" s="100"/>
      <c r="AK1015" s="100"/>
      <c r="AL1015" s="100"/>
      <c r="AM1015" s="100"/>
      <c r="AN1015" s="100"/>
      <c r="AO1015" s="100"/>
      <c r="AP1015" s="100"/>
      <c r="AQ1015" s="100"/>
      <c r="AR1015" s="100"/>
      <c r="AS1015" s="100"/>
      <c r="AT1015" s="100"/>
      <c r="AU1015" s="100"/>
      <c r="AV1015" s="100"/>
      <c r="AW1015" s="100"/>
      <c r="AX1015" s="100"/>
      <c r="AY1015" s="100"/>
      <c r="AZ1015" s="100"/>
      <c r="BA1015" s="100"/>
      <c r="BB1015" s="100"/>
      <c r="BC1015" s="100"/>
    </row>
    <row r="1016" spans="1:55" ht="30" customHeight="1" x14ac:dyDescent="0.25">
      <c r="A1016" s="77">
        <v>0</v>
      </c>
      <c r="B1016" s="77" t="s">
        <v>1019</v>
      </c>
      <c r="C1016" s="77" t="s">
        <v>1265</v>
      </c>
      <c r="D1016" s="78" t="e">
        <v>#N/A</v>
      </c>
      <c r="E1016" s="79" t="s">
        <v>1019</v>
      </c>
      <c r="F1016" s="78" t="s">
        <v>1019</v>
      </c>
      <c r="G1016" s="78" t="s">
        <v>1019</v>
      </c>
      <c r="H1016" s="78" t="s">
        <v>1019</v>
      </c>
      <c r="I1016" s="80" t="s">
        <v>1019</v>
      </c>
      <c r="J1016" s="78" t="s">
        <v>1019</v>
      </c>
      <c r="K1016" s="81" t="s">
        <v>1019</v>
      </c>
      <c r="L1016" s="81" t="s">
        <v>1019</v>
      </c>
      <c r="M1016" s="78" t="s">
        <v>1019</v>
      </c>
      <c r="N1016" s="78" t="e">
        <v>#N/A</v>
      </c>
      <c r="O1016" s="82" t="s">
        <v>1019</v>
      </c>
      <c r="P1016" s="82" t="s">
        <v>1019</v>
      </c>
      <c r="Q1016" s="78" t="s">
        <v>1019</v>
      </c>
      <c r="R1016" s="78" t="s">
        <v>1019</v>
      </c>
      <c r="S1016" s="78" t="s">
        <v>1019</v>
      </c>
      <c r="T1016" s="77" t="s">
        <v>1019</v>
      </c>
      <c r="U1016" s="77" t="s">
        <v>1019</v>
      </c>
      <c r="V1016" s="77" t="s">
        <v>1019</v>
      </c>
      <c r="W1016" s="77" t="s">
        <v>1019</v>
      </c>
      <c r="X1016" s="77" t="s">
        <v>1019</v>
      </c>
      <c r="Y1016" s="83" t="s">
        <v>1019</v>
      </c>
      <c r="Z1016" s="84" t="s">
        <v>1019</v>
      </c>
      <c r="AA1016" s="84" t="s">
        <v>1019</v>
      </c>
      <c r="AB1016" s="85">
        <v>0</v>
      </c>
      <c r="AC1016" s="85">
        <v>0</v>
      </c>
      <c r="AD1016" s="99"/>
      <c r="AE1016" s="100"/>
      <c r="AF1016" s="100"/>
      <c r="AG1016" s="100"/>
      <c r="AH1016" s="100"/>
      <c r="AI1016" s="100"/>
      <c r="AJ1016" s="100"/>
      <c r="AK1016" s="100"/>
      <c r="AL1016" s="100"/>
      <c r="AM1016" s="100"/>
      <c r="AN1016" s="100"/>
      <c r="AO1016" s="100"/>
      <c r="AP1016" s="100"/>
      <c r="AQ1016" s="100"/>
      <c r="AR1016" s="100"/>
      <c r="AS1016" s="100"/>
      <c r="AT1016" s="100"/>
      <c r="AU1016" s="100"/>
      <c r="AV1016" s="100"/>
      <c r="AW1016" s="100"/>
      <c r="AX1016" s="100"/>
      <c r="AY1016" s="100"/>
      <c r="AZ1016" s="100"/>
      <c r="BA1016" s="100"/>
      <c r="BB1016" s="100"/>
      <c r="BC1016" s="100"/>
    </row>
    <row r="1017" spans="1:55" ht="30" customHeight="1" x14ac:dyDescent="0.25">
      <c r="A1017" s="77">
        <v>0</v>
      </c>
      <c r="B1017" s="77" t="s">
        <v>1019</v>
      </c>
      <c r="C1017" s="77" t="s">
        <v>1265</v>
      </c>
      <c r="D1017" s="78" t="e">
        <v>#N/A</v>
      </c>
      <c r="E1017" s="79" t="s">
        <v>1019</v>
      </c>
      <c r="F1017" s="78" t="s">
        <v>1019</v>
      </c>
      <c r="G1017" s="78" t="s">
        <v>1019</v>
      </c>
      <c r="H1017" s="78" t="s">
        <v>1019</v>
      </c>
      <c r="I1017" s="80" t="s">
        <v>1019</v>
      </c>
      <c r="J1017" s="78" t="s">
        <v>1019</v>
      </c>
      <c r="K1017" s="81" t="s">
        <v>1019</v>
      </c>
      <c r="L1017" s="81" t="s">
        <v>1019</v>
      </c>
      <c r="M1017" s="78" t="s">
        <v>1019</v>
      </c>
      <c r="N1017" s="78" t="e">
        <v>#N/A</v>
      </c>
      <c r="O1017" s="82" t="s">
        <v>1019</v>
      </c>
      <c r="P1017" s="82" t="s">
        <v>1019</v>
      </c>
      <c r="Q1017" s="78" t="s">
        <v>1019</v>
      </c>
      <c r="R1017" s="78" t="s">
        <v>1019</v>
      </c>
      <c r="S1017" s="78" t="s">
        <v>1019</v>
      </c>
      <c r="T1017" s="77" t="s">
        <v>1019</v>
      </c>
      <c r="U1017" s="77" t="s">
        <v>1019</v>
      </c>
      <c r="V1017" s="77" t="s">
        <v>1019</v>
      </c>
      <c r="W1017" s="77" t="s">
        <v>1019</v>
      </c>
      <c r="X1017" s="77" t="s">
        <v>1019</v>
      </c>
      <c r="Y1017" s="83" t="s">
        <v>1019</v>
      </c>
      <c r="Z1017" s="84" t="s">
        <v>1019</v>
      </c>
      <c r="AA1017" s="84" t="s">
        <v>1019</v>
      </c>
      <c r="AB1017" s="85">
        <v>0</v>
      </c>
      <c r="AC1017" s="85">
        <v>0</v>
      </c>
      <c r="AD1017" s="99"/>
      <c r="AE1017" s="100"/>
      <c r="AF1017" s="100"/>
      <c r="AG1017" s="100"/>
      <c r="AH1017" s="100"/>
      <c r="AI1017" s="100"/>
      <c r="AJ1017" s="100"/>
      <c r="AK1017" s="100"/>
      <c r="AL1017" s="100"/>
      <c r="AM1017" s="100"/>
      <c r="AN1017" s="100"/>
      <c r="AO1017" s="100"/>
      <c r="AP1017" s="100"/>
      <c r="AQ1017" s="100"/>
      <c r="AR1017" s="100"/>
      <c r="AS1017" s="100"/>
      <c r="AT1017" s="100"/>
      <c r="AU1017" s="100"/>
      <c r="AV1017" s="100"/>
      <c r="AW1017" s="100"/>
      <c r="AX1017" s="100"/>
      <c r="AY1017" s="100"/>
      <c r="AZ1017" s="100"/>
      <c r="BA1017" s="100"/>
      <c r="BB1017" s="100"/>
      <c r="BC1017" s="100"/>
    </row>
    <row r="1018" spans="1:55" ht="30" customHeight="1" x14ac:dyDescent="0.25">
      <c r="A1018" s="77">
        <v>0</v>
      </c>
      <c r="B1018" s="77" t="s">
        <v>1019</v>
      </c>
      <c r="C1018" s="77" t="s">
        <v>1265</v>
      </c>
      <c r="D1018" s="78" t="e">
        <v>#N/A</v>
      </c>
      <c r="E1018" s="79" t="s">
        <v>1019</v>
      </c>
      <c r="F1018" s="78" t="s">
        <v>1019</v>
      </c>
      <c r="G1018" s="78" t="s">
        <v>1019</v>
      </c>
      <c r="H1018" s="78" t="s">
        <v>1019</v>
      </c>
      <c r="I1018" s="80" t="s">
        <v>1019</v>
      </c>
      <c r="J1018" s="78" t="s">
        <v>1019</v>
      </c>
      <c r="K1018" s="81" t="s">
        <v>1019</v>
      </c>
      <c r="L1018" s="81" t="s">
        <v>1019</v>
      </c>
      <c r="M1018" s="78" t="s">
        <v>1019</v>
      </c>
      <c r="N1018" s="78" t="e">
        <v>#N/A</v>
      </c>
      <c r="O1018" s="82" t="s">
        <v>1019</v>
      </c>
      <c r="P1018" s="82" t="s">
        <v>1019</v>
      </c>
      <c r="Q1018" s="78" t="s">
        <v>1019</v>
      </c>
      <c r="R1018" s="78" t="s">
        <v>1019</v>
      </c>
      <c r="S1018" s="78" t="s">
        <v>1019</v>
      </c>
      <c r="T1018" s="77" t="s">
        <v>1019</v>
      </c>
      <c r="U1018" s="77" t="s">
        <v>1019</v>
      </c>
      <c r="V1018" s="77" t="s">
        <v>1019</v>
      </c>
      <c r="W1018" s="77" t="s">
        <v>1019</v>
      </c>
      <c r="X1018" s="77" t="s">
        <v>1019</v>
      </c>
      <c r="Y1018" s="83" t="s">
        <v>1019</v>
      </c>
      <c r="Z1018" s="84" t="s">
        <v>1019</v>
      </c>
      <c r="AA1018" s="84" t="s">
        <v>1019</v>
      </c>
      <c r="AB1018" s="85">
        <v>0</v>
      </c>
      <c r="AC1018" s="85">
        <v>0</v>
      </c>
      <c r="AD1018" s="99"/>
      <c r="AE1018" s="100"/>
      <c r="AF1018" s="100"/>
      <c r="AG1018" s="100"/>
      <c r="AH1018" s="100"/>
      <c r="AI1018" s="100"/>
      <c r="AJ1018" s="100"/>
      <c r="AK1018" s="100"/>
      <c r="AL1018" s="100"/>
      <c r="AM1018" s="100"/>
      <c r="AN1018" s="100"/>
      <c r="AO1018" s="100"/>
      <c r="AP1018" s="100"/>
      <c r="AQ1018" s="100"/>
      <c r="AR1018" s="100"/>
      <c r="AS1018" s="100"/>
      <c r="AT1018" s="100"/>
      <c r="AU1018" s="100"/>
      <c r="AV1018" s="100"/>
      <c r="AW1018" s="100"/>
      <c r="AX1018" s="100"/>
      <c r="AY1018" s="100"/>
      <c r="AZ1018" s="100"/>
      <c r="BA1018" s="100"/>
      <c r="BB1018" s="100"/>
      <c r="BC1018" s="100"/>
    </row>
    <row r="1019" spans="1:55" ht="30" customHeight="1" x14ac:dyDescent="0.25">
      <c r="A1019" s="77">
        <v>0</v>
      </c>
      <c r="B1019" s="77" t="s">
        <v>1019</v>
      </c>
      <c r="C1019" s="77" t="s">
        <v>1265</v>
      </c>
      <c r="D1019" s="78" t="e">
        <v>#N/A</v>
      </c>
      <c r="E1019" s="79" t="s">
        <v>1019</v>
      </c>
      <c r="F1019" s="78" t="s">
        <v>1019</v>
      </c>
      <c r="G1019" s="78" t="s">
        <v>1019</v>
      </c>
      <c r="H1019" s="78" t="s">
        <v>1019</v>
      </c>
      <c r="I1019" s="80" t="s">
        <v>1019</v>
      </c>
      <c r="J1019" s="78" t="s">
        <v>1019</v>
      </c>
      <c r="K1019" s="81" t="s">
        <v>1019</v>
      </c>
      <c r="L1019" s="81" t="s">
        <v>1019</v>
      </c>
      <c r="M1019" s="78" t="s">
        <v>1019</v>
      </c>
      <c r="N1019" s="78" t="e">
        <v>#N/A</v>
      </c>
      <c r="O1019" s="82" t="s">
        <v>1019</v>
      </c>
      <c r="P1019" s="82" t="s">
        <v>1019</v>
      </c>
      <c r="Q1019" s="78" t="s">
        <v>1019</v>
      </c>
      <c r="R1019" s="78" t="s">
        <v>1019</v>
      </c>
      <c r="S1019" s="78" t="s">
        <v>1019</v>
      </c>
      <c r="T1019" s="77" t="s">
        <v>1019</v>
      </c>
      <c r="U1019" s="77" t="s">
        <v>1019</v>
      </c>
      <c r="V1019" s="77" t="s">
        <v>1019</v>
      </c>
      <c r="W1019" s="77" t="s">
        <v>1019</v>
      </c>
      <c r="X1019" s="77" t="s">
        <v>1019</v>
      </c>
      <c r="Y1019" s="83" t="s">
        <v>1019</v>
      </c>
      <c r="Z1019" s="84" t="s">
        <v>1019</v>
      </c>
      <c r="AA1019" s="84" t="s">
        <v>1019</v>
      </c>
      <c r="AB1019" s="85">
        <v>0</v>
      </c>
      <c r="AC1019" s="85">
        <v>0</v>
      </c>
      <c r="AD1019" s="99"/>
      <c r="AE1019" s="100"/>
      <c r="AF1019" s="100"/>
      <c r="AG1019" s="100"/>
      <c r="AH1019" s="100"/>
      <c r="AI1019" s="100"/>
      <c r="AJ1019" s="100"/>
      <c r="AK1019" s="100"/>
      <c r="AL1019" s="100"/>
      <c r="AM1019" s="100"/>
      <c r="AN1019" s="100"/>
      <c r="AO1019" s="100"/>
      <c r="AP1019" s="100"/>
      <c r="AQ1019" s="100"/>
      <c r="AR1019" s="100"/>
      <c r="AS1019" s="100"/>
      <c r="AT1019" s="100"/>
      <c r="AU1019" s="100"/>
      <c r="AV1019" s="100"/>
      <c r="AW1019" s="100"/>
      <c r="AX1019" s="100"/>
      <c r="AY1019" s="100"/>
      <c r="AZ1019" s="100"/>
      <c r="BA1019" s="100"/>
      <c r="BB1019" s="100"/>
      <c r="BC1019" s="100"/>
    </row>
    <row r="1020" spans="1:55" ht="30" customHeight="1" x14ac:dyDescent="0.25">
      <c r="A1020" s="77">
        <v>0</v>
      </c>
      <c r="B1020" s="77" t="s">
        <v>1019</v>
      </c>
      <c r="C1020" s="77" t="s">
        <v>1265</v>
      </c>
      <c r="D1020" s="78" t="e">
        <v>#N/A</v>
      </c>
      <c r="E1020" s="79" t="s">
        <v>1019</v>
      </c>
      <c r="F1020" s="78" t="s">
        <v>1019</v>
      </c>
      <c r="G1020" s="78" t="s">
        <v>1019</v>
      </c>
      <c r="H1020" s="78" t="s">
        <v>1019</v>
      </c>
      <c r="I1020" s="80" t="s">
        <v>1019</v>
      </c>
      <c r="J1020" s="78" t="s">
        <v>1019</v>
      </c>
      <c r="K1020" s="81" t="s">
        <v>1019</v>
      </c>
      <c r="L1020" s="81" t="s">
        <v>1019</v>
      </c>
      <c r="M1020" s="78" t="s">
        <v>1019</v>
      </c>
      <c r="N1020" s="78" t="e">
        <v>#N/A</v>
      </c>
      <c r="O1020" s="82" t="s">
        <v>1019</v>
      </c>
      <c r="P1020" s="82" t="s">
        <v>1019</v>
      </c>
      <c r="Q1020" s="78" t="s">
        <v>1019</v>
      </c>
      <c r="R1020" s="78" t="s">
        <v>1019</v>
      </c>
      <c r="S1020" s="78" t="s">
        <v>1019</v>
      </c>
      <c r="T1020" s="77" t="s">
        <v>1019</v>
      </c>
      <c r="U1020" s="77" t="s">
        <v>1019</v>
      </c>
      <c r="V1020" s="77" t="s">
        <v>1019</v>
      </c>
      <c r="W1020" s="77" t="s">
        <v>1019</v>
      </c>
      <c r="X1020" s="77" t="s">
        <v>1019</v>
      </c>
      <c r="Y1020" s="83" t="s">
        <v>1019</v>
      </c>
      <c r="Z1020" s="84" t="s">
        <v>1019</v>
      </c>
      <c r="AA1020" s="84" t="s">
        <v>1019</v>
      </c>
      <c r="AB1020" s="85">
        <v>0</v>
      </c>
      <c r="AC1020" s="85">
        <v>0</v>
      </c>
      <c r="AD1020" s="99"/>
      <c r="AE1020" s="100"/>
      <c r="AF1020" s="100"/>
      <c r="AG1020" s="100"/>
      <c r="AH1020" s="100"/>
      <c r="AI1020" s="100"/>
      <c r="AJ1020" s="100"/>
      <c r="AK1020" s="100"/>
      <c r="AL1020" s="100"/>
      <c r="AM1020" s="100"/>
      <c r="AN1020" s="100"/>
      <c r="AO1020" s="100"/>
      <c r="AP1020" s="100"/>
      <c r="AQ1020" s="100"/>
      <c r="AR1020" s="100"/>
      <c r="AS1020" s="100"/>
      <c r="AT1020" s="100"/>
      <c r="AU1020" s="100"/>
      <c r="AV1020" s="100"/>
      <c r="AW1020" s="100"/>
      <c r="AX1020" s="100"/>
      <c r="AY1020" s="100"/>
      <c r="AZ1020" s="100"/>
      <c r="BA1020" s="100"/>
      <c r="BB1020" s="100"/>
      <c r="BC1020" s="100"/>
    </row>
    <row r="1021" spans="1:55" ht="30" customHeight="1" x14ac:dyDescent="0.25">
      <c r="A1021" s="77">
        <v>0</v>
      </c>
      <c r="B1021" s="77" t="s">
        <v>1019</v>
      </c>
      <c r="C1021" s="77" t="s">
        <v>1265</v>
      </c>
      <c r="D1021" s="78" t="e">
        <v>#N/A</v>
      </c>
      <c r="E1021" s="79" t="s">
        <v>1019</v>
      </c>
      <c r="F1021" s="78" t="s">
        <v>1019</v>
      </c>
      <c r="G1021" s="78" t="s">
        <v>1019</v>
      </c>
      <c r="H1021" s="78" t="s">
        <v>1019</v>
      </c>
      <c r="I1021" s="80" t="s">
        <v>1019</v>
      </c>
      <c r="J1021" s="78" t="s">
        <v>1019</v>
      </c>
      <c r="K1021" s="81" t="s">
        <v>1019</v>
      </c>
      <c r="L1021" s="81" t="s">
        <v>1019</v>
      </c>
      <c r="M1021" s="78" t="s">
        <v>1019</v>
      </c>
      <c r="N1021" s="78" t="e">
        <v>#N/A</v>
      </c>
      <c r="O1021" s="82" t="s">
        <v>1019</v>
      </c>
      <c r="P1021" s="82" t="s">
        <v>1019</v>
      </c>
      <c r="Q1021" s="78" t="s">
        <v>1019</v>
      </c>
      <c r="R1021" s="78" t="s">
        <v>1019</v>
      </c>
      <c r="S1021" s="78" t="s">
        <v>1019</v>
      </c>
      <c r="T1021" s="77" t="s">
        <v>1019</v>
      </c>
      <c r="U1021" s="77" t="s">
        <v>1019</v>
      </c>
      <c r="V1021" s="77" t="s">
        <v>1019</v>
      </c>
      <c r="W1021" s="77" t="s">
        <v>1019</v>
      </c>
      <c r="X1021" s="77" t="s">
        <v>1019</v>
      </c>
      <c r="Y1021" s="83" t="s">
        <v>1019</v>
      </c>
      <c r="Z1021" s="84" t="s">
        <v>1019</v>
      </c>
      <c r="AA1021" s="84" t="s">
        <v>1019</v>
      </c>
      <c r="AB1021" s="85">
        <v>0</v>
      </c>
      <c r="AC1021" s="85">
        <v>0</v>
      </c>
      <c r="AD1021" s="99"/>
      <c r="AE1021" s="100"/>
      <c r="AF1021" s="100"/>
      <c r="AG1021" s="100"/>
      <c r="AH1021" s="100"/>
      <c r="AI1021" s="100"/>
      <c r="AJ1021" s="100"/>
      <c r="AK1021" s="100"/>
      <c r="AL1021" s="100"/>
      <c r="AM1021" s="100"/>
      <c r="AN1021" s="100"/>
      <c r="AO1021" s="100"/>
      <c r="AP1021" s="100"/>
      <c r="AQ1021" s="100"/>
      <c r="AR1021" s="100"/>
      <c r="AS1021" s="100"/>
      <c r="AT1021" s="100"/>
      <c r="AU1021" s="100"/>
      <c r="AV1021" s="100"/>
      <c r="AW1021" s="100"/>
      <c r="AX1021" s="100"/>
      <c r="AY1021" s="100"/>
      <c r="AZ1021" s="100"/>
      <c r="BA1021" s="100"/>
      <c r="BB1021" s="100"/>
      <c r="BC1021" s="100"/>
    </row>
    <row r="1022" spans="1:55" ht="30" customHeight="1" x14ac:dyDescent="0.25">
      <c r="A1022" s="77">
        <v>0</v>
      </c>
      <c r="B1022" s="77" t="s">
        <v>1019</v>
      </c>
      <c r="C1022" s="77" t="s">
        <v>1265</v>
      </c>
      <c r="D1022" s="78" t="e">
        <v>#N/A</v>
      </c>
      <c r="E1022" s="79" t="s">
        <v>1019</v>
      </c>
      <c r="F1022" s="78" t="s">
        <v>1019</v>
      </c>
      <c r="G1022" s="78" t="s">
        <v>1019</v>
      </c>
      <c r="H1022" s="78" t="s">
        <v>1019</v>
      </c>
      <c r="I1022" s="80" t="s">
        <v>1019</v>
      </c>
      <c r="J1022" s="78" t="s">
        <v>1019</v>
      </c>
      <c r="K1022" s="81" t="s">
        <v>1019</v>
      </c>
      <c r="L1022" s="81" t="s">
        <v>1019</v>
      </c>
      <c r="M1022" s="78" t="s">
        <v>1019</v>
      </c>
      <c r="N1022" s="78" t="e">
        <v>#N/A</v>
      </c>
      <c r="O1022" s="82" t="s">
        <v>1019</v>
      </c>
      <c r="P1022" s="82" t="s">
        <v>1019</v>
      </c>
      <c r="Q1022" s="78" t="s">
        <v>1019</v>
      </c>
      <c r="R1022" s="78" t="s">
        <v>1019</v>
      </c>
      <c r="S1022" s="78" t="s">
        <v>1019</v>
      </c>
      <c r="T1022" s="77" t="s">
        <v>1019</v>
      </c>
      <c r="U1022" s="77" t="s">
        <v>1019</v>
      </c>
      <c r="V1022" s="77" t="s">
        <v>1019</v>
      </c>
      <c r="W1022" s="77" t="s">
        <v>1019</v>
      </c>
      <c r="X1022" s="77" t="s">
        <v>1019</v>
      </c>
      <c r="Y1022" s="83" t="s">
        <v>1019</v>
      </c>
      <c r="Z1022" s="84" t="s">
        <v>1019</v>
      </c>
      <c r="AA1022" s="84" t="s">
        <v>1019</v>
      </c>
      <c r="AB1022" s="85">
        <v>0</v>
      </c>
      <c r="AC1022" s="85">
        <v>0</v>
      </c>
      <c r="AD1022" s="99"/>
      <c r="AE1022" s="100"/>
      <c r="AF1022" s="100"/>
      <c r="AG1022" s="100"/>
      <c r="AH1022" s="100"/>
      <c r="AI1022" s="100"/>
      <c r="AJ1022" s="100"/>
      <c r="AK1022" s="100"/>
      <c r="AL1022" s="100"/>
      <c r="AM1022" s="100"/>
      <c r="AN1022" s="100"/>
      <c r="AO1022" s="100"/>
      <c r="AP1022" s="100"/>
      <c r="AQ1022" s="100"/>
      <c r="AR1022" s="100"/>
      <c r="AS1022" s="100"/>
      <c r="AT1022" s="100"/>
      <c r="AU1022" s="100"/>
      <c r="AV1022" s="100"/>
      <c r="AW1022" s="100"/>
      <c r="AX1022" s="100"/>
      <c r="AY1022" s="100"/>
      <c r="AZ1022" s="100"/>
      <c r="BA1022" s="100"/>
      <c r="BB1022" s="100"/>
      <c r="BC1022" s="100"/>
    </row>
    <row r="1023" spans="1:55" ht="30" customHeight="1" x14ac:dyDescent="0.25">
      <c r="A1023" s="77">
        <v>0</v>
      </c>
      <c r="B1023" s="77" t="s">
        <v>1019</v>
      </c>
      <c r="C1023" s="77" t="s">
        <v>1265</v>
      </c>
      <c r="D1023" s="78" t="e">
        <v>#N/A</v>
      </c>
      <c r="E1023" s="79" t="s">
        <v>1019</v>
      </c>
      <c r="F1023" s="78" t="s">
        <v>1019</v>
      </c>
      <c r="G1023" s="78" t="s">
        <v>1019</v>
      </c>
      <c r="H1023" s="78" t="s">
        <v>1019</v>
      </c>
      <c r="I1023" s="80" t="s">
        <v>1019</v>
      </c>
      <c r="J1023" s="78" t="s">
        <v>1019</v>
      </c>
      <c r="K1023" s="81" t="s">
        <v>1019</v>
      </c>
      <c r="L1023" s="81" t="s">
        <v>1019</v>
      </c>
      <c r="M1023" s="78" t="s">
        <v>1019</v>
      </c>
      <c r="N1023" s="78" t="e">
        <v>#N/A</v>
      </c>
      <c r="O1023" s="82" t="s">
        <v>1019</v>
      </c>
      <c r="P1023" s="82" t="s">
        <v>1019</v>
      </c>
      <c r="Q1023" s="78" t="s">
        <v>1019</v>
      </c>
      <c r="R1023" s="78" t="s">
        <v>1019</v>
      </c>
      <c r="S1023" s="78" t="s">
        <v>1019</v>
      </c>
      <c r="T1023" s="77" t="s">
        <v>1019</v>
      </c>
      <c r="U1023" s="77" t="s">
        <v>1019</v>
      </c>
      <c r="V1023" s="77" t="s">
        <v>1019</v>
      </c>
      <c r="W1023" s="77" t="s">
        <v>1019</v>
      </c>
      <c r="X1023" s="77" t="s">
        <v>1019</v>
      </c>
      <c r="Y1023" s="83" t="s">
        <v>1019</v>
      </c>
      <c r="Z1023" s="84" t="s">
        <v>1019</v>
      </c>
      <c r="AA1023" s="84" t="s">
        <v>1019</v>
      </c>
      <c r="AB1023" s="85">
        <v>0</v>
      </c>
      <c r="AC1023" s="85">
        <v>0</v>
      </c>
      <c r="AD1023" s="99"/>
      <c r="AE1023" s="100"/>
      <c r="AF1023" s="100"/>
      <c r="AG1023" s="100"/>
      <c r="AH1023" s="100"/>
      <c r="AI1023" s="100"/>
      <c r="AJ1023" s="100"/>
      <c r="AK1023" s="100"/>
      <c r="AL1023" s="100"/>
      <c r="AM1023" s="100"/>
      <c r="AN1023" s="100"/>
      <c r="AO1023" s="100"/>
      <c r="AP1023" s="100"/>
      <c r="AQ1023" s="100"/>
      <c r="AR1023" s="100"/>
      <c r="AS1023" s="100"/>
      <c r="AT1023" s="100"/>
      <c r="AU1023" s="100"/>
      <c r="AV1023" s="100"/>
      <c r="AW1023" s="100"/>
      <c r="AX1023" s="100"/>
      <c r="AY1023" s="100"/>
      <c r="AZ1023" s="100"/>
      <c r="BA1023" s="100"/>
      <c r="BB1023" s="100"/>
      <c r="BC1023" s="100"/>
    </row>
    <row r="1024" spans="1:55" ht="30" customHeight="1" x14ac:dyDescent="0.25">
      <c r="A1024" s="77">
        <v>0</v>
      </c>
      <c r="B1024" s="77" t="s">
        <v>1019</v>
      </c>
      <c r="C1024" s="77" t="s">
        <v>1265</v>
      </c>
      <c r="D1024" s="78" t="e">
        <v>#N/A</v>
      </c>
      <c r="E1024" s="79" t="s">
        <v>1019</v>
      </c>
      <c r="F1024" s="78" t="s">
        <v>1019</v>
      </c>
      <c r="G1024" s="78" t="s">
        <v>1019</v>
      </c>
      <c r="H1024" s="78" t="s">
        <v>1019</v>
      </c>
      <c r="I1024" s="80" t="s">
        <v>1019</v>
      </c>
      <c r="J1024" s="78" t="s">
        <v>1019</v>
      </c>
      <c r="K1024" s="81" t="s">
        <v>1019</v>
      </c>
      <c r="L1024" s="81" t="s">
        <v>1019</v>
      </c>
      <c r="M1024" s="78" t="s">
        <v>1019</v>
      </c>
      <c r="N1024" s="78" t="e">
        <v>#N/A</v>
      </c>
      <c r="O1024" s="82" t="s">
        <v>1019</v>
      </c>
      <c r="P1024" s="82" t="s">
        <v>1019</v>
      </c>
      <c r="Q1024" s="78" t="s">
        <v>1019</v>
      </c>
      <c r="R1024" s="78" t="s">
        <v>1019</v>
      </c>
      <c r="S1024" s="78" t="s">
        <v>1019</v>
      </c>
      <c r="T1024" s="77" t="s">
        <v>1019</v>
      </c>
      <c r="U1024" s="77" t="s">
        <v>1019</v>
      </c>
      <c r="V1024" s="77" t="s">
        <v>1019</v>
      </c>
      <c r="W1024" s="77" t="s">
        <v>1019</v>
      </c>
      <c r="X1024" s="77" t="s">
        <v>1019</v>
      </c>
      <c r="Y1024" s="83" t="s">
        <v>1019</v>
      </c>
      <c r="Z1024" s="84" t="s">
        <v>1019</v>
      </c>
      <c r="AA1024" s="84" t="s">
        <v>1019</v>
      </c>
      <c r="AB1024" s="85">
        <v>0</v>
      </c>
      <c r="AC1024" s="85">
        <v>0</v>
      </c>
      <c r="AD1024" s="99"/>
      <c r="AE1024" s="100"/>
      <c r="AF1024" s="100"/>
      <c r="AG1024" s="100"/>
      <c r="AH1024" s="100"/>
      <c r="AI1024" s="100"/>
      <c r="AJ1024" s="100"/>
      <c r="AK1024" s="100"/>
      <c r="AL1024" s="100"/>
      <c r="AM1024" s="100"/>
      <c r="AN1024" s="100"/>
      <c r="AO1024" s="100"/>
      <c r="AP1024" s="100"/>
      <c r="AQ1024" s="100"/>
      <c r="AR1024" s="100"/>
      <c r="AS1024" s="100"/>
      <c r="AT1024" s="100"/>
      <c r="AU1024" s="100"/>
      <c r="AV1024" s="100"/>
      <c r="AW1024" s="100"/>
      <c r="AX1024" s="100"/>
      <c r="AY1024" s="100"/>
      <c r="AZ1024" s="100"/>
      <c r="BA1024" s="100"/>
      <c r="BB1024" s="100"/>
      <c r="BC1024" s="100"/>
    </row>
    <row r="1025" spans="1:55" ht="30" customHeight="1" x14ac:dyDescent="0.25">
      <c r="A1025" s="77">
        <v>0</v>
      </c>
      <c r="B1025" s="77" t="s">
        <v>1019</v>
      </c>
      <c r="C1025" s="77" t="s">
        <v>1265</v>
      </c>
      <c r="D1025" s="78" t="e">
        <v>#N/A</v>
      </c>
      <c r="E1025" s="79" t="s">
        <v>1019</v>
      </c>
      <c r="F1025" s="78" t="s">
        <v>1019</v>
      </c>
      <c r="G1025" s="78" t="s">
        <v>1019</v>
      </c>
      <c r="H1025" s="78" t="s">
        <v>1019</v>
      </c>
      <c r="I1025" s="80" t="s">
        <v>1019</v>
      </c>
      <c r="J1025" s="78" t="s">
        <v>1019</v>
      </c>
      <c r="K1025" s="81" t="s">
        <v>1019</v>
      </c>
      <c r="L1025" s="81" t="s">
        <v>1019</v>
      </c>
      <c r="M1025" s="78" t="s">
        <v>1019</v>
      </c>
      <c r="N1025" s="78" t="e">
        <v>#N/A</v>
      </c>
      <c r="O1025" s="82" t="s">
        <v>1019</v>
      </c>
      <c r="P1025" s="82" t="s">
        <v>1019</v>
      </c>
      <c r="Q1025" s="78" t="s">
        <v>1019</v>
      </c>
      <c r="R1025" s="78" t="s">
        <v>1019</v>
      </c>
      <c r="S1025" s="78" t="s">
        <v>1019</v>
      </c>
      <c r="T1025" s="77" t="s">
        <v>1019</v>
      </c>
      <c r="U1025" s="77" t="s">
        <v>1019</v>
      </c>
      <c r="V1025" s="77" t="s">
        <v>1019</v>
      </c>
      <c r="W1025" s="77" t="s">
        <v>1019</v>
      </c>
      <c r="X1025" s="77" t="s">
        <v>1019</v>
      </c>
      <c r="Y1025" s="83" t="s">
        <v>1019</v>
      </c>
      <c r="Z1025" s="84" t="s">
        <v>1019</v>
      </c>
      <c r="AA1025" s="84" t="s">
        <v>1019</v>
      </c>
      <c r="AB1025" s="85">
        <v>0</v>
      </c>
      <c r="AC1025" s="85">
        <v>0</v>
      </c>
      <c r="AD1025" s="99"/>
      <c r="AE1025" s="100"/>
      <c r="AF1025" s="100"/>
      <c r="AG1025" s="100"/>
      <c r="AH1025" s="100"/>
      <c r="AI1025" s="100"/>
      <c r="AJ1025" s="100"/>
      <c r="AK1025" s="100"/>
      <c r="AL1025" s="100"/>
      <c r="AM1025" s="100"/>
      <c r="AN1025" s="100"/>
      <c r="AO1025" s="100"/>
      <c r="AP1025" s="100"/>
      <c r="AQ1025" s="100"/>
      <c r="AR1025" s="100"/>
      <c r="AS1025" s="100"/>
      <c r="AT1025" s="100"/>
      <c r="AU1025" s="100"/>
      <c r="AV1025" s="100"/>
      <c r="AW1025" s="100"/>
      <c r="AX1025" s="100"/>
      <c r="AY1025" s="100"/>
      <c r="AZ1025" s="100"/>
      <c r="BA1025" s="100"/>
      <c r="BB1025" s="100"/>
      <c r="BC1025" s="100"/>
    </row>
    <row r="1026" spans="1:55" ht="30" customHeight="1" x14ac:dyDescent="0.25">
      <c r="A1026" s="77">
        <v>0</v>
      </c>
      <c r="B1026" s="77" t="s">
        <v>1019</v>
      </c>
      <c r="C1026" s="77" t="s">
        <v>1265</v>
      </c>
      <c r="D1026" s="78" t="e">
        <v>#N/A</v>
      </c>
      <c r="E1026" s="79" t="s">
        <v>1019</v>
      </c>
      <c r="F1026" s="78" t="s">
        <v>1019</v>
      </c>
      <c r="G1026" s="78" t="s">
        <v>1019</v>
      </c>
      <c r="H1026" s="78" t="s">
        <v>1019</v>
      </c>
      <c r="I1026" s="80" t="s">
        <v>1019</v>
      </c>
      <c r="J1026" s="78" t="s">
        <v>1019</v>
      </c>
      <c r="K1026" s="81" t="s">
        <v>1019</v>
      </c>
      <c r="L1026" s="81" t="s">
        <v>1019</v>
      </c>
      <c r="M1026" s="78" t="s">
        <v>1019</v>
      </c>
      <c r="N1026" s="78" t="e">
        <v>#N/A</v>
      </c>
      <c r="O1026" s="82" t="s">
        <v>1019</v>
      </c>
      <c r="P1026" s="82" t="s">
        <v>1019</v>
      </c>
      <c r="Q1026" s="78" t="s">
        <v>1019</v>
      </c>
      <c r="R1026" s="78" t="s">
        <v>1019</v>
      </c>
      <c r="S1026" s="78" t="s">
        <v>1019</v>
      </c>
      <c r="T1026" s="77" t="s">
        <v>1019</v>
      </c>
      <c r="U1026" s="77" t="s">
        <v>1019</v>
      </c>
      <c r="V1026" s="77" t="s">
        <v>1019</v>
      </c>
      <c r="W1026" s="77" t="s">
        <v>1019</v>
      </c>
      <c r="X1026" s="77" t="s">
        <v>1019</v>
      </c>
      <c r="Y1026" s="83" t="s">
        <v>1019</v>
      </c>
      <c r="Z1026" s="84" t="s">
        <v>1019</v>
      </c>
      <c r="AA1026" s="84" t="s">
        <v>1019</v>
      </c>
      <c r="AB1026" s="85">
        <v>0</v>
      </c>
      <c r="AC1026" s="85">
        <v>0</v>
      </c>
      <c r="AD1026" s="99"/>
      <c r="AE1026" s="100"/>
      <c r="AF1026" s="100"/>
      <c r="AG1026" s="100"/>
      <c r="AH1026" s="100"/>
      <c r="AI1026" s="100"/>
      <c r="AJ1026" s="100"/>
      <c r="AK1026" s="100"/>
      <c r="AL1026" s="100"/>
      <c r="AM1026" s="100"/>
      <c r="AN1026" s="100"/>
      <c r="AO1026" s="100"/>
      <c r="AP1026" s="100"/>
      <c r="AQ1026" s="100"/>
      <c r="AR1026" s="100"/>
      <c r="AS1026" s="100"/>
      <c r="AT1026" s="100"/>
      <c r="AU1026" s="100"/>
      <c r="AV1026" s="100"/>
      <c r="AW1026" s="100"/>
      <c r="AX1026" s="100"/>
      <c r="AY1026" s="100"/>
      <c r="AZ1026" s="100"/>
      <c r="BA1026" s="100"/>
      <c r="BB1026" s="100"/>
      <c r="BC1026" s="100"/>
    </row>
    <row r="1027" spans="1:55" ht="30" customHeight="1" x14ac:dyDescent="0.25">
      <c r="A1027" s="77">
        <v>0</v>
      </c>
      <c r="B1027" s="77" t="s">
        <v>1019</v>
      </c>
      <c r="C1027" s="77" t="s">
        <v>1265</v>
      </c>
      <c r="D1027" s="78" t="e">
        <v>#N/A</v>
      </c>
      <c r="E1027" s="79" t="s">
        <v>1019</v>
      </c>
      <c r="F1027" s="78" t="s">
        <v>1019</v>
      </c>
      <c r="G1027" s="78" t="s">
        <v>1019</v>
      </c>
      <c r="H1027" s="78" t="s">
        <v>1019</v>
      </c>
      <c r="I1027" s="80" t="s">
        <v>1019</v>
      </c>
      <c r="J1027" s="78" t="s">
        <v>1019</v>
      </c>
      <c r="K1027" s="81" t="s">
        <v>1019</v>
      </c>
      <c r="L1027" s="81" t="s">
        <v>1019</v>
      </c>
      <c r="M1027" s="78" t="s">
        <v>1019</v>
      </c>
      <c r="N1027" s="78" t="e">
        <v>#N/A</v>
      </c>
      <c r="O1027" s="82" t="s">
        <v>1019</v>
      </c>
      <c r="P1027" s="82" t="s">
        <v>1019</v>
      </c>
      <c r="Q1027" s="78" t="s">
        <v>1019</v>
      </c>
      <c r="R1027" s="78" t="s">
        <v>1019</v>
      </c>
      <c r="S1027" s="78" t="s">
        <v>1019</v>
      </c>
      <c r="T1027" s="77" t="s">
        <v>1019</v>
      </c>
      <c r="U1027" s="77" t="s">
        <v>1019</v>
      </c>
      <c r="V1027" s="77" t="s">
        <v>1019</v>
      </c>
      <c r="W1027" s="77" t="s">
        <v>1019</v>
      </c>
      <c r="X1027" s="77" t="s">
        <v>1019</v>
      </c>
      <c r="Y1027" s="83" t="s">
        <v>1019</v>
      </c>
      <c r="Z1027" s="84" t="s">
        <v>1019</v>
      </c>
      <c r="AA1027" s="84" t="s">
        <v>1019</v>
      </c>
      <c r="AB1027" s="85">
        <v>0</v>
      </c>
      <c r="AC1027" s="85">
        <v>0</v>
      </c>
      <c r="AD1027" s="99"/>
      <c r="AE1027" s="100"/>
      <c r="AF1027" s="100"/>
      <c r="AG1027" s="100"/>
      <c r="AH1027" s="100"/>
      <c r="AI1027" s="100"/>
      <c r="AJ1027" s="100"/>
      <c r="AK1027" s="100"/>
      <c r="AL1027" s="100"/>
      <c r="AM1027" s="100"/>
      <c r="AN1027" s="100"/>
      <c r="AO1027" s="100"/>
      <c r="AP1027" s="100"/>
      <c r="AQ1027" s="100"/>
      <c r="AR1027" s="100"/>
      <c r="AS1027" s="100"/>
      <c r="AT1027" s="100"/>
      <c r="AU1027" s="100"/>
      <c r="AV1027" s="100"/>
      <c r="AW1027" s="100"/>
      <c r="AX1027" s="100"/>
      <c r="AY1027" s="100"/>
      <c r="AZ1027" s="100"/>
      <c r="BA1027" s="100"/>
      <c r="BB1027" s="100"/>
      <c r="BC1027" s="100"/>
    </row>
    <row r="1028" spans="1:55" ht="30" customHeight="1" x14ac:dyDescent="0.25">
      <c r="A1028" s="77">
        <v>0</v>
      </c>
      <c r="B1028" s="77" t="s">
        <v>1019</v>
      </c>
      <c r="C1028" s="77" t="s">
        <v>1265</v>
      </c>
      <c r="D1028" s="78" t="e">
        <v>#N/A</v>
      </c>
      <c r="E1028" s="79" t="s">
        <v>1019</v>
      </c>
      <c r="F1028" s="78" t="s">
        <v>1019</v>
      </c>
      <c r="G1028" s="78" t="s">
        <v>1019</v>
      </c>
      <c r="H1028" s="78" t="s">
        <v>1019</v>
      </c>
      <c r="I1028" s="80" t="s">
        <v>1019</v>
      </c>
      <c r="J1028" s="78" t="s">
        <v>1019</v>
      </c>
      <c r="K1028" s="81" t="s">
        <v>1019</v>
      </c>
      <c r="L1028" s="81" t="s">
        <v>1019</v>
      </c>
      <c r="M1028" s="78" t="s">
        <v>1019</v>
      </c>
      <c r="N1028" s="78" t="e">
        <v>#N/A</v>
      </c>
      <c r="O1028" s="82" t="s">
        <v>1019</v>
      </c>
      <c r="P1028" s="82" t="s">
        <v>1019</v>
      </c>
      <c r="Q1028" s="78" t="s">
        <v>1019</v>
      </c>
      <c r="R1028" s="78" t="s">
        <v>1019</v>
      </c>
      <c r="S1028" s="78" t="s">
        <v>1019</v>
      </c>
      <c r="T1028" s="77" t="s">
        <v>1019</v>
      </c>
      <c r="U1028" s="77" t="s">
        <v>1019</v>
      </c>
      <c r="V1028" s="77" t="s">
        <v>1019</v>
      </c>
      <c r="W1028" s="77" t="s">
        <v>1019</v>
      </c>
      <c r="X1028" s="77" t="s">
        <v>1019</v>
      </c>
      <c r="Y1028" s="83" t="s">
        <v>1019</v>
      </c>
      <c r="Z1028" s="84" t="s">
        <v>1019</v>
      </c>
      <c r="AA1028" s="84" t="s">
        <v>1019</v>
      </c>
      <c r="AB1028" s="85">
        <v>0</v>
      </c>
      <c r="AC1028" s="85">
        <v>0</v>
      </c>
      <c r="AD1028" s="99"/>
      <c r="AE1028" s="100"/>
      <c r="AF1028" s="100"/>
      <c r="AG1028" s="100"/>
      <c r="AH1028" s="100"/>
      <c r="AI1028" s="100"/>
      <c r="AJ1028" s="100"/>
      <c r="AK1028" s="100"/>
      <c r="AL1028" s="100"/>
      <c r="AM1028" s="100"/>
      <c r="AN1028" s="100"/>
      <c r="AO1028" s="100"/>
      <c r="AP1028" s="100"/>
      <c r="AQ1028" s="100"/>
      <c r="AR1028" s="100"/>
      <c r="AS1028" s="100"/>
      <c r="AT1028" s="100"/>
      <c r="AU1028" s="100"/>
      <c r="AV1028" s="100"/>
      <c r="AW1028" s="100"/>
      <c r="AX1028" s="100"/>
      <c r="AY1028" s="100"/>
      <c r="AZ1028" s="100"/>
      <c r="BA1028" s="100"/>
      <c r="BB1028" s="100"/>
      <c r="BC1028" s="100"/>
    </row>
    <row r="1029" spans="1:55" ht="30" customHeight="1" x14ac:dyDescent="0.25">
      <c r="A1029" s="77">
        <v>0</v>
      </c>
      <c r="B1029" s="77" t="s">
        <v>1019</v>
      </c>
      <c r="C1029" s="77" t="s">
        <v>1265</v>
      </c>
      <c r="D1029" s="78" t="e">
        <v>#N/A</v>
      </c>
      <c r="E1029" s="79" t="s">
        <v>1019</v>
      </c>
      <c r="F1029" s="78" t="s">
        <v>1019</v>
      </c>
      <c r="G1029" s="78" t="s">
        <v>1019</v>
      </c>
      <c r="H1029" s="78" t="s">
        <v>1019</v>
      </c>
      <c r="I1029" s="80" t="s">
        <v>1019</v>
      </c>
      <c r="J1029" s="78" t="s">
        <v>1019</v>
      </c>
      <c r="K1029" s="81" t="s">
        <v>1019</v>
      </c>
      <c r="L1029" s="81" t="s">
        <v>1019</v>
      </c>
      <c r="M1029" s="78" t="s">
        <v>1019</v>
      </c>
      <c r="N1029" s="78" t="e">
        <v>#N/A</v>
      </c>
      <c r="O1029" s="82" t="s">
        <v>1019</v>
      </c>
      <c r="P1029" s="82" t="s">
        <v>1019</v>
      </c>
      <c r="Q1029" s="78" t="s">
        <v>1019</v>
      </c>
      <c r="R1029" s="78" t="s">
        <v>1019</v>
      </c>
      <c r="S1029" s="78" t="s">
        <v>1019</v>
      </c>
      <c r="T1029" s="77" t="s">
        <v>1019</v>
      </c>
      <c r="U1029" s="77" t="s">
        <v>1019</v>
      </c>
      <c r="V1029" s="77" t="s">
        <v>1019</v>
      </c>
      <c r="W1029" s="77" t="s">
        <v>1019</v>
      </c>
      <c r="X1029" s="77" t="s">
        <v>1019</v>
      </c>
      <c r="Y1029" s="83" t="s">
        <v>1019</v>
      </c>
      <c r="Z1029" s="84" t="s">
        <v>1019</v>
      </c>
      <c r="AA1029" s="84" t="s">
        <v>1019</v>
      </c>
      <c r="AB1029" s="85">
        <v>0</v>
      </c>
      <c r="AC1029" s="85">
        <v>0</v>
      </c>
      <c r="AD1029" s="99"/>
      <c r="AE1029" s="100"/>
      <c r="AF1029" s="100"/>
      <c r="AG1029" s="100"/>
      <c r="AH1029" s="100"/>
      <c r="AI1029" s="100"/>
      <c r="AJ1029" s="100"/>
      <c r="AK1029" s="100"/>
      <c r="AL1029" s="100"/>
      <c r="AM1029" s="100"/>
      <c r="AN1029" s="100"/>
      <c r="AO1029" s="100"/>
      <c r="AP1029" s="100"/>
      <c r="AQ1029" s="100"/>
      <c r="AR1029" s="100"/>
      <c r="AS1029" s="100"/>
      <c r="AT1029" s="100"/>
      <c r="AU1029" s="100"/>
      <c r="AV1029" s="100"/>
      <c r="AW1029" s="100"/>
      <c r="AX1029" s="100"/>
      <c r="AY1029" s="100"/>
      <c r="AZ1029" s="100"/>
      <c r="BA1029" s="100"/>
      <c r="BB1029" s="100"/>
      <c r="BC1029" s="100"/>
    </row>
    <row r="1030" spans="1:55" ht="30" customHeight="1" x14ac:dyDescent="0.25">
      <c r="A1030" s="77">
        <v>0</v>
      </c>
      <c r="B1030" s="77" t="s">
        <v>1019</v>
      </c>
      <c r="C1030" s="77" t="s">
        <v>1265</v>
      </c>
      <c r="D1030" s="78" t="e">
        <v>#N/A</v>
      </c>
      <c r="E1030" s="79" t="s">
        <v>1019</v>
      </c>
      <c r="F1030" s="78" t="s">
        <v>1019</v>
      </c>
      <c r="G1030" s="78" t="s">
        <v>1019</v>
      </c>
      <c r="H1030" s="78" t="s">
        <v>1019</v>
      </c>
      <c r="I1030" s="80" t="s">
        <v>1019</v>
      </c>
      <c r="J1030" s="78" t="s">
        <v>1019</v>
      </c>
      <c r="K1030" s="81" t="s">
        <v>1019</v>
      </c>
      <c r="L1030" s="81" t="s">
        <v>1019</v>
      </c>
      <c r="M1030" s="78" t="s">
        <v>1019</v>
      </c>
      <c r="N1030" s="78" t="e">
        <v>#N/A</v>
      </c>
      <c r="O1030" s="82" t="s">
        <v>1019</v>
      </c>
      <c r="P1030" s="82" t="s">
        <v>1019</v>
      </c>
      <c r="Q1030" s="78" t="s">
        <v>1019</v>
      </c>
      <c r="R1030" s="78" t="s">
        <v>1019</v>
      </c>
      <c r="S1030" s="78" t="s">
        <v>1019</v>
      </c>
      <c r="T1030" s="77" t="s">
        <v>1019</v>
      </c>
      <c r="U1030" s="77" t="s">
        <v>1019</v>
      </c>
      <c r="V1030" s="77" t="s">
        <v>1019</v>
      </c>
      <c r="W1030" s="77" t="s">
        <v>1019</v>
      </c>
      <c r="X1030" s="77" t="s">
        <v>1019</v>
      </c>
      <c r="Y1030" s="83" t="s">
        <v>1019</v>
      </c>
      <c r="Z1030" s="84" t="s">
        <v>1019</v>
      </c>
      <c r="AA1030" s="84" t="s">
        <v>1019</v>
      </c>
      <c r="AB1030" s="85">
        <v>0</v>
      </c>
      <c r="AC1030" s="85">
        <v>0</v>
      </c>
      <c r="AD1030" s="99"/>
      <c r="AE1030" s="100"/>
      <c r="AF1030" s="100"/>
      <c r="AG1030" s="100"/>
      <c r="AH1030" s="100"/>
      <c r="AI1030" s="100"/>
      <c r="AJ1030" s="100"/>
      <c r="AK1030" s="100"/>
      <c r="AL1030" s="100"/>
      <c r="AM1030" s="100"/>
      <c r="AN1030" s="100"/>
      <c r="AO1030" s="100"/>
      <c r="AP1030" s="100"/>
      <c r="AQ1030" s="100"/>
      <c r="AR1030" s="100"/>
      <c r="AS1030" s="100"/>
      <c r="AT1030" s="100"/>
      <c r="AU1030" s="100"/>
      <c r="AV1030" s="100"/>
      <c r="AW1030" s="100"/>
      <c r="AX1030" s="100"/>
      <c r="AY1030" s="100"/>
      <c r="AZ1030" s="100"/>
      <c r="BA1030" s="100"/>
      <c r="BB1030" s="100"/>
      <c r="BC1030" s="100"/>
    </row>
    <row r="1031" spans="1:55" ht="30" customHeight="1" x14ac:dyDescent="0.25">
      <c r="A1031" s="77">
        <v>0</v>
      </c>
      <c r="B1031" s="77" t="s">
        <v>1019</v>
      </c>
      <c r="C1031" s="77" t="s">
        <v>1265</v>
      </c>
      <c r="D1031" s="78" t="e">
        <v>#N/A</v>
      </c>
      <c r="E1031" s="79" t="s">
        <v>1019</v>
      </c>
      <c r="F1031" s="78" t="s">
        <v>1019</v>
      </c>
      <c r="G1031" s="78" t="s">
        <v>1019</v>
      </c>
      <c r="H1031" s="78" t="s">
        <v>1019</v>
      </c>
      <c r="I1031" s="80" t="s">
        <v>1019</v>
      </c>
      <c r="J1031" s="78" t="s">
        <v>1019</v>
      </c>
      <c r="K1031" s="81" t="s">
        <v>1019</v>
      </c>
      <c r="L1031" s="81" t="s">
        <v>1019</v>
      </c>
      <c r="M1031" s="78" t="s">
        <v>1019</v>
      </c>
      <c r="N1031" s="78" t="e">
        <v>#N/A</v>
      </c>
      <c r="O1031" s="82" t="s">
        <v>1019</v>
      </c>
      <c r="P1031" s="82" t="s">
        <v>1019</v>
      </c>
      <c r="Q1031" s="78" t="s">
        <v>1019</v>
      </c>
      <c r="R1031" s="78" t="s">
        <v>1019</v>
      </c>
      <c r="S1031" s="78" t="s">
        <v>1019</v>
      </c>
      <c r="T1031" s="77" t="s">
        <v>1019</v>
      </c>
      <c r="U1031" s="77" t="s">
        <v>1019</v>
      </c>
      <c r="V1031" s="77" t="s">
        <v>1019</v>
      </c>
      <c r="W1031" s="77" t="s">
        <v>1019</v>
      </c>
      <c r="X1031" s="77" t="s">
        <v>1019</v>
      </c>
      <c r="Y1031" s="83" t="s">
        <v>1019</v>
      </c>
      <c r="Z1031" s="84" t="s">
        <v>1019</v>
      </c>
      <c r="AA1031" s="84" t="s">
        <v>1019</v>
      </c>
      <c r="AB1031" s="85">
        <v>0</v>
      </c>
      <c r="AC1031" s="85">
        <v>0</v>
      </c>
      <c r="AD1031" s="99"/>
      <c r="AE1031" s="100"/>
      <c r="AF1031" s="100"/>
      <c r="AG1031" s="100"/>
      <c r="AH1031" s="100"/>
      <c r="AI1031" s="100"/>
      <c r="AJ1031" s="100"/>
      <c r="AK1031" s="100"/>
      <c r="AL1031" s="100"/>
      <c r="AM1031" s="100"/>
      <c r="AN1031" s="100"/>
      <c r="AO1031" s="100"/>
      <c r="AP1031" s="100"/>
      <c r="AQ1031" s="100"/>
      <c r="AR1031" s="100"/>
      <c r="AS1031" s="100"/>
      <c r="AT1031" s="100"/>
      <c r="AU1031" s="100"/>
      <c r="AV1031" s="100"/>
      <c r="AW1031" s="100"/>
      <c r="AX1031" s="100"/>
      <c r="AY1031" s="100"/>
      <c r="AZ1031" s="100"/>
      <c r="BA1031" s="100"/>
      <c r="BB1031" s="100"/>
      <c r="BC1031" s="100"/>
    </row>
    <row r="1032" spans="1:55" ht="30" customHeight="1" x14ac:dyDescent="0.25">
      <c r="A1032" s="77">
        <v>0</v>
      </c>
      <c r="B1032" s="77" t="s">
        <v>1019</v>
      </c>
      <c r="C1032" s="77" t="s">
        <v>1265</v>
      </c>
      <c r="D1032" s="78" t="e">
        <v>#N/A</v>
      </c>
      <c r="E1032" s="79" t="s">
        <v>1019</v>
      </c>
      <c r="F1032" s="78" t="s">
        <v>1019</v>
      </c>
      <c r="G1032" s="78" t="s">
        <v>1019</v>
      </c>
      <c r="H1032" s="78" t="s">
        <v>1019</v>
      </c>
      <c r="I1032" s="80" t="s">
        <v>1019</v>
      </c>
      <c r="J1032" s="78" t="s">
        <v>1019</v>
      </c>
      <c r="K1032" s="81" t="s">
        <v>1019</v>
      </c>
      <c r="L1032" s="81" t="s">
        <v>1019</v>
      </c>
      <c r="M1032" s="78" t="s">
        <v>1019</v>
      </c>
      <c r="N1032" s="78" t="e">
        <v>#N/A</v>
      </c>
      <c r="O1032" s="82" t="s">
        <v>1019</v>
      </c>
      <c r="P1032" s="82" t="s">
        <v>1019</v>
      </c>
      <c r="Q1032" s="78" t="s">
        <v>1019</v>
      </c>
      <c r="R1032" s="78" t="s">
        <v>1019</v>
      </c>
      <c r="S1032" s="78" t="s">
        <v>1019</v>
      </c>
      <c r="T1032" s="77" t="s">
        <v>1019</v>
      </c>
      <c r="U1032" s="77" t="s">
        <v>1019</v>
      </c>
      <c r="V1032" s="77" t="s">
        <v>1019</v>
      </c>
      <c r="W1032" s="77" t="s">
        <v>1019</v>
      </c>
      <c r="X1032" s="77" t="s">
        <v>1019</v>
      </c>
      <c r="Y1032" s="83" t="s">
        <v>1019</v>
      </c>
      <c r="Z1032" s="84" t="s">
        <v>1019</v>
      </c>
      <c r="AA1032" s="84" t="s">
        <v>1019</v>
      </c>
      <c r="AB1032" s="85">
        <v>0</v>
      </c>
      <c r="AC1032" s="85">
        <v>0</v>
      </c>
      <c r="AD1032" s="99"/>
      <c r="AE1032" s="100"/>
      <c r="AF1032" s="100"/>
      <c r="AG1032" s="100"/>
      <c r="AH1032" s="100"/>
      <c r="AI1032" s="100"/>
      <c r="AJ1032" s="100"/>
      <c r="AK1032" s="100"/>
      <c r="AL1032" s="100"/>
      <c r="AM1032" s="100"/>
      <c r="AN1032" s="100"/>
      <c r="AO1032" s="100"/>
      <c r="AP1032" s="100"/>
      <c r="AQ1032" s="100"/>
      <c r="AR1032" s="100"/>
      <c r="AS1032" s="100"/>
      <c r="AT1032" s="100"/>
      <c r="AU1032" s="100"/>
      <c r="AV1032" s="100"/>
      <c r="AW1032" s="100"/>
      <c r="AX1032" s="100"/>
      <c r="AY1032" s="100"/>
      <c r="AZ1032" s="100"/>
      <c r="BA1032" s="100"/>
      <c r="BB1032" s="100"/>
      <c r="BC1032" s="100"/>
    </row>
    <row r="1033" spans="1:55" ht="30" customHeight="1" x14ac:dyDescent="0.25">
      <c r="A1033" s="77">
        <v>0</v>
      </c>
      <c r="B1033" s="77" t="s">
        <v>1019</v>
      </c>
      <c r="C1033" s="77" t="s">
        <v>1265</v>
      </c>
      <c r="D1033" s="78" t="e">
        <v>#N/A</v>
      </c>
      <c r="E1033" s="79" t="s">
        <v>1019</v>
      </c>
      <c r="F1033" s="78" t="s">
        <v>1019</v>
      </c>
      <c r="G1033" s="78" t="s">
        <v>1019</v>
      </c>
      <c r="H1033" s="78" t="s">
        <v>1019</v>
      </c>
      <c r="I1033" s="80" t="s">
        <v>1019</v>
      </c>
      <c r="J1033" s="78" t="s">
        <v>1019</v>
      </c>
      <c r="K1033" s="81" t="s">
        <v>1019</v>
      </c>
      <c r="L1033" s="81" t="s">
        <v>1019</v>
      </c>
      <c r="M1033" s="78" t="s">
        <v>1019</v>
      </c>
      <c r="N1033" s="78" t="e">
        <v>#N/A</v>
      </c>
      <c r="O1033" s="82" t="s">
        <v>1019</v>
      </c>
      <c r="P1033" s="82" t="s">
        <v>1019</v>
      </c>
      <c r="Q1033" s="78" t="s">
        <v>1019</v>
      </c>
      <c r="R1033" s="78" t="s">
        <v>1019</v>
      </c>
      <c r="S1033" s="78" t="s">
        <v>1019</v>
      </c>
      <c r="T1033" s="77" t="s">
        <v>1019</v>
      </c>
      <c r="U1033" s="77" t="s">
        <v>1019</v>
      </c>
      <c r="V1033" s="77" t="s">
        <v>1019</v>
      </c>
      <c r="W1033" s="77" t="s">
        <v>1019</v>
      </c>
      <c r="X1033" s="77" t="s">
        <v>1019</v>
      </c>
      <c r="Y1033" s="83" t="s">
        <v>1019</v>
      </c>
      <c r="Z1033" s="84" t="s">
        <v>1019</v>
      </c>
      <c r="AA1033" s="84" t="s">
        <v>1019</v>
      </c>
      <c r="AB1033" s="85">
        <v>0</v>
      </c>
      <c r="AC1033" s="85">
        <v>0</v>
      </c>
      <c r="AD1033" s="99"/>
      <c r="AE1033" s="100"/>
      <c r="AF1033" s="100"/>
      <c r="AG1033" s="100"/>
      <c r="AH1033" s="100"/>
      <c r="AI1033" s="100"/>
      <c r="AJ1033" s="100"/>
      <c r="AK1033" s="100"/>
      <c r="AL1033" s="100"/>
      <c r="AM1033" s="100"/>
      <c r="AN1033" s="100"/>
      <c r="AO1033" s="100"/>
      <c r="AP1033" s="100"/>
      <c r="AQ1033" s="100"/>
      <c r="AR1033" s="100"/>
      <c r="AS1033" s="100"/>
      <c r="AT1033" s="100"/>
      <c r="AU1033" s="100"/>
      <c r="AV1033" s="100"/>
      <c r="AW1033" s="100"/>
      <c r="AX1033" s="100"/>
      <c r="AY1033" s="100"/>
      <c r="AZ1033" s="100"/>
      <c r="BA1033" s="100"/>
      <c r="BB1033" s="100"/>
      <c r="BC1033" s="100"/>
    </row>
    <row r="1034" spans="1:55" ht="30" customHeight="1" x14ac:dyDescent="0.25">
      <c r="A1034" s="77">
        <v>0</v>
      </c>
      <c r="B1034" s="77" t="s">
        <v>1019</v>
      </c>
      <c r="C1034" s="77" t="s">
        <v>1265</v>
      </c>
      <c r="D1034" s="78" t="e">
        <v>#N/A</v>
      </c>
      <c r="E1034" s="79" t="s">
        <v>1019</v>
      </c>
      <c r="F1034" s="78" t="s">
        <v>1019</v>
      </c>
      <c r="G1034" s="78" t="s">
        <v>1019</v>
      </c>
      <c r="H1034" s="78" t="s">
        <v>1019</v>
      </c>
      <c r="I1034" s="80" t="s">
        <v>1019</v>
      </c>
      <c r="J1034" s="78" t="s">
        <v>1019</v>
      </c>
      <c r="K1034" s="81" t="s">
        <v>1019</v>
      </c>
      <c r="L1034" s="81" t="s">
        <v>1019</v>
      </c>
      <c r="M1034" s="78" t="s">
        <v>1019</v>
      </c>
      <c r="N1034" s="78" t="e">
        <v>#N/A</v>
      </c>
      <c r="O1034" s="82" t="s">
        <v>1019</v>
      </c>
      <c r="P1034" s="82" t="s">
        <v>1019</v>
      </c>
      <c r="Q1034" s="78" t="s">
        <v>1019</v>
      </c>
      <c r="R1034" s="78" t="s">
        <v>1019</v>
      </c>
      <c r="S1034" s="78" t="s">
        <v>1019</v>
      </c>
      <c r="T1034" s="77" t="s">
        <v>1019</v>
      </c>
      <c r="U1034" s="77" t="s">
        <v>1019</v>
      </c>
      <c r="V1034" s="77" t="s">
        <v>1019</v>
      </c>
      <c r="W1034" s="77" t="s">
        <v>1019</v>
      </c>
      <c r="X1034" s="77" t="s">
        <v>1019</v>
      </c>
      <c r="Y1034" s="83" t="s">
        <v>1019</v>
      </c>
      <c r="Z1034" s="84" t="s">
        <v>1019</v>
      </c>
      <c r="AA1034" s="84" t="s">
        <v>1019</v>
      </c>
      <c r="AB1034" s="85">
        <v>0</v>
      </c>
      <c r="AC1034" s="85">
        <v>0</v>
      </c>
      <c r="AD1034" s="99"/>
      <c r="AE1034" s="100"/>
      <c r="AF1034" s="100"/>
      <c r="AG1034" s="100"/>
      <c r="AH1034" s="100"/>
      <c r="AI1034" s="100"/>
      <c r="AJ1034" s="100"/>
      <c r="AK1034" s="100"/>
      <c r="AL1034" s="100"/>
      <c r="AM1034" s="100"/>
      <c r="AN1034" s="100"/>
      <c r="AO1034" s="100"/>
      <c r="AP1034" s="100"/>
      <c r="AQ1034" s="100"/>
      <c r="AR1034" s="100"/>
      <c r="AS1034" s="100"/>
      <c r="AT1034" s="100"/>
      <c r="AU1034" s="100"/>
      <c r="AV1034" s="100"/>
      <c r="AW1034" s="100"/>
      <c r="AX1034" s="100"/>
      <c r="AY1034" s="100"/>
      <c r="AZ1034" s="100"/>
      <c r="BA1034" s="100"/>
      <c r="BB1034" s="100"/>
      <c r="BC1034" s="100"/>
    </row>
    <row r="1035" spans="1:55" ht="30" customHeight="1" x14ac:dyDescent="0.25">
      <c r="A1035" s="77">
        <v>0</v>
      </c>
      <c r="B1035" s="77" t="s">
        <v>1019</v>
      </c>
      <c r="C1035" s="77" t="s">
        <v>1265</v>
      </c>
      <c r="D1035" s="78" t="e">
        <v>#N/A</v>
      </c>
      <c r="E1035" s="79" t="s">
        <v>1019</v>
      </c>
      <c r="F1035" s="78" t="s">
        <v>1019</v>
      </c>
      <c r="G1035" s="78" t="s">
        <v>1019</v>
      </c>
      <c r="H1035" s="78" t="s">
        <v>1019</v>
      </c>
      <c r="I1035" s="80" t="s">
        <v>1019</v>
      </c>
      <c r="J1035" s="78" t="s">
        <v>1019</v>
      </c>
      <c r="K1035" s="81" t="s">
        <v>1019</v>
      </c>
      <c r="L1035" s="81" t="s">
        <v>1019</v>
      </c>
      <c r="M1035" s="78" t="s">
        <v>1019</v>
      </c>
      <c r="N1035" s="78" t="e">
        <v>#N/A</v>
      </c>
      <c r="O1035" s="82" t="s">
        <v>1019</v>
      </c>
      <c r="P1035" s="82" t="s">
        <v>1019</v>
      </c>
      <c r="Q1035" s="78" t="s">
        <v>1019</v>
      </c>
      <c r="R1035" s="78" t="s">
        <v>1019</v>
      </c>
      <c r="S1035" s="78" t="s">
        <v>1019</v>
      </c>
      <c r="T1035" s="77" t="s">
        <v>1019</v>
      </c>
      <c r="U1035" s="77" t="s">
        <v>1019</v>
      </c>
      <c r="V1035" s="77" t="s">
        <v>1019</v>
      </c>
      <c r="W1035" s="77" t="s">
        <v>1019</v>
      </c>
      <c r="X1035" s="77" t="s">
        <v>1019</v>
      </c>
      <c r="Y1035" s="83" t="s">
        <v>1019</v>
      </c>
      <c r="Z1035" s="84" t="s">
        <v>1019</v>
      </c>
      <c r="AA1035" s="84" t="s">
        <v>1019</v>
      </c>
      <c r="AB1035" s="85">
        <v>0</v>
      </c>
      <c r="AC1035" s="85">
        <v>0</v>
      </c>
      <c r="AD1035" s="99"/>
      <c r="AE1035" s="100"/>
      <c r="AF1035" s="100"/>
      <c r="AG1035" s="100"/>
      <c r="AH1035" s="100"/>
      <c r="AI1035" s="100"/>
      <c r="AJ1035" s="100"/>
      <c r="AK1035" s="100"/>
      <c r="AL1035" s="100"/>
      <c r="AM1035" s="100"/>
      <c r="AN1035" s="100"/>
      <c r="AO1035" s="100"/>
      <c r="AP1035" s="100"/>
      <c r="AQ1035" s="100"/>
      <c r="AR1035" s="100"/>
      <c r="AS1035" s="100"/>
      <c r="AT1035" s="100"/>
      <c r="AU1035" s="100"/>
      <c r="AV1035" s="100"/>
      <c r="AW1035" s="100"/>
      <c r="AX1035" s="100"/>
      <c r="AY1035" s="100"/>
      <c r="AZ1035" s="100"/>
      <c r="BA1035" s="100"/>
      <c r="BB1035" s="100"/>
      <c r="BC1035" s="100"/>
    </row>
    <row r="1036" spans="1:55" ht="30" customHeight="1" x14ac:dyDescent="0.25">
      <c r="A1036" s="77">
        <v>0</v>
      </c>
      <c r="B1036" s="77" t="s">
        <v>1019</v>
      </c>
      <c r="C1036" s="77" t="s">
        <v>1265</v>
      </c>
      <c r="D1036" s="78" t="e">
        <v>#N/A</v>
      </c>
      <c r="E1036" s="79" t="s">
        <v>1019</v>
      </c>
      <c r="F1036" s="78" t="s">
        <v>1019</v>
      </c>
      <c r="G1036" s="78" t="s">
        <v>1019</v>
      </c>
      <c r="H1036" s="78" t="s">
        <v>1019</v>
      </c>
      <c r="I1036" s="80" t="s">
        <v>1019</v>
      </c>
      <c r="J1036" s="78" t="s">
        <v>1019</v>
      </c>
      <c r="K1036" s="81" t="s">
        <v>1019</v>
      </c>
      <c r="L1036" s="81" t="s">
        <v>1019</v>
      </c>
      <c r="M1036" s="78" t="s">
        <v>1019</v>
      </c>
      <c r="N1036" s="78" t="e">
        <v>#N/A</v>
      </c>
      <c r="O1036" s="82" t="s">
        <v>1019</v>
      </c>
      <c r="P1036" s="82" t="s">
        <v>1019</v>
      </c>
      <c r="Q1036" s="78" t="s">
        <v>1019</v>
      </c>
      <c r="R1036" s="78" t="s">
        <v>1019</v>
      </c>
      <c r="S1036" s="78" t="s">
        <v>1019</v>
      </c>
      <c r="T1036" s="77" t="s">
        <v>1019</v>
      </c>
      <c r="U1036" s="77" t="s">
        <v>1019</v>
      </c>
      <c r="V1036" s="77" t="s">
        <v>1019</v>
      </c>
      <c r="W1036" s="77" t="s">
        <v>1019</v>
      </c>
      <c r="X1036" s="77" t="s">
        <v>1019</v>
      </c>
      <c r="Y1036" s="83" t="s">
        <v>1019</v>
      </c>
      <c r="Z1036" s="84" t="s">
        <v>1019</v>
      </c>
      <c r="AA1036" s="84" t="s">
        <v>1019</v>
      </c>
      <c r="AB1036" s="85">
        <v>0</v>
      </c>
      <c r="AC1036" s="85">
        <v>0</v>
      </c>
      <c r="AD1036" s="99"/>
      <c r="AE1036" s="100"/>
      <c r="AF1036" s="100"/>
      <c r="AG1036" s="100"/>
      <c r="AH1036" s="100"/>
      <c r="AI1036" s="100"/>
      <c r="AJ1036" s="100"/>
      <c r="AK1036" s="100"/>
      <c r="AL1036" s="100"/>
      <c r="AM1036" s="100"/>
      <c r="AN1036" s="100"/>
      <c r="AO1036" s="100"/>
      <c r="AP1036" s="100"/>
      <c r="AQ1036" s="100"/>
      <c r="AR1036" s="100"/>
      <c r="AS1036" s="100"/>
      <c r="AT1036" s="100"/>
      <c r="AU1036" s="100"/>
      <c r="AV1036" s="100"/>
      <c r="AW1036" s="100"/>
      <c r="AX1036" s="100"/>
      <c r="AY1036" s="100"/>
      <c r="AZ1036" s="100"/>
      <c r="BA1036" s="100"/>
      <c r="BB1036" s="100"/>
      <c r="BC1036" s="100"/>
    </row>
    <row r="1037" spans="1:55" ht="30" customHeight="1" x14ac:dyDescent="0.25">
      <c r="A1037" s="77">
        <v>0</v>
      </c>
      <c r="B1037" s="77" t="s">
        <v>1019</v>
      </c>
      <c r="C1037" s="77" t="s">
        <v>1265</v>
      </c>
      <c r="D1037" s="78" t="e">
        <v>#N/A</v>
      </c>
      <c r="E1037" s="79" t="s">
        <v>1019</v>
      </c>
      <c r="F1037" s="78" t="s">
        <v>1019</v>
      </c>
      <c r="G1037" s="78" t="s">
        <v>1019</v>
      </c>
      <c r="H1037" s="78" t="s">
        <v>1019</v>
      </c>
      <c r="I1037" s="80" t="s">
        <v>1019</v>
      </c>
      <c r="J1037" s="78" t="s">
        <v>1019</v>
      </c>
      <c r="K1037" s="81" t="s">
        <v>1019</v>
      </c>
      <c r="L1037" s="81" t="s">
        <v>1019</v>
      </c>
      <c r="M1037" s="78" t="s">
        <v>1019</v>
      </c>
      <c r="N1037" s="78" t="e">
        <v>#N/A</v>
      </c>
      <c r="O1037" s="82" t="s">
        <v>1019</v>
      </c>
      <c r="P1037" s="82" t="s">
        <v>1019</v>
      </c>
      <c r="Q1037" s="78" t="s">
        <v>1019</v>
      </c>
      <c r="R1037" s="78" t="s">
        <v>1019</v>
      </c>
      <c r="S1037" s="78" t="s">
        <v>1019</v>
      </c>
      <c r="T1037" s="77" t="s">
        <v>1019</v>
      </c>
      <c r="U1037" s="77" t="s">
        <v>1019</v>
      </c>
      <c r="V1037" s="77" t="s">
        <v>1019</v>
      </c>
      <c r="W1037" s="77" t="s">
        <v>1019</v>
      </c>
      <c r="X1037" s="77" t="s">
        <v>1019</v>
      </c>
      <c r="Y1037" s="83" t="s">
        <v>1019</v>
      </c>
      <c r="Z1037" s="84" t="s">
        <v>1019</v>
      </c>
      <c r="AA1037" s="84" t="s">
        <v>1019</v>
      </c>
      <c r="AB1037" s="85">
        <v>0</v>
      </c>
      <c r="AC1037" s="85">
        <v>0</v>
      </c>
      <c r="AD1037" s="99"/>
      <c r="AE1037" s="100"/>
      <c r="AF1037" s="100"/>
      <c r="AG1037" s="100"/>
      <c r="AH1037" s="100"/>
      <c r="AI1037" s="100"/>
      <c r="AJ1037" s="100"/>
      <c r="AK1037" s="100"/>
      <c r="AL1037" s="100"/>
      <c r="AM1037" s="100"/>
      <c r="AN1037" s="100"/>
      <c r="AO1037" s="100"/>
      <c r="AP1037" s="100"/>
      <c r="AQ1037" s="100"/>
      <c r="AR1037" s="100"/>
      <c r="AS1037" s="100"/>
      <c r="AT1037" s="100"/>
      <c r="AU1037" s="100"/>
      <c r="AV1037" s="100"/>
      <c r="AW1037" s="100"/>
      <c r="AX1037" s="100"/>
      <c r="AY1037" s="100"/>
      <c r="AZ1037" s="100"/>
      <c r="BA1037" s="100"/>
      <c r="BB1037" s="100"/>
      <c r="BC1037" s="100"/>
    </row>
    <row r="1038" spans="1:55" ht="30" customHeight="1" x14ac:dyDescent="0.25">
      <c r="A1038" s="77">
        <v>0</v>
      </c>
      <c r="B1038" s="77" t="s">
        <v>1019</v>
      </c>
      <c r="C1038" s="77" t="s">
        <v>1265</v>
      </c>
      <c r="D1038" s="78" t="e">
        <v>#N/A</v>
      </c>
      <c r="E1038" s="79" t="s">
        <v>1019</v>
      </c>
      <c r="F1038" s="78" t="s">
        <v>1019</v>
      </c>
      <c r="G1038" s="78" t="s">
        <v>1019</v>
      </c>
      <c r="H1038" s="78" t="s">
        <v>1019</v>
      </c>
      <c r="I1038" s="80" t="s">
        <v>1019</v>
      </c>
      <c r="J1038" s="78" t="s">
        <v>1019</v>
      </c>
      <c r="K1038" s="81" t="s">
        <v>1019</v>
      </c>
      <c r="L1038" s="81" t="s">
        <v>1019</v>
      </c>
      <c r="M1038" s="78" t="s">
        <v>1019</v>
      </c>
      <c r="N1038" s="78" t="e">
        <v>#N/A</v>
      </c>
      <c r="O1038" s="82" t="s">
        <v>1019</v>
      </c>
      <c r="P1038" s="82" t="s">
        <v>1019</v>
      </c>
      <c r="Q1038" s="78" t="s">
        <v>1019</v>
      </c>
      <c r="R1038" s="78" t="s">
        <v>1019</v>
      </c>
      <c r="S1038" s="78" t="s">
        <v>1019</v>
      </c>
      <c r="T1038" s="77" t="s">
        <v>1019</v>
      </c>
      <c r="U1038" s="77" t="s">
        <v>1019</v>
      </c>
      <c r="V1038" s="77" t="s">
        <v>1019</v>
      </c>
      <c r="W1038" s="77" t="s">
        <v>1019</v>
      </c>
      <c r="X1038" s="77" t="s">
        <v>1019</v>
      </c>
      <c r="Y1038" s="83" t="s">
        <v>1019</v>
      </c>
      <c r="Z1038" s="84" t="s">
        <v>1019</v>
      </c>
      <c r="AA1038" s="84" t="s">
        <v>1019</v>
      </c>
      <c r="AB1038" s="85">
        <v>0</v>
      </c>
      <c r="AC1038" s="85">
        <v>0</v>
      </c>
      <c r="AD1038" s="99"/>
      <c r="AE1038" s="100"/>
      <c r="AF1038" s="100"/>
      <c r="AG1038" s="100"/>
      <c r="AH1038" s="100"/>
      <c r="AI1038" s="100"/>
      <c r="AJ1038" s="100"/>
      <c r="AK1038" s="100"/>
      <c r="AL1038" s="100"/>
      <c r="AM1038" s="100"/>
      <c r="AN1038" s="100"/>
      <c r="AO1038" s="100"/>
      <c r="AP1038" s="100"/>
      <c r="AQ1038" s="100"/>
      <c r="AR1038" s="100"/>
      <c r="AS1038" s="100"/>
      <c r="AT1038" s="100"/>
      <c r="AU1038" s="100"/>
      <c r="AV1038" s="100"/>
      <c r="AW1038" s="100"/>
      <c r="AX1038" s="100"/>
      <c r="AY1038" s="100"/>
      <c r="AZ1038" s="100"/>
      <c r="BA1038" s="100"/>
      <c r="BB1038" s="100"/>
      <c r="BC1038" s="100"/>
    </row>
    <row r="1039" spans="1:55" ht="30" customHeight="1" x14ac:dyDescent="0.25">
      <c r="A1039" s="77">
        <v>0</v>
      </c>
      <c r="B1039" s="77" t="s">
        <v>1019</v>
      </c>
      <c r="C1039" s="77" t="s">
        <v>1265</v>
      </c>
      <c r="D1039" s="78" t="e">
        <v>#N/A</v>
      </c>
      <c r="E1039" s="79" t="s">
        <v>1019</v>
      </c>
      <c r="F1039" s="78" t="s">
        <v>1019</v>
      </c>
      <c r="G1039" s="78" t="s">
        <v>1019</v>
      </c>
      <c r="H1039" s="78" t="s">
        <v>1019</v>
      </c>
      <c r="I1039" s="80" t="s">
        <v>1019</v>
      </c>
      <c r="J1039" s="78" t="s">
        <v>1019</v>
      </c>
      <c r="K1039" s="81" t="s">
        <v>1019</v>
      </c>
      <c r="L1039" s="81" t="s">
        <v>1019</v>
      </c>
      <c r="M1039" s="78" t="s">
        <v>1019</v>
      </c>
      <c r="N1039" s="78" t="e">
        <v>#N/A</v>
      </c>
      <c r="O1039" s="82" t="s">
        <v>1019</v>
      </c>
      <c r="P1039" s="82" t="s">
        <v>1019</v>
      </c>
      <c r="Q1039" s="78" t="s">
        <v>1019</v>
      </c>
      <c r="R1039" s="78" t="s">
        <v>1019</v>
      </c>
      <c r="S1039" s="78" t="s">
        <v>1019</v>
      </c>
      <c r="T1039" s="77" t="s">
        <v>1019</v>
      </c>
      <c r="U1039" s="77" t="s">
        <v>1019</v>
      </c>
      <c r="V1039" s="77" t="s">
        <v>1019</v>
      </c>
      <c r="W1039" s="77" t="s">
        <v>1019</v>
      </c>
      <c r="X1039" s="77" t="s">
        <v>1019</v>
      </c>
      <c r="Y1039" s="83" t="s">
        <v>1019</v>
      </c>
      <c r="Z1039" s="84" t="s">
        <v>1019</v>
      </c>
      <c r="AA1039" s="84" t="s">
        <v>1019</v>
      </c>
      <c r="AB1039" s="85">
        <v>0</v>
      </c>
      <c r="AC1039" s="85">
        <v>0</v>
      </c>
      <c r="AD1039" s="99"/>
      <c r="AE1039" s="100"/>
      <c r="AF1039" s="100"/>
      <c r="AG1039" s="100"/>
      <c r="AH1039" s="100"/>
      <c r="AI1039" s="100"/>
      <c r="AJ1039" s="100"/>
      <c r="AK1039" s="100"/>
      <c r="AL1039" s="100"/>
      <c r="AM1039" s="100"/>
      <c r="AN1039" s="100"/>
      <c r="AO1039" s="100"/>
      <c r="AP1039" s="100"/>
      <c r="AQ1039" s="100"/>
      <c r="AR1039" s="100"/>
      <c r="AS1039" s="100"/>
      <c r="AT1039" s="100"/>
      <c r="AU1039" s="100"/>
      <c r="AV1039" s="100"/>
      <c r="AW1039" s="100"/>
      <c r="AX1039" s="100"/>
      <c r="AY1039" s="100"/>
      <c r="AZ1039" s="100"/>
      <c r="BA1039" s="100"/>
      <c r="BB1039" s="100"/>
      <c r="BC1039" s="100"/>
    </row>
    <row r="1040" spans="1:55" ht="30" customHeight="1" x14ac:dyDescent="0.25">
      <c r="A1040" s="77">
        <v>0</v>
      </c>
      <c r="B1040" s="77" t="s">
        <v>1019</v>
      </c>
      <c r="C1040" s="77" t="s">
        <v>1265</v>
      </c>
      <c r="D1040" s="78" t="e">
        <v>#N/A</v>
      </c>
      <c r="E1040" s="79" t="s">
        <v>1019</v>
      </c>
      <c r="F1040" s="78" t="s">
        <v>1019</v>
      </c>
      <c r="G1040" s="78" t="s">
        <v>1019</v>
      </c>
      <c r="H1040" s="78" t="s">
        <v>1019</v>
      </c>
      <c r="I1040" s="80" t="s">
        <v>1019</v>
      </c>
      <c r="J1040" s="78" t="s">
        <v>1019</v>
      </c>
      <c r="K1040" s="81" t="s">
        <v>1019</v>
      </c>
      <c r="L1040" s="81" t="s">
        <v>1019</v>
      </c>
      <c r="M1040" s="78" t="s">
        <v>1019</v>
      </c>
      <c r="N1040" s="78" t="e">
        <v>#N/A</v>
      </c>
      <c r="O1040" s="82" t="s">
        <v>1019</v>
      </c>
      <c r="P1040" s="82" t="s">
        <v>1019</v>
      </c>
      <c r="Q1040" s="78" t="s">
        <v>1019</v>
      </c>
      <c r="R1040" s="78" t="s">
        <v>1019</v>
      </c>
      <c r="S1040" s="78" t="s">
        <v>1019</v>
      </c>
      <c r="T1040" s="77" t="s">
        <v>1019</v>
      </c>
      <c r="U1040" s="77" t="s">
        <v>1019</v>
      </c>
      <c r="V1040" s="77" t="s">
        <v>1019</v>
      </c>
      <c r="W1040" s="77" t="s">
        <v>1019</v>
      </c>
      <c r="X1040" s="77" t="s">
        <v>1019</v>
      </c>
      <c r="Y1040" s="83" t="s">
        <v>1019</v>
      </c>
      <c r="Z1040" s="84" t="s">
        <v>1019</v>
      </c>
      <c r="AA1040" s="84" t="s">
        <v>1019</v>
      </c>
      <c r="AB1040" s="85">
        <v>0</v>
      </c>
      <c r="AC1040" s="85">
        <v>0</v>
      </c>
      <c r="AD1040" s="99"/>
      <c r="AE1040" s="100"/>
      <c r="AF1040" s="100"/>
      <c r="AG1040" s="100"/>
      <c r="AH1040" s="100"/>
      <c r="AI1040" s="100"/>
      <c r="AJ1040" s="100"/>
      <c r="AK1040" s="100"/>
      <c r="AL1040" s="100"/>
      <c r="AM1040" s="100"/>
      <c r="AN1040" s="100"/>
      <c r="AO1040" s="100"/>
      <c r="AP1040" s="100"/>
      <c r="AQ1040" s="100"/>
      <c r="AR1040" s="100"/>
      <c r="AS1040" s="100"/>
      <c r="AT1040" s="100"/>
      <c r="AU1040" s="100"/>
      <c r="AV1040" s="100"/>
      <c r="AW1040" s="100"/>
      <c r="AX1040" s="100"/>
      <c r="AY1040" s="100"/>
      <c r="AZ1040" s="100"/>
      <c r="BA1040" s="100"/>
      <c r="BB1040" s="100"/>
      <c r="BC1040" s="100"/>
    </row>
    <row r="1041" spans="1:55" ht="30" customHeight="1" x14ac:dyDescent="0.25">
      <c r="A1041" s="77">
        <v>0</v>
      </c>
      <c r="B1041" s="77" t="s">
        <v>1019</v>
      </c>
      <c r="C1041" s="77" t="s">
        <v>1265</v>
      </c>
      <c r="D1041" s="78" t="e">
        <v>#N/A</v>
      </c>
      <c r="E1041" s="79" t="s">
        <v>1019</v>
      </c>
      <c r="F1041" s="78" t="s">
        <v>1019</v>
      </c>
      <c r="G1041" s="78" t="s">
        <v>1019</v>
      </c>
      <c r="H1041" s="78" t="s">
        <v>1019</v>
      </c>
      <c r="I1041" s="80" t="s">
        <v>1019</v>
      </c>
      <c r="J1041" s="78" t="s">
        <v>1019</v>
      </c>
      <c r="K1041" s="81" t="s">
        <v>1019</v>
      </c>
      <c r="L1041" s="81" t="s">
        <v>1019</v>
      </c>
      <c r="M1041" s="78" t="s">
        <v>1019</v>
      </c>
      <c r="N1041" s="78" t="e">
        <v>#N/A</v>
      </c>
      <c r="O1041" s="82" t="s">
        <v>1019</v>
      </c>
      <c r="P1041" s="82" t="s">
        <v>1019</v>
      </c>
      <c r="Q1041" s="78" t="s">
        <v>1019</v>
      </c>
      <c r="R1041" s="78" t="s">
        <v>1019</v>
      </c>
      <c r="S1041" s="78" t="s">
        <v>1019</v>
      </c>
      <c r="T1041" s="77" t="s">
        <v>1019</v>
      </c>
      <c r="U1041" s="77" t="s">
        <v>1019</v>
      </c>
      <c r="V1041" s="77" t="s">
        <v>1019</v>
      </c>
      <c r="W1041" s="77" t="s">
        <v>1019</v>
      </c>
      <c r="X1041" s="77" t="s">
        <v>1019</v>
      </c>
      <c r="Y1041" s="83" t="s">
        <v>1019</v>
      </c>
      <c r="Z1041" s="84" t="s">
        <v>1019</v>
      </c>
      <c r="AA1041" s="84" t="s">
        <v>1019</v>
      </c>
      <c r="AB1041" s="85">
        <v>0</v>
      </c>
      <c r="AC1041" s="85">
        <v>0</v>
      </c>
      <c r="AD1041" s="99"/>
      <c r="AE1041" s="100"/>
      <c r="AF1041" s="100"/>
      <c r="AG1041" s="100"/>
      <c r="AH1041" s="100"/>
      <c r="AI1041" s="100"/>
      <c r="AJ1041" s="100"/>
      <c r="AK1041" s="100"/>
      <c r="AL1041" s="100"/>
      <c r="AM1041" s="100"/>
      <c r="AN1041" s="100"/>
      <c r="AO1041" s="100"/>
      <c r="AP1041" s="100"/>
      <c r="AQ1041" s="100"/>
      <c r="AR1041" s="100"/>
      <c r="AS1041" s="100"/>
      <c r="AT1041" s="100"/>
      <c r="AU1041" s="100"/>
      <c r="AV1041" s="100"/>
      <c r="AW1041" s="100"/>
      <c r="AX1041" s="100"/>
      <c r="AY1041" s="100"/>
      <c r="AZ1041" s="100"/>
      <c r="BA1041" s="100"/>
      <c r="BB1041" s="100"/>
      <c r="BC1041" s="100"/>
    </row>
    <row r="1042" spans="1:55" ht="30" customHeight="1" x14ac:dyDescent="0.25">
      <c r="A1042" s="77">
        <v>0</v>
      </c>
      <c r="B1042" s="77" t="s">
        <v>1019</v>
      </c>
      <c r="C1042" s="77" t="s">
        <v>1265</v>
      </c>
      <c r="D1042" s="78" t="e">
        <v>#N/A</v>
      </c>
      <c r="E1042" s="79" t="s">
        <v>1019</v>
      </c>
      <c r="F1042" s="78" t="s">
        <v>1019</v>
      </c>
      <c r="G1042" s="78" t="s">
        <v>1019</v>
      </c>
      <c r="H1042" s="78" t="s">
        <v>1019</v>
      </c>
      <c r="I1042" s="80" t="s">
        <v>1019</v>
      </c>
      <c r="J1042" s="78" t="s">
        <v>1019</v>
      </c>
      <c r="K1042" s="81" t="s">
        <v>1019</v>
      </c>
      <c r="L1042" s="81" t="s">
        <v>1019</v>
      </c>
      <c r="M1042" s="78" t="s">
        <v>1019</v>
      </c>
      <c r="N1042" s="78" t="e">
        <v>#N/A</v>
      </c>
      <c r="O1042" s="82" t="s">
        <v>1019</v>
      </c>
      <c r="P1042" s="82" t="s">
        <v>1019</v>
      </c>
      <c r="Q1042" s="78" t="s">
        <v>1019</v>
      </c>
      <c r="R1042" s="78" t="s">
        <v>1019</v>
      </c>
      <c r="S1042" s="78" t="s">
        <v>1019</v>
      </c>
      <c r="T1042" s="77" t="s">
        <v>1019</v>
      </c>
      <c r="U1042" s="77" t="s">
        <v>1019</v>
      </c>
      <c r="V1042" s="77" t="s">
        <v>1019</v>
      </c>
      <c r="W1042" s="77" t="s">
        <v>1019</v>
      </c>
      <c r="X1042" s="77" t="s">
        <v>1019</v>
      </c>
      <c r="Y1042" s="83" t="s">
        <v>1019</v>
      </c>
      <c r="Z1042" s="84" t="s">
        <v>1019</v>
      </c>
      <c r="AA1042" s="84" t="s">
        <v>1019</v>
      </c>
      <c r="AB1042" s="85">
        <v>0</v>
      </c>
      <c r="AC1042" s="85">
        <v>0</v>
      </c>
      <c r="AD1042" s="99"/>
      <c r="AE1042" s="100"/>
      <c r="AF1042" s="100"/>
      <c r="AG1042" s="100"/>
      <c r="AH1042" s="100"/>
      <c r="AI1042" s="100"/>
      <c r="AJ1042" s="100"/>
      <c r="AK1042" s="100"/>
      <c r="AL1042" s="100"/>
      <c r="AM1042" s="100"/>
      <c r="AN1042" s="100"/>
      <c r="AO1042" s="100"/>
      <c r="AP1042" s="100"/>
      <c r="AQ1042" s="100"/>
      <c r="AR1042" s="100"/>
      <c r="AS1042" s="100"/>
      <c r="AT1042" s="100"/>
      <c r="AU1042" s="100"/>
      <c r="AV1042" s="100"/>
      <c r="AW1042" s="100"/>
      <c r="AX1042" s="100"/>
      <c r="AY1042" s="100"/>
      <c r="AZ1042" s="100"/>
      <c r="BA1042" s="100"/>
      <c r="BB1042" s="100"/>
      <c r="BC1042" s="100"/>
    </row>
    <row r="1043" spans="1:55" ht="30" customHeight="1" x14ac:dyDescent="0.25">
      <c r="A1043" s="77">
        <v>0</v>
      </c>
      <c r="B1043" s="77" t="s">
        <v>1019</v>
      </c>
      <c r="C1043" s="77" t="s">
        <v>1265</v>
      </c>
      <c r="D1043" s="78" t="e">
        <v>#N/A</v>
      </c>
      <c r="E1043" s="79" t="s">
        <v>1019</v>
      </c>
      <c r="F1043" s="78" t="s">
        <v>1019</v>
      </c>
      <c r="G1043" s="78" t="s">
        <v>1019</v>
      </c>
      <c r="H1043" s="78" t="s">
        <v>1019</v>
      </c>
      <c r="I1043" s="80" t="s">
        <v>1019</v>
      </c>
      <c r="J1043" s="78" t="s">
        <v>1019</v>
      </c>
      <c r="K1043" s="81" t="s">
        <v>1019</v>
      </c>
      <c r="L1043" s="81" t="s">
        <v>1019</v>
      </c>
      <c r="M1043" s="78" t="s">
        <v>1019</v>
      </c>
      <c r="N1043" s="78" t="e">
        <v>#N/A</v>
      </c>
      <c r="O1043" s="82" t="s">
        <v>1019</v>
      </c>
      <c r="P1043" s="82" t="s">
        <v>1019</v>
      </c>
      <c r="Q1043" s="78" t="s">
        <v>1019</v>
      </c>
      <c r="R1043" s="78" t="s">
        <v>1019</v>
      </c>
      <c r="S1043" s="78" t="s">
        <v>1019</v>
      </c>
      <c r="T1043" s="77" t="s">
        <v>1019</v>
      </c>
      <c r="U1043" s="77" t="s">
        <v>1019</v>
      </c>
      <c r="V1043" s="77" t="s">
        <v>1019</v>
      </c>
      <c r="W1043" s="77" t="s">
        <v>1019</v>
      </c>
      <c r="X1043" s="77" t="s">
        <v>1019</v>
      </c>
      <c r="Y1043" s="83" t="s">
        <v>1019</v>
      </c>
      <c r="Z1043" s="84" t="s">
        <v>1019</v>
      </c>
      <c r="AA1043" s="84" t="s">
        <v>1019</v>
      </c>
      <c r="AB1043" s="85">
        <v>0</v>
      </c>
      <c r="AC1043" s="85">
        <v>0</v>
      </c>
      <c r="AD1043" s="99"/>
      <c r="AE1043" s="100"/>
      <c r="AF1043" s="100"/>
      <c r="AG1043" s="100"/>
      <c r="AH1043" s="100"/>
      <c r="AI1043" s="100"/>
      <c r="AJ1043" s="100"/>
      <c r="AK1043" s="100"/>
      <c r="AL1043" s="100"/>
      <c r="AM1043" s="100"/>
      <c r="AN1043" s="100"/>
      <c r="AO1043" s="100"/>
      <c r="AP1043" s="100"/>
      <c r="AQ1043" s="100"/>
      <c r="AR1043" s="100"/>
      <c r="AS1043" s="100"/>
      <c r="AT1043" s="100"/>
      <c r="AU1043" s="100"/>
      <c r="AV1043" s="100"/>
      <c r="AW1043" s="100"/>
      <c r="AX1043" s="100"/>
      <c r="AY1043" s="100"/>
      <c r="AZ1043" s="100"/>
      <c r="BA1043" s="100"/>
      <c r="BB1043" s="100"/>
      <c r="BC1043" s="100"/>
    </row>
    <row r="1044" spans="1:55" ht="30" customHeight="1" x14ac:dyDescent="0.25">
      <c r="A1044" s="77">
        <v>0</v>
      </c>
      <c r="B1044" s="77" t="s">
        <v>1019</v>
      </c>
      <c r="C1044" s="77" t="s">
        <v>1265</v>
      </c>
      <c r="D1044" s="78" t="e">
        <v>#N/A</v>
      </c>
      <c r="E1044" s="79" t="s">
        <v>1019</v>
      </c>
      <c r="F1044" s="78" t="s">
        <v>1019</v>
      </c>
      <c r="G1044" s="78" t="s">
        <v>1019</v>
      </c>
      <c r="H1044" s="78" t="s">
        <v>1019</v>
      </c>
      <c r="I1044" s="80" t="s">
        <v>1019</v>
      </c>
      <c r="J1044" s="78" t="s">
        <v>1019</v>
      </c>
      <c r="K1044" s="81" t="s">
        <v>1019</v>
      </c>
      <c r="L1044" s="81" t="s">
        <v>1019</v>
      </c>
      <c r="M1044" s="78" t="s">
        <v>1019</v>
      </c>
      <c r="N1044" s="78" t="e">
        <v>#N/A</v>
      </c>
      <c r="O1044" s="82" t="s">
        <v>1019</v>
      </c>
      <c r="P1044" s="82" t="s">
        <v>1019</v>
      </c>
      <c r="Q1044" s="78" t="s">
        <v>1019</v>
      </c>
      <c r="R1044" s="78" t="s">
        <v>1019</v>
      </c>
      <c r="S1044" s="78" t="s">
        <v>1019</v>
      </c>
      <c r="T1044" s="77" t="s">
        <v>1019</v>
      </c>
      <c r="U1044" s="77" t="s">
        <v>1019</v>
      </c>
      <c r="V1044" s="77" t="s">
        <v>1019</v>
      </c>
      <c r="W1044" s="77" t="s">
        <v>1019</v>
      </c>
      <c r="X1044" s="77" t="s">
        <v>1019</v>
      </c>
      <c r="Y1044" s="83" t="s">
        <v>1019</v>
      </c>
      <c r="Z1044" s="84" t="s">
        <v>1019</v>
      </c>
      <c r="AA1044" s="84" t="s">
        <v>1019</v>
      </c>
      <c r="AB1044" s="85">
        <v>0</v>
      </c>
      <c r="AC1044" s="85">
        <v>0</v>
      </c>
      <c r="AD1044" s="99"/>
      <c r="AE1044" s="100"/>
      <c r="AF1044" s="100"/>
      <c r="AG1044" s="100"/>
      <c r="AH1044" s="100"/>
      <c r="AI1044" s="100"/>
      <c r="AJ1044" s="100"/>
      <c r="AK1044" s="100"/>
      <c r="AL1044" s="100"/>
      <c r="AM1044" s="100"/>
      <c r="AN1044" s="100"/>
      <c r="AO1044" s="100"/>
      <c r="AP1044" s="100"/>
      <c r="AQ1044" s="100"/>
      <c r="AR1044" s="100"/>
      <c r="AS1044" s="100"/>
      <c r="AT1044" s="100"/>
      <c r="AU1044" s="100"/>
      <c r="AV1044" s="100"/>
      <c r="AW1044" s="100"/>
      <c r="AX1044" s="100"/>
      <c r="AY1044" s="100"/>
      <c r="AZ1044" s="100"/>
      <c r="BA1044" s="100"/>
      <c r="BB1044" s="100"/>
      <c r="BC1044" s="100"/>
    </row>
    <row r="1045" spans="1:55" ht="30" customHeight="1" x14ac:dyDescent="0.25">
      <c r="A1045" s="77">
        <v>0</v>
      </c>
      <c r="B1045" s="77" t="s">
        <v>1019</v>
      </c>
      <c r="C1045" s="77" t="s">
        <v>1265</v>
      </c>
      <c r="D1045" s="78" t="e">
        <v>#N/A</v>
      </c>
      <c r="E1045" s="79" t="s">
        <v>1019</v>
      </c>
      <c r="F1045" s="78" t="s">
        <v>1019</v>
      </c>
      <c r="G1045" s="78" t="s">
        <v>1019</v>
      </c>
      <c r="H1045" s="78" t="s">
        <v>1019</v>
      </c>
      <c r="I1045" s="80" t="s">
        <v>1019</v>
      </c>
      <c r="J1045" s="78" t="s">
        <v>1019</v>
      </c>
      <c r="K1045" s="81" t="s">
        <v>1019</v>
      </c>
      <c r="L1045" s="81" t="s">
        <v>1019</v>
      </c>
      <c r="M1045" s="78" t="s">
        <v>1019</v>
      </c>
      <c r="N1045" s="78" t="e">
        <v>#N/A</v>
      </c>
      <c r="O1045" s="82" t="s">
        <v>1019</v>
      </c>
      <c r="P1045" s="82" t="s">
        <v>1019</v>
      </c>
      <c r="Q1045" s="78" t="s">
        <v>1019</v>
      </c>
      <c r="R1045" s="78" t="s">
        <v>1019</v>
      </c>
      <c r="S1045" s="78" t="s">
        <v>1019</v>
      </c>
      <c r="T1045" s="77" t="s">
        <v>1019</v>
      </c>
      <c r="U1045" s="77" t="s">
        <v>1019</v>
      </c>
      <c r="V1045" s="77" t="s">
        <v>1019</v>
      </c>
      <c r="W1045" s="77" t="s">
        <v>1019</v>
      </c>
      <c r="X1045" s="77" t="s">
        <v>1019</v>
      </c>
      <c r="Y1045" s="83" t="s">
        <v>1019</v>
      </c>
      <c r="Z1045" s="84" t="s">
        <v>1019</v>
      </c>
      <c r="AA1045" s="84" t="s">
        <v>1019</v>
      </c>
      <c r="AB1045" s="85">
        <v>0</v>
      </c>
      <c r="AC1045" s="85">
        <v>0</v>
      </c>
      <c r="AD1045" s="99"/>
      <c r="AE1045" s="100"/>
      <c r="AF1045" s="100"/>
      <c r="AG1045" s="100"/>
      <c r="AH1045" s="100"/>
      <c r="AI1045" s="100"/>
      <c r="AJ1045" s="100"/>
      <c r="AK1045" s="100"/>
      <c r="AL1045" s="100"/>
      <c r="AM1045" s="100"/>
      <c r="AN1045" s="100"/>
      <c r="AO1045" s="100"/>
      <c r="AP1045" s="100"/>
      <c r="AQ1045" s="100"/>
      <c r="AR1045" s="100"/>
      <c r="AS1045" s="100"/>
      <c r="AT1045" s="100"/>
      <c r="AU1045" s="100"/>
      <c r="AV1045" s="100"/>
      <c r="AW1045" s="100"/>
      <c r="AX1045" s="100"/>
      <c r="AY1045" s="100"/>
      <c r="AZ1045" s="100"/>
      <c r="BA1045" s="100"/>
      <c r="BB1045" s="100"/>
      <c r="BC1045" s="100"/>
    </row>
    <row r="1046" spans="1:55" ht="30" customHeight="1" x14ac:dyDescent="0.25">
      <c r="A1046" s="77">
        <v>0</v>
      </c>
      <c r="B1046" s="77" t="s">
        <v>1019</v>
      </c>
      <c r="C1046" s="77" t="s">
        <v>1265</v>
      </c>
      <c r="D1046" s="78" t="e">
        <v>#N/A</v>
      </c>
      <c r="E1046" s="79" t="s">
        <v>1019</v>
      </c>
      <c r="F1046" s="78" t="s">
        <v>1019</v>
      </c>
      <c r="G1046" s="78" t="s">
        <v>1019</v>
      </c>
      <c r="H1046" s="78" t="s">
        <v>1019</v>
      </c>
      <c r="I1046" s="80" t="s">
        <v>1019</v>
      </c>
      <c r="J1046" s="78" t="s">
        <v>1019</v>
      </c>
      <c r="K1046" s="81" t="s">
        <v>1019</v>
      </c>
      <c r="L1046" s="81" t="s">
        <v>1019</v>
      </c>
      <c r="M1046" s="78" t="s">
        <v>1019</v>
      </c>
      <c r="N1046" s="78" t="e">
        <v>#N/A</v>
      </c>
      <c r="O1046" s="82" t="s">
        <v>1019</v>
      </c>
      <c r="P1046" s="82" t="s">
        <v>1019</v>
      </c>
      <c r="Q1046" s="78" t="s">
        <v>1019</v>
      </c>
      <c r="R1046" s="78" t="s">
        <v>1019</v>
      </c>
      <c r="S1046" s="78" t="s">
        <v>1019</v>
      </c>
      <c r="T1046" s="77" t="s">
        <v>1019</v>
      </c>
      <c r="U1046" s="77" t="s">
        <v>1019</v>
      </c>
      <c r="V1046" s="77" t="s">
        <v>1019</v>
      </c>
      <c r="W1046" s="77" t="s">
        <v>1019</v>
      </c>
      <c r="X1046" s="77" t="s">
        <v>1019</v>
      </c>
      <c r="Y1046" s="83" t="s">
        <v>1019</v>
      </c>
      <c r="Z1046" s="84" t="s">
        <v>1019</v>
      </c>
      <c r="AA1046" s="84" t="s">
        <v>1019</v>
      </c>
      <c r="AB1046" s="85">
        <v>0</v>
      </c>
      <c r="AC1046" s="85">
        <v>0</v>
      </c>
      <c r="AD1046" s="99"/>
      <c r="AE1046" s="100"/>
      <c r="AF1046" s="100"/>
      <c r="AG1046" s="100"/>
      <c r="AH1046" s="100"/>
      <c r="AI1046" s="100"/>
      <c r="AJ1046" s="100"/>
      <c r="AK1046" s="100"/>
      <c r="AL1046" s="100"/>
      <c r="AM1046" s="100"/>
      <c r="AN1046" s="100"/>
      <c r="AO1046" s="100"/>
      <c r="AP1046" s="100"/>
      <c r="AQ1046" s="100"/>
      <c r="AR1046" s="100"/>
      <c r="AS1046" s="100"/>
      <c r="AT1046" s="100"/>
      <c r="AU1046" s="100"/>
      <c r="AV1046" s="100"/>
      <c r="AW1046" s="100"/>
      <c r="AX1046" s="100"/>
      <c r="AY1046" s="100"/>
      <c r="AZ1046" s="100"/>
      <c r="BA1046" s="100"/>
      <c r="BB1046" s="100"/>
      <c r="BC1046" s="100"/>
    </row>
    <row r="1047" spans="1:55" ht="30" customHeight="1" x14ac:dyDescent="0.25">
      <c r="A1047" s="77">
        <v>0</v>
      </c>
      <c r="B1047" s="77" t="s">
        <v>1019</v>
      </c>
      <c r="C1047" s="77" t="s">
        <v>1265</v>
      </c>
      <c r="D1047" s="78" t="e">
        <v>#N/A</v>
      </c>
      <c r="E1047" s="79" t="s">
        <v>1019</v>
      </c>
      <c r="F1047" s="78" t="s">
        <v>1019</v>
      </c>
      <c r="G1047" s="78" t="s">
        <v>1019</v>
      </c>
      <c r="H1047" s="78" t="s">
        <v>1019</v>
      </c>
      <c r="I1047" s="80" t="s">
        <v>1019</v>
      </c>
      <c r="J1047" s="78" t="s">
        <v>1019</v>
      </c>
      <c r="K1047" s="81" t="s">
        <v>1019</v>
      </c>
      <c r="L1047" s="81" t="s">
        <v>1019</v>
      </c>
      <c r="M1047" s="78" t="s">
        <v>1019</v>
      </c>
      <c r="N1047" s="78" t="e">
        <v>#N/A</v>
      </c>
      <c r="O1047" s="82" t="s">
        <v>1019</v>
      </c>
      <c r="P1047" s="82" t="s">
        <v>1019</v>
      </c>
      <c r="Q1047" s="78" t="s">
        <v>1019</v>
      </c>
      <c r="R1047" s="78" t="s">
        <v>1019</v>
      </c>
      <c r="S1047" s="78" t="s">
        <v>1019</v>
      </c>
      <c r="T1047" s="77" t="s">
        <v>1019</v>
      </c>
      <c r="U1047" s="77" t="s">
        <v>1019</v>
      </c>
      <c r="V1047" s="77" t="s">
        <v>1019</v>
      </c>
      <c r="W1047" s="77" t="s">
        <v>1019</v>
      </c>
      <c r="X1047" s="77" t="s">
        <v>1019</v>
      </c>
      <c r="Y1047" s="83" t="s">
        <v>1019</v>
      </c>
      <c r="Z1047" s="84" t="s">
        <v>1019</v>
      </c>
      <c r="AA1047" s="84" t="s">
        <v>1019</v>
      </c>
      <c r="AB1047" s="85">
        <v>0</v>
      </c>
      <c r="AC1047" s="85">
        <v>0</v>
      </c>
      <c r="AD1047" s="99"/>
      <c r="AE1047" s="100"/>
      <c r="AF1047" s="100"/>
      <c r="AG1047" s="100"/>
      <c r="AH1047" s="100"/>
      <c r="AI1047" s="100"/>
      <c r="AJ1047" s="100"/>
      <c r="AK1047" s="100"/>
      <c r="AL1047" s="100"/>
      <c r="AM1047" s="100"/>
      <c r="AN1047" s="100"/>
      <c r="AO1047" s="100"/>
      <c r="AP1047" s="100"/>
      <c r="AQ1047" s="100"/>
      <c r="AR1047" s="100"/>
      <c r="AS1047" s="100"/>
      <c r="AT1047" s="100"/>
      <c r="AU1047" s="100"/>
      <c r="AV1047" s="100"/>
      <c r="AW1047" s="100"/>
      <c r="AX1047" s="100"/>
      <c r="AY1047" s="100"/>
      <c r="AZ1047" s="100"/>
      <c r="BA1047" s="100"/>
      <c r="BB1047" s="100"/>
      <c r="BC1047" s="100"/>
    </row>
    <row r="1048" spans="1:55" ht="30" customHeight="1" x14ac:dyDescent="0.25">
      <c r="A1048" s="77">
        <v>0</v>
      </c>
      <c r="B1048" s="77" t="s">
        <v>1019</v>
      </c>
      <c r="C1048" s="77" t="s">
        <v>1265</v>
      </c>
      <c r="D1048" s="78" t="e">
        <v>#N/A</v>
      </c>
      <c r="E1048" s="79" t="s">
        <v>1019</v>
      </c>
      <c r="F1048" s="78" t="s">
        <v>1019</v>
      </c>
      <c r="G1048" s="78" t="s">
        <v>1019</v>
      </c>
      <c r="H1048" s="78" t="s">
        <v>1019</v>
      </c>
      <c r="I1048" s="80" t="s">
        <v>1019</v>
      </c>
      <c r="J1048" s="78" t="s">
        <v>1019</v>
      </c>
      <c r="K1048" s="81" t="s">
        <v>1019</v>
      </c>
      <c r="L1048" s="81" t="s">
        <v>1019</v>
      </c>
      <c r="M1048" s="78" t="s">
        <v>1019</v>
      </c>
      <c r="N1048" s="78" t="e">
        <v>#N/A</v>
      </c>
      <c r="O1048" s="82" t="s">
        <v>1019</v>
      </c>
      <c r="P1048" s="82" t="s">
        <v>1019</v>
      </c>
      <c r="Q1048" s="78" t="s">
        <v>1019</v>
      </c>
      <c r="R1048" s="78" t="s">
        <v>1019</v>
      </c>
      <c r="S1048" s="78" t="s">
        <v>1019</v>
      </c>
      <c r="T1048" s="77" t="s">
        <v>1019</v>
      </c>
      <c r="U1048" s="77" t="s">
        <v>1019</v>
      </c>
      <c r="V1048" s="77" t="s">
        <v>1019</v>
      </c>
      <c r="W1048" s="77" t="s">
        <v>1019</v>
      </c>
      <c r="X1048" s="77" t="s">
        <v>1019</v>
      </c>
      <c r="Y1048" s="83" t="s">
        <v>1019</v>
      </c>
      <c r="Z1048" s="84" t="s">
        <v>1019</v>
      </c>
      <c r="AA1048" s="84" t="s">
        <v>1019</v>
      </c>
      <c r="AB1048" s="85">
        <v>0</v>
      </c>
      <c r="AC1048" s="85">
        <v>0</v>
      </c>
      <c r="AD1048" s="99"/>
      <c r="AE1048" s="100"/>
      <c r="AF1048" s="100"/>
      <c r="AG1048" s="100"/>
      <c r="AH1048" s="100"/>
      <c r="AI1048" s="100"/>
      <c r="AJ1048" s="100"/>
      <c r="AK1048" s="100"/>
      <c r="AL1048" s="100"/>
      <c r="AM1048" s="100"/>
      <c r="AN1048" s="100"/>
      <c r="AO1048" s="100"/>
      <c r="AP1048" s="100"/>
      <c r="AQ1048" s="100"/>
      <c r="AR1048" s="100"/>
      <c r="AS1048" s="100"/>
      <c r="AT1048" s="100"/>
      <c r="AU1048" s="100"/>
      <c r="AV1048" s="100"/>
      <c r="AW1048" s="100"/>
      <c r="AX1048" s="100"/>
      <c r="AY1048" s="100"/>
      <c r="AZ1048" s="100"/>
      <c r="BA1048" s="100"/>
      <c r="BB1048" s="100"/>
      <c r="BC1048" s="100"/>
    </row>
    <row r="1049" spans="1:55" ht="30" customHeight="1" x14ac:dyDescent="0.25">
      <c r="A1049" s="77">
        <v>0</v>
      </c>
      <c r="B1049" s="77" t="s">
        <v>1019</v>
      </c>
      <c r="C1049" s="77" t="s">
        <v>1265</v>
      </c>
      <c r="D1049" s="78" t="e">
        <v>#N/A</v>
      </c>
      <c r="E1049" s="79" t="s">
        <v>1019</v>
      </c>
      <c r="F1049" s="78" t="s">
        <v>1019</v>
      </c>
      <c r="G1049" s="78" t="s">
        <v>1019</v>
      </c>
      <c r="H1049" s="78" t="s">
        <v>1019</v>
      </c>
      <c r="I1049" s="80" t="s">
        <v>1019</v>
      </c>
      <c r="J1049" s="78" t="s">
        <v>1019</v>
      </c>
      <c r="K1049" s="81" t="s">
        <v>1019</v>
      </c>
      <c r="L1049" s="81" t="s">
        <v>1019</v>
      </c>
      <c r="M1049" s="78" t="s">
        <v>1019</v>
      </c>
      <c r="N1049" s="78" t="e">
        <v>#N/A</v>
      </c>
      <c r="O1049" s="82" t="s">
        <v>1019</v>
      </c>
      <c r="P1049" s="82" t="s">
        <v>1019</v>
      </c>
      <c r="Q1049" s="78" t="s">
        <v>1019</v>
      </c>
      <c r="R1049" s="78" t="s">
        <v>1019</v>
      </c>
      <c r="S1049" s="78" t="s">
        <v>1019</v>
      </c>
      <c r="T1049" s="77" t="s">
        <v>1019</v>
      </c>
      <c r="U1049" s="77" t="s">
        <v>1019</v>
      </c>
      <c r="V1049" s="77" t="s">
        <v>1019</v>
      </c>
      <c r="W1049" s="77" t="s">
        <v>1019</v>
      </c>
      <c r="X1049" s="77" t="s">
        <v>1019</v>
      </c>
      <c r="Y1049" s="83" t="s">
        <v>1019</v>
      </c>
      <c r="Z1049" s="84" t="s">
        <v>1019</v>
      </c>
      <c r="AA1049" s="84" t="s">
        <v>1019</v>
      </c>
      <c r="AB1049" s="85">
        <v>0</v>
      </c>
      <c r="AC1049" s="85">
        <v>0</v>
      </c>
      <c r="AD1049" s="99"/>
      <c r="AE1049" s="100"/>
      <c r="AF1049" s="100"/>
      <c r="AG1049" s="100"/>
      <c r="AH1049" s="100"/>
      <c r="AI1049" s="100"/>
      <c r="AJ1049" s="100"/>
      <c r="AK1049" s="100"/>
      <c r="AL1049" s="100"/>
      <c r="AM1049" s="100"/>
      <c r="AN1049" s="100"/>
      <c r="AO1049" s="100"/>
      <c r="AP1049" s="100"/>
      <c r="AQ1049" s="100"/>
      <c r="AR1049" s="100"/>
      <c r="AS1049" s="100"/>
      <c r="AT1049" s="100"/>
      <c r="AU1049" s="100"/>
      <c r="AV1049" s="100"/>
      <c r="AW1049" s="100"/>
      <c r="AX1049" s="100"/>
      <c r="AY1049" s="100"/>
      <c r="AZ1049" s="100"/>
      <c r="BA1049" s="100"/>
      <c r="BB1049" s="100"/>
      <c r="BC1049" s="100"/>
    </row>
    <row r="1050" spans="1:55" ht="30" customHeight="1" x14ac:dyDescent="0.25">
      <c r="A1050" s="77">
        <v>0</v>
      </c>
      <c r="B1050" s="77" t="s">
        <v>1019</v>
      </c>
      <c r="C1050" s="77" t="s">
        <v>1265</v>
      </c>
      <c r="D1050" s="78" t="e">
        <v>#N/A</v>
      </c>
      <c r="E1050" s="79" t="s">
        <v>1019</v>
      </c>
      <c r="F1050" s="78" t="s">
        <v>1019</v>
      </c>
      <c r="G1050" s="78" t="s">
        <v>1019</v>
      </c>
      <c r="H1050" s="78" t="s">
        <v>1019</v>
      </c>
      <c r="I1050" s="80" t="s">
        <v>1019</v>
      </c>
      <c r="J1050" s="78" t="s">
        <v>1019</v>
      </c>
      <c r="K1050" s="81" t="s">
        <v>1019</v>
      </c>
      <c r="L1050" s="81" t="s">
        <v>1019</v>
      </c>
      <c r="M1050" s="78" t="s">
        <v>1019</v>
      </c>
      <c r="N1050" s="78" t="e">
        <v>#N/A</v>
      </c>
      <c r="O1050" s="82" t="s">
        <v>1019</v>
      </c>
      <c r="P1050" s="82" t="s">
        <v>1019</v>
      </c>
      <c r="Q1050" s="78" t="s">
        <v>1019</v>
      </c>
      <c r="R1050" s="78" t="s">
        <v>1019</v>
      </c>
      <c r="S1050" s="78" t="s">
        <v>1019</v>
      </c>
      <c r="T1050" s="77" t="s">
        <v>1019</v>
      </c>
      <c r="U1050" s="77" t="s">
        <v>1019</v>
      </c>
      <c r="V1050" s="77" t="s">
        <v>1019</v>
      </c>
      <c r="W1050" s="77" t="s">
        <v>1019</v>
      </c>
      <c r="X1050" s="77" t="s">
        <v>1019</v>
      </c>
      <c r="Y1050" s="83" t="s">
        <v>1019</v>
      </c>
      <c r="Z1050" s="84" t="s">
        <v>1019</v>
      </c>
      <c r="AA1050" s="84" t="s">
        <v>1019</v>
      </c>
      <c r="AB1050" s="85">
        <v>0</v>
      </c>
      <c r="AC1050" s="85">
        <v>0</v>
      </c>
      <c r="AD1050" s="99"/>
      <c r="AE1050" s="100"/>
      <c r="AF1050" s="100"/>
      <c r="AG1050" s="100"/>
      <c r="AH1050" s="100"/>
      <c r="AI1050" s="100"/>
      <c r="AJ1050" s="100"/>
      <c r="AK1050" s="100"/>
      <c r="AL1050" s="100"/>
      <c r="AM1050" s="100"/>
      <c r="AN1050" s="100"/>
      <c r="AO1050" s="100"/>
      <c r="AP1050" s="100"/>
      <c r="AQ1050" s="100"/>
      <c r="AR1050" s="100"/>
      <c r="AS1050" s="100"/>
      <c r="AT1050" s="100"/>
      <c r="AU1050" s="100"/>
      <c r="AV1050" s="100"/>
      <c r="AW1050" s="100"/>
      <c r="AX1050" s="100"/>
      <c r="AY1050" s="100"/>
      <c r="AZ1050" s="100"/>
      <c r="BA1050" s="100"/>
      <c r="BB1050" s="100"/>
      <c r="BC1050" s="100"/>
    </row>
    <row r="1051" spans="1:55" ht="30" customHeight="1" x14ac:dyDescent="0.25">
      <c r="A1051" s="77">
        <v>0</v>
      </c>
      <c r="B1051" s="77" t="s">
        <v>1019</v>
      </c>
      <c r="C1051" s="77" t="s">
        <v>1265</v>
      </c>
      <c r="D1051" s="78" t="e">
        <v>#N/A</v>
      </c>
      <c r="E1051" s="79" t="s">
        <v>1019</v>
      </c>
      <c r="F1051" s="78" t="s">
        <v>1019</v>
      </c>
      <c r="G1051" s="78" t="s">
        <v>1019</v>
      </c>
      <c r="H1051" s="78" t="s">
        <v>1019</v>
      </c>
      <c r="I1051" s="80" t="s">
        <v>1019</v>
      </c>
      <c r="J1051" s="78" t="s">
        <v>1019</v>
      </c>
      <c r="K1051" s="81" t="s">
        <v>1019</v>
      </c>
      <c r="L1051" s="81" t="s">
        <v>1019</v>
      </c>
      <c r="M1051" s="78" t="s">
        <v>1019</v>
      </c>
      <c r="N1051" s="78" t="e">
        <v>#N/A</v>
      </c>
      <c r="O1051" s="82" t="s">
        <v>1019</v>
      </c>
      <c r="P1051" s="82" t="s">
        <v>1019</v>
      </c>
      <c r="Q1051" s="78" t="s">
        <v>1019</v>
      </c>
      <c r="R1051" s="78" t="s">
        <v>1019</v>
      </c>
      <c r="S1051" s="78" t="s">
        <v>1019</v>
      </c>
      <c r="T1051" s="77" t="s">
        <v>1019</v>
      </c>
      <c r="U1051" s="77" t="s">
        <v>1019</v>
      </c>
      <c r="V1051" s="77" t="s">
        <v>1019</v>
      </c>
      <c r="W1051" s="77" t="s">
        <v>1019</v>
      </c>
      <c r="X1051" s="77" t="s">
        <v>1019</v>
      </c>
      <c r="Y1051" s="83" t="s">
        <v>1019</v>
      </c>
      <c r="Z1051" s="84" t="s">
        <v>1019</v>
      </c>
      <c r="AA1051" s="84" t="s">
        <v>1019</v>
      </c>
      <c r="AB1051" s="85">
        <v>0</v>
      </c>
      <c r="AC1051" s="85">
        <v>0</v>
      </c>
      <c r="AD1051" s="99"/>
      <c r="AE1051" s="100"/>
      <c r="AF1051" s="100"/>
      <c r="AG1051" s="100"/>
      <c r="AH1051" s="100"/>
      <c r="AI1051" s="100"/>
      <c r="AJ1051" s="100"/>
      <c r="AK1051" s="100"/>
      <c r="AL1051" s="100"/>
      <c r="AM1051" s="100"/>
      <c r="AN1051" s="100"/>
      <c r="AO1051" s="100"/>
      <c r="AP1051" s="100"/>
      <c r="AQ1051" s="100"/>
      <c r="AR1051" s="100"/>
      <c r="AS1051" s="100"/>
      <c r="AT1051" s="100"/>
      <c r="AU1051" s="100"/>
      <c r="AV1051" s="100"/>
      <c r="AW1051" s="100"/>
      <c r="AX1051" s="100"/>
      <c r="AY1051" s="100"/>
      <c r="AZ1051" s="100"/>
      <c r="BA1051" s="100"/>
      <c r="BB1051" s="100"/>
      <c r="BC1051" s="100"/>
    </row>
    <row r="1052" spans="1:55" ht="30" customHeight="1" x14ac:dyDescent="0.25">
      <c r="A1052" s="77">
        <v>0</v>
      </c>
      <c r="B1052" s="77" t="s">
        <v>1019</v>
      </c>
      <c r="C1052" s="77" t="s">
        <v>1265</v>
      </c>
      <c r="D1052" s="78" t="e">
        <v>#N/A</v>
      </c>
      <c r="E1052" s="79" t="s">
        <v>1019</v>
      </c>
      <c r="F1052" s="78" t="s">
        <v>1019</v>
      </c>
      <c r="G1052" s="78" t="s">
        <v>1019</v>
      </c>
      <c r="H1052" s="78" t="s">
        <v>1019</v>
      </c>
      <c r="I1052" s="80" t="s">
        <v>1019</v>
      </c>
      <c r="J1052" s="78" t="s">
        <v>1019</v>
      </c>
      <c r="K1052" s="81" t="s">
        <v>1019</v>
      </c>
      <c r="L1052" s="81" t="s">
        <v>1019</v>
      </c>
      <c r="M1052" s="78" t="s">
        <v>1019</v>
      </c>
      <c r="N1052" s="78" t="e">
        <v>#N/A</v>
      </c>
      <c r="O1052" s="82" t="s">
        <v>1019</v>
      </c>
      <c r="P1052" s="82" t="s">
        <v>1019</v>
      </c>
      <c r="Q1052" s="78" t="s">
        <v>1019</v>
      </c>
      <c r="R1052" s="78" t="s">
        <v>1019</v>
      </c>
      <c r="S1052" s="78" t="s">
        <v>1019</v>
      </c>
      <c r="T1052" s="77" t="s">
        <v>1019</v>
      </c>
      <c r="U1052" s="77" t="s">
        <v>1019</v>
      </c>
      <c r="V1052" s="77" t="s">
        <v>1019</v>
      </c>
      <c r="W1052" s="77" t="s">
        <v>1019</v>
      </c>
      <c r="X1052" s="77" t="s">
        <v>1019</v>
      </c>
      <c r="Y1052" s="83" t="s">
        <v>1019</v>
      </c>
      <c r="Z1052" s="84" t="s">
        <v>1019</v>
      </c>
      <c r="AA1052" s="84" t="s">
        <v>1019</v>
      </c>
      <c r="AB1052" s="85">
        <v>0</v>
      </c>
      <c r="AC1052" s="85">
        <v>0</v>
      </c>
      <c r="AD1052" s="99"/>
      <c r="AE1052" s="100"/>
      <c r="AF1052" s="100"/>
      <c r="AG1052" s="100"/>
      <c r="AH1052" s="100"/>
      <c r="AI1052" s="100"/>
      <c r="AJ1052" s="100"/>
      <c r="AK1052" s="100"/>
      <c r="AL1052" s="100"/>
      <c r="AM1052" s="100"/>
      <c r="AN1052" s="100"/>
      <c r="AO1052" s="100"/>
      <c r="AP1052" s="100"/>
      <c r="AQ1052" s="100"/>
      <c r="AR1052" s="100"/>
      <c r="AS1052" s="100"/>
      <c r="AT1052" s="100"/>
      <c r="AU1052" s="100"/>
      <c r="AV1052" s="100"/>
      <c r="AW1052" s="100"/>
      <c r="AX1052" s="100"/>
      <c r="AY1052" s="100"/>
      <c r="AZ1052" s="100"/>
      <c r="BA1052" s="100"/>
      <c r="BB1052" s="100"/>
      <c r="BC1052" s="100"/>
    </row>
    <row r="1053" spans="1:55" ht="30" customHeight="1" x14ac:dyDescent="0.25">
      <c r="A1053" s="77">
        <v>0</v>
      </c>
      <c r="B1053" s="77" t="s">
        <v>1019</v>
      </c>
      <c r="C1053" s="77" t="s">
        <v>1265</v>
      </c>
      <c r="D1053" s="78" t="e">
        <v>#N/A</v>
      </c>
      <c r="E1053" s="79" t="s">
        <v>1019</v>
      </c>
      <c r="F1053" s="78" t="s">
        <v>1019</v>
      </c>
      <c r="G1053" s="78" t="s">
        <v>1019</v>
      </c>
      <c r="H1053" s="78" t="s">
        <v>1019</v>
      </c>
      <c r="I1053" s="80" t="s">
        <v>1019</v>
      </c>
      <c r="J1053" s="78" t="s">
        <v>1019</v>
      </c>
      <c r="K1053" s="81" t="s">
        <v>1019</v>
      </c>
      <c r="L1053" s="81" t="s">
        <v>1019</v>
      </c>
      <c r="M1053" s="78" t="s">
        <v>1019</v>
      </c>
      <c r="N1053" s="78" t="e">
        <v>#N/A</v>
      </c>
      <c r="O1053" s="82" t="s">
        <v>1019</v>
      </c>
      <c r="P1053" s="82" t="s">
        <v>1019</v>
      </c>
      <c r="Q1053" s="78" t="s">
        <v>1019</v>
      </c>
      <c r="R1053" s="78" t="s">
        <v>1019</v>
      </c>
      <c r="S1053" s="78" t="s">
        <v>1019</v>
      </c>
      <c r="T1053" s="77" t="s">
        <v>1019</v>
      </c>
      <c r="U1053" s="77" t="s">
        <v>1019</v>
      </c>
      <c r="V1053" s="77" t="s">
        <v>1019</v>
      </c>
      <c r="W1053" s="77" t="s">
        <v>1019</v>
      </c>
      <c r="X1053" s="77" t="s">
        <v>1019</v>
      </c>
      <c r="Y1053" s="83" t="s">
        <v>1019</v>
      </c>
      <c r="Z1053" s="84" t="s">
        <v>1019</v>
      </c>
      <c r="AA1053" s="84" t="s">
        <v>1019</v>
      </c>
      <c r="AB1053" s="85">
        <v>0</v>
      </c>
      <c r="AC1053" s="85">
        <v>0</v>
      </c>
      <c r="AD1053" s="99"/>
      <c r="AE1053" s="100"/>
      <c r="AF1053" s="100"/>
      <c r="AG1053" s="100"/>
      <c r="AH1053" s="100"/>
      <c r="AI1053" s="100"/>
      <c r="AJ1053" s="100"/>
      <c r="AK1053" s="100"/>
      <c r="AL1053" s="100"/>
      <c r="AM1053" s="100"/>
      <c r="AN1053" s="100"/>
      <c r="AO1053" s="100"/>
      <c r="AP1053" s="100"/>
      <c r="AQ1053" s="100"/>
      <c r="AR1053" s="100"/>
      <c r="AS1053" s="100"/>
      <c r="AT1053" s="100"/>
      <c r="AU1053" s="100"/>
      <c r="AV1053" s="100"/>
      <c r="AW1053" s="100"/>
      <c r="AX1053" s="100"/>
      <c r="AY1053" s="100"/>
      <c r="AZ1053" s="100"/>
      <c r="BA1053" s="100"/>
      <c r="BB1053" s="100"/>
      <c r="BC1053" s="100"/>
    </row>
    <row r="1054" spans="1:55" ht="30" customHeight="1" x14ac:dyDescent="0.25">
      <c r="A1054" s="77">
        <v>0</v>
      </c>
      <c r="B1054" s="77" t="s">
        <v>1019</v>
      </c>
      <c r="C1054" s="77" t="s">
        <v>1265</v>
      </c>
      <c r="D1054" s="78" t="e">
        <v>#N/A</v>
      </c>
      <c r="E1054" s="79" t="s">
        <v>1019</v>
      </c>
      <c r="F1054" s="78" t="s">
        <v>1019</v>
      </c>
      <c r="G1054" s="78" t="s">
        <v>1019</v>
      </c>
      <c r="H1054" s="78" t="s">
        <v>1019</v>
      </c>
      <c r="I1054" s="80" t="s">
        <v>1019</v>
      </c>
      <c r="J1054" s="78" t="s">
        <v>1019</v>
      </c>
      <c r="K1054" s="81" t="s">
        <v>1019</v>
      </c>
      <c r="L1054" s="81" t="s">
        <v>1019</v>
      </c>
      <c r="M1054" s="78" t="s">
        <v>1019</v>
      </c>
      <c r="N1054" s="78" t="e">
        <v>#N/A</v>
      </c>
      <c r="O1054" s="82" t="s">
        <v>1019</v>
      </c>
      <c r="P1054" s="82" t="s">
        <v>1019</v>
      </c>
      <c r="Q1054" s="78" t="s">
        <v>1019</v>
      </c>
      <c r="R1054" s="78" t="s">
        <v>1019</v>
      </c>
      <c r="S1054" s="78" t="s">
        <v>1019</v>
      </c>
      <c r="T1054" s="77" t="s">
        <v>1019</v>
      </c>
      <c r="U1054" s="77" t="s">
        <v>1019</v>
      </c>
      <c r="V1054" s="77" t="s">
        <v>1019</v>
      </c>
      <c r="W1054" s="77" t="s">
        <v>1019</v>
      </c>
      <c r="X1054" s="77" t="s">
        <v>1019</v>
      </c>
      <c r="Y1054" s="83" t="s">
        <v>1019</v>
      </c>
      <c r="Z1054" s="84" t="s">
        <v>1019</v>
      </c>
      <c r="AA1054" s="84" t="s">
        <v>1019</v>
      </c>
      <c r="AB1054" s="85">
        <v>0</v>
      </c>
      <c r="AC1054" s="85">
        <v>0</v>
      </c>
      <c r="AD1054" s="99"/>
      <c r="AE1054" s="100"/>
      <c r="AF1054" s="100"/>
      <c r="AG1054" s="100"/>
      <c r="AH1054" s="100"/>
      <c r="AI1054" s="100"/>
      <c r="AJ1054" s="100"/>
      <c r="AK1054" s="100"/>
      <c r="AL1054" s="100"/>
      <c r="AM1054" s="100"/>
      <c r="AN1054" s="100"/>
      <c r="AO1054" s="100"/>
      <c r="AP1054" s="100"/>
      <c r="AQ1054" s="100"/>
      <c r="AR1054" s="100"/>
      <c r="AS1054" s="100"/>
      <c r="AT1054" s="100"/>
      <c r="AU1054" s="100"/>
      <c r="AV1054" s="100"/>
      <c r="AW1054" s="100"/>
      <c r="AX1054" s="100"/>
      <c r="AY1054" s="100"/>
      <c r="AZ1054" s="100"/>
      <c r="BA1054" s="100"/>
      <c r="BB1054" s="100"/>
      <c r="BC1054" s="100"/>
    </row>
    <row r="1055" spans="1:55" ht="30" customHeight="1" x14ac:dyDescent="0.25">
      <c r="A1055" s="77">
        <v>0</v>
      </c>
      <c r="B1055" s="77" t="s">
        <v>1019</v>
      </c>
      <c r="C1055" s="77" t="s">
        <v>1265</v>
      </c>
      <c r="D1055" s="78" t="e">
        <v>#N/A</v>
      </c>
      <c r="E1055" s="79" t="s">
        <v>1019</v>
      </c>
      <c r="F1055" s="78" t="s">
        <v>1019</v>
      </c>
      <c r="G1055" s="78" t="s">
        <v>1019</v>
      </c>
      <c r="H1055" s="78" t="s">
        <v>1019</v>
      </c>
      <c r="I1055" s="80" t="s">
        <v>1019</v>
      </c>
      <c r="J1055" s="78" t="s">
        <v>1019</v>
      </c>
      <c r="K1055" s="81" t="s">
        <v>1019</v>
      </c>
      <c r="L1055" s="81" t="s">
        <v>1019</v>
      </c>
      <c r="M1055" s="78" t="s">
        <v>1019</v>
      </c>
      <c r="N1055" s="78" t="e">
        <v>#N/A</v>
      </c>
      <c r="O1055" s="82" t="s">
        <v>1019</v>
      </c>
      <c r="P1055" s="82" t="s">
        <v>1019</v>
      </c>
      <c r="Q1055" s="78" t="s">
        <v>1019</v>
      </c>
      <c r="R1055" s="78" t="s">
        <v>1019</v>
      </c>
      <c r="S1055" s="78" t="s">
        <v>1019</v>
      </c>
      <c r="T1055" s="77" t="s">
        <v>1019</v>
      </c>
      <c r="U1055" s="77" t="s">
        <v>1019</v>
      </c>
      <c r="V1055" s="77" t="s">
        <v>1019</v>
      </c>
      <c r="W1055" s="77" t="s">
        <v>1019</v>
      </c>
      <c r="X1055" s="77" t="s">
        <v>1019</v>
      </c>
      <c r="Y1055" s="83" t="s">
        <v>1019</v>
      </c>
      <c r="Z1055" s="84" t="s">
        <v>1019</v>
      </c>
      <c r="AA1055" s="84" t="s">
        <v>1019</v>
      </c>
      <c r="AB1055" s="85">
        <v>0</v>
      </c>
      <c r="AC1055" s="85">
        <v>0</v>
      </c>
      <c r="AD1055" s="99"/>
      <c r="AE1055" s="100"/>
      <c r="AF1055" s="100"/>
      <c r="AG1055" s="100"/>
      <c r="AH1055" s="100"/>
      <c r="AI1055" s="100"/>
      <c r="AJ1055" s="100"/>
      <c r="AK1055" s="100"/>
      <c r="AL1055" s="100"/>
      <c r="AM1055" s="100"/>
      <c r="AN1055" s="100"/>
      <c r="AO1055" s="100"/>
      <c r="AP1055" s="100"/>
      <c r="AQ1055" s="100"/>
      <c r="AR1055" s="100"/>
      <c r="AS1055" s="100"/>
      <c r="AT1055" s="100"/>
      <c r="AU1055" s="100"/>
      <c r="AV1055" s="100"/>
      <c r="AW1055" s="100"/>
      <c r="AX1055" s="100"/>
      <c r="AY1055" s="100"/>
      <c r="AZ1055" s="100"/>
      <c r="BA1055" s="100"/>
      <c r="BB1055" s="100"/>
      <c r="BC1055" s="100"/>
    </row>
    <row r="1056" spans="1:55" ht="30" customHeight="1" x14ac:dyDescent="0.25">
      <c r="A1056" s="77">
        <v>0</v>
      </c>
      <c r="B1056" s="77" t="s">
        <v>1019</v>
      </c>
      <c r="C1056" s="77" t="s">
        <v>1265</v>
      </c>
      <c r="D1056" s="78" t="e">
        <v>#N/A</v>
      </c>
      <c r="E1056" s="79" t="s">
        <v>1019</v>
      </c>
      <c r="F1056" s="78" t="s">
        <v>1019</v>
      </c>
      <c r="G1056" s="78" t="s">
        <v>1019</v>
      </c>
      <c r="H1056" s="78" t="s">
        <v>1019</v>
      </c>
      <c r="I1056" s="80" t="s">
        <v>1019</v>
      </c>
      <c r="J1056" s="78" t="s">
        <v>1019</v>
      </c>
      <c r="K1056" s="81" t="s">
        <v>1019</v>
      </c>
      <c r="L1056" s="81" t="s">
        <v>1019</v>
      </c>
      <c r="M1056" s="78" t="s">
        <v>1019</v>
      </c>
      <c r="N1056" s="78" t="e">
        <v>#N/A</v>
      </c>
      <c r="O1056" s="82" t="s">
        <v>1019</v>
      </c>
      <c r="P1056" s="82" t="s">
        <v>1019</v>
      </c>
      <c r="Q1056" s="78" t="s">
        <v>1019</v>
      </c>
      <c r="R1056" s="78" t="s">
        <v>1019</v>
      </c>
      <c r="S1056" s="78" t="s">
        <v>1019</v>
      </c>
      <c r="T1056" s="77" t="s">
        <v>1019</v>
      </c>
      <c r="U1056" s="77" t="s">
        <v>1019</v>
      </c>
      <c r="V1056" s="77" t="s">
        <v>1019</v>
      </c>
      <c r="W1056" s="77" t="s">
        <v>1019</v>
      </c>
      <c r="X1056" s="77" t="s">
        <v>1019</v>
      </c>
      <c r="Y1056" s="83" t="s">
        <v>1019</v>
      </c>
      <c r="Z1056" s="84" t="s">
        <v>1019</v>
      </c>
      <c r="AA1056" s="84" t="s">
        <v>1019</v>
      </c>
      <c r="AB1056" s="85">
        <v>0</v>
      </c>
      <c r="AC1056" s="85">
        <v>0</v>
      </c>
      <c r="AD1056" s="99"/>
      <c r="AE1056" s="100"/>
      <c r="AF1056" s="100"/>
      <c r="AG1056" s="100"/>
      <c r="AH1056" s="100"/>
      <c r="AI1056" s="100"/>
      <c r="AJ1056" s="100"/>
      <c r="AK1056" s="100"/>
      <c r="AL1056" s="100"/>
      <c r="AM1056" s="100"/>
      <c r="AN1056" s="100"/>
      <c r="AO1056" s="100"/>
      <c r="AP1056" s="100"/>
      <c r="AQ1056" s="100"/>
      <c r="AR1056" s="100"/>
      <c r="AS1056" s="100"/>
      <c r="AT1056" s="100"/>
      <c r="AU1056" s="100"/>
      <c r="AV1056" s="100"/>
      <c r="AW1056" s="100"/>
      <c r="AX1056" s="100"/>
      <c r="AY1056" s="100"/>
      <c r="AZ1056" s="100"/>
      <c r="BA1056" s="100"/>
      <c r="BB1056" s="100"/>
      <c r="BC1056" s="100"/>
    </row>
    <row r="1057" spans="1:55" ht="30" customHeight="1" x14ac:dyDescent="0.25">
      <c r="A1057" s="77">
        <v>0</v>
      </c>
      <c r="B1057" s="77" t="s">
        <v>1019</v>
      </c>
      <c r="C1057" s="77" t="s">
        <v>1265</v>
      </c>
      <c r="D1057" s="78" t="e">
        <v>#N/A</v>
      </c>
      <c r="E1057" s="79" t="s">
        <v>1019</v>
      </c>
      <c r="F1057" s="78" t="s">
        <v>1019</v>
      </c>
      <c r="G1057" s="78" t="s">
        <v>1019</v>
      </c>
      <c r="H1057" s="78" t="s">
        <v>1019</v>
      </c>
      <c r="I1057" s="80" t="s">
        <v>1019</v>
      </c>
      <c r="J1057" s="78" t="s">
        <v>1019</v>
      </c>
      <c r="K1057" s="81" t="s">
        <v>1019</v>
      </c>
      <c r="L1057" s="81" t="s">
        <v>1019</v>
      </c>
      <c r="M1057" s="78" t="s">
        <v>1019</v>
      </c>
      <c r="N1057" s="78" t="e">
        <v>#N/A</v>
      </c>
      <c r="O1057" s="82" t="s">
        <v>1019</v>
      </c>
      <c r="P1057" s="82" t="s">
        <v>1019</v>
      </c>
      <c r="Q1057" s="78" t="s">
        <v>1019</v>
      </c>
      <c r="R1057" s="78" t="s">
        <v>1019</v>
      </c>
      <c r="S1057" s="78" t="s">
        <v>1019</v>
      </c>
      <c r="T1057" s="77" t="s">
        <v>1019</v>
      </c>
      <c r="U1057" s="77" t="s">
        <v>1019</v>
      </c>
      <c r="V1057" s="77" t="s">
        <v>1019</v>
      </c>
      <c r="W1057" s="77" t="s">
        <v>1019</v>
      </c>
      <c r="X1057" s="77" t="s">
        <v>1019</v>
      </c>
      <c r="Y1057" s="83" t="s">
        <v>1019</v>
      </c>
      <c r="Z1057" s="84" t="s">
        <v>1019</v>
      </c>
      <c r="AA1057" s="84" t="s">
        <v>1019</v>
      </c>
      <c r="AB1057" s="85">
        <v>0</v>
      </c>
      <c r="AC1057" s="85">
        <v>0</v>
      </c>
      <c r="AD1057" s="99"/>
      <c r="AE1057" s="100"/>
      <c r="AF1057" s="100"/>
      <c r="AG1057" s="100"/>
      <c r="AH1057" s="100"/>
      <c r="AI1057" s="100"/>
      <c r="AJ1057" s="100"/>
      <c r="AK1057" s="100"/>
      <c r="AL1057" s="100"/>
      <c r="AM1057" s="100"/>
      <c r="AN1057" s="100"/>
      <c r="AO1057" s="100"/>
      <c r="AP1057" s="100"/>
      <c r="AQ1057" s="100"/>
      <c r="AR1057" s="100"/>
      <c r="AS1057" s="100"/>
      <c r="AT1057" s="100"/>
      <c r="AU1057" s="100"/>
      <c r="AV1057" s="100"/>
      <c r="AW1057" s="100"/>
      <c r="AX1057" s="100"/>
      <c r="AY1057" s="100"/>
      <c r="AZ1057" s="100"/>
      <c r="BA1057" s="100"/>
      <c r="BB1057" s="100"/>
      <c r="BC1057" s="100"/>
    </row>
    <row r="1058" spans="1:55" ht="30" customHeight="1" x14ac:dyDescent="0.25">
      <c r="A1058" s="77">
        <v>0</v>
      </c>
      <c r="B1058" s="77" t="s">
        <v>1019</v>
      </c>
      <c r="C1058" s="77" t="s">
        <v>1265</v>
      </c>
      <c r="D1058" s="78" t="e">
        <v>#N/A</v>
      </c>
      <c r="E1058" s="79" t="s">
        <v>1019</v>
      </c>
      <c r="F1058" s="78" t="s">
        <v>1019</v>
      </c>
      <c r="G1058" s="78" t="s">
        <v>1019</v>
      </c>
      <c r="H1058" s="78" t="s">
        <v>1019</v>
      </c>
      <c r="I1058" s="80" t="s">
        <v>1019</v>
      </c>
      <c r="J1058" s="78" t="s">
        <v>1019</v>
      </c>
      <c r="K1058" s="81" t="s">
        <v>1019</v>
      </c>
      <c r="L1058" s="81" t="s">
        <v>1019</v>
      </c>
      <c r="M1058" s="78" t="s">
        <v>1019</v>
      </c>
      <c r="N1058" s="78" t="e">
        <v>#N/A</v>
      </c>
      <c r="O1058" s="82" t="s">
        <v>1019</v>
      </c>
      <c r="P1058" s="82" t="s">
        <v>1019</v>
      </c>
      <c r="Q1058" s="78" t="s">
        <v>1019</v>
      </c>
      <c r="R1058" s="78" t="s">
        <v>1019</v>
      </c>
      <c r="S1058" s="78" t="s">
        <v>1019</v>
      </c>
      <c r="T1058" s="77" t="s">
        <v>1019</v>
      </c>
      <c r="U1058" s="77" t="s">
        <v>1019</v>
      </c>
      <c r="V1058" s="77" t="s">
        <v>1019</v>
      </c>
      <c r="W1058" s="77" t="s">
        <v>1019</v>
      </c>
      <c r="X1058" s="77" t="s">
        <v>1019</v>
      </c>
      <c r="Y1058" s="83" t="s">
        <v>1019</v>
      </c>
      <c r="Z1058" s="84" t="s">
        <v>1019</v>
      </c>
      <c r="AA1058" s="84" t="s">
        <v>1019</v>
      </c>
      <c r="AB1058" s="85">
        <v>0</v>
      </c>
      <c r="AC1058" s="85">
        <v>0</v>
      </c>
      <c r="AD1058" s="99"/>
      <c r="AE1058" s="100"/>
      <c r="AF1058" s="100"/>
      <c r="AG1058" s="100"/>
      <c r="AH1058" s="100"/>
      <c r="AI1058" s="100"/>
      <c r="AJ1058" s="100"/>
      <c r="AK1058" s="100"/>
      <c r="AL1058" s="100"/>
      <c r="AM1058" s="100"/>
      <c r="AN1058" s="100"/>
      <c r="AO1058" s="100"/>
      <c r="AP1058" s="100"/>
      <c r="AQ1058" s="100"/>
      <c r="AR1058" s="100"/>
      <c r="AS1058" s="100"/>
      <c r="AT1058" s="100"/>
      <c r="AU1058" s="100"/>
      <c r="AV1058" s="100"/>
      <c r="AW1058" s="100"/>
      <c r="AX1058" s="100"/>
      <c r="AY1058" s="100"/>
      <c r="AZ1058" s="100"/>
      <c r="BA1058" s="100"/>
      <c r="BB1058" s="100"/>
      <c r="BC1058" s="100"/>
    </row>
    <row r="1059" spans="1:55" ht="30" customHeight="1" x14ac:dyDescent="0.25">
      <c r="A1059" s="77">
        <v>0</v>
      </c>
      <c r="B1059" s="77" t="s">
        <v>1019</v>
      </c>
      <c r="C1059" s="77" t="s">
        <v>1265</v>
      </c>
      <c r="D1059" s="78" t="e">
        <v>#N/A</v>
      </c>
      <c r="E1059" s="79" t="s">
        <v>1019</v>
      </c>
      <c r="F1059" s="78" t="s">
        <v>1019</v>
      </c>
      <c r="G1059" s="78" t="s">
        <v>1019</v>
      </c>
      <c r="H1059" s="78" t="s">
        <v>1019</v>
      </c>
      <c r="I1059" s="80" t="s">
        <v>1019</v>
      </c>
      <c r="J1059" s="78" t="s">
        <v>1019</v>
      </c>
      <c r="K1059" s="81" t="s">
        <v>1019</v>
      </c>
      <c r="L1059" s="81" t="s">
        <v>1019</v>
      </c>
      <c r="M1059" s="78" t="s">
        <v>1019</v>
      </c>
      <c r="N1059" s="78" t="e">
        <v>#N/A</v>
      </c>
      <c r="O1059" s="82" t="s">
        <v>1019</v>
      </c>
      <c r="P1059" s="82" t="s">
        <v>1019</v>
      </c>
      <c r="Q1059" s="78" t="s">
        <v>1019</v>
      </c>
      <c r="R1059" s="78" t="s">
        <v>1019</v>
      </c>
      <c r="S1059" s="78" t="s">
        <v>1019</v>
      </c>
      <c r="T1059" s="77" t="s">
        <v>1019</v>
      </c>
      <c r="U1059" s="77" t="s">
        <v>1019</v>
      </c>
      <c r="V1059" s="77" t="s">
        <v>1019</v>
      </c>
      <c r="W1059" s="77" t="s">
        <v>1019</v>
      </c>
      <c r="X1059" s="77" t="s">
        <v>1019</v>
      </c>
      <c r="Y1059" s="83" t="s">
        <v>1019</v>
      </c>
      <c r="Z1059" s="84" t="s">
        <v>1019</v>
      </c>
      <c r="AA1059" s="84" t="s">
        <v>1019</v>
      </c>
      <c r="AB1059" s="85">
        <v>0</v>
      </c>
      <c r="AC1059" s="85">
        <v>0</v>
      </c>
      <c r="AD1059" s="99"/>
      <c r="AE1059" s="100"/>
      <c r="AF1059" s="100"/>
      <c r="AG1059" s="100"/>
      <c r="AH1059" s="100"/>
      <c r="AI1059" s="100"/>
      <c r="AJ1059" s="100"/>
      <c r="AK1059" s="100"/>
      <c r="AL1059" s="100"/>
      <c r="AM1059" s="100"/>
      <c r="AN1059" s="100"/>
      <c r="AO1059" s="100"/>
      <c r="AP1059" s="100"/>
      <c r="AQ1059" s="100"/>
      <c r="AR1059" s="100"/>
      <c r="AS1059" s="100"/>
      <c r="AT1059" s="100"/>
      <c r="AU1059" s="100"/>
      <c r="AV1059" s="100"/>
      <c r="AW1059" s="100"/>
      <c r="AX1059" s="100"/>
      <c r="AY1059" s="100"/>
      <c r="AZ1059" s="100"/>
      <c r="BA1059" s="100"/>
      <c r="BB1059" s="100"/>
      <c r="BC1059" s="100"/>
    </row>
    <row r="1060" spans="1:55" ht="30" customHeight="1" x14ac:dyDescent="0.25">
      <c r="A1060" s="77">
        <v>0</v>
      </c>
      <c r="B1060" s="77" t="s">
        <v>1019</v>
      </c>
      <c r="C1060" s="77" t="s">
        <v>1265</v>
      </c>
      <c r="D1060" s="78" t="e">
        <v>#N/A</v>
      </c>
      <c r="E1060" s="79" t="s">
        <v>1019</v>
      </c>
      <c r="F1060" s="78" t="s">
        <v>1019</v>
      </c>
      <c r="G1060" s="78" t="s">
        <v>1019</v>
      </c>
      <c r="H1060" s="78" t="s">
        <v>1019</v>
      </c>
      <c r="I1060" s="80" t="s">
        <v>1019</v>
      </c>
      <c r="J1060" s="78" t="s">
        <v>1019</v>
      </c>
      <c r="K1060" s="81" t="s">
        <v>1019</v>
      </c>
      <c r="L1060" s="81" t="s">
        <v>1019</v>
      </c>
      <c r="M1060" s="78" t="s">
        <v>1019</v>
      </c>
      <c r="N1060" s="78" t="e">
        <v>#N/A</v>
      </c>
      <c r="O1060" s="82" t="s">
        <v>1019</v>
      </c>
      <c r="P1060" s="82" t="s">
        <v>1019</v>
      </c>
      <c r="Q1060" s="78" t="s">
        <v>1019</v>
      </c>
      <c r="R1060" s="78" t="s">
        <v>1019</v>
      </c>
      <c r="S1060" s="78" t="s">
        <v>1019</v>
      </c>
      <c r="T1060" s="77" t="s">
        <v>1019</v>
      </c>
      <c r="U1060" s="77" t="s">
        <v>1019</v>
      </c>
      <c r="V1060" s="77" t="s">
        <v>1019</v>
      </c>
      <c r="W1060" s="77" t="s">
        <v>1019</v>
      </c>
      <c r="X1060" s="77" t="s">
        <v>1019</v>
      </c>
      <c r="Y1060" s="83" t="s">
        <v>1019</v>
      </c>
      <c r="Z1060" s="84" t="s">
        <v>1019</v>
      </c>
      <c r="AA1060" s="84" t="s">
        <v>1019</v>
      </c>
      <c r="AB1060" s="85">
        <v>0</v>
      </c>
      <c r="AC1060" s="85">
        <v>0</v>
      </c>
      <c r="AD1060" s="99"/>
      <c r="AE1060" s="100"/>
      <c r="AF1060" s="100"/>
      <c r="AG1060" s="100"/>
      <c r="AH1060" s="100"/>
      <c r="AI1060" s="100"/>
      <c r="AJ1060" s="100"/>
      <c r="AK1060" s="100"/>
      <c r="AL1060" s="100"/>
      <c r="AM1060" s="100"/>
      <c r="AN1060" s="100"/>
      <c r="AO1060" s="100"/>
      <c r="AP1060" s="100"/>
      <c r="AQ1060" s="100"/>
      <c r="AR1060" s="100"/>
      <c r="AS1060" s="100"/>
      <c r="AT1060" s="100"/>
      <c r="AU1060" s="100"/>
      <c r="AV1060" s="100"/>
      <c r="AW1060" s="100"/>
      <c r="AX1060" s="100"/>
      <c r="AY1060" s="100"/>
      <c r="AZ1060" s="100"/>
      <c r="BA1060" s="100"/>
      <c r="BB1060" s="100"/>
      <c r="BC1060" s="100"/>
    </row>
    <row r="1061" spans="1:55" ht="30" customHeight="1" x14ac:dyDescent="0.25">
      <c r="A1061" s="77">
        <v>0</v>
      </c>
      <c r="B1061" s="77" t="s">
        <v>1019</v>
      </c>
      <c r="C1061" s="77" t="s">
        <v>1265</v>
      </c>
      <c r="D1061" s="78" t="e">
        <v>#N/A</v>
      </c>
      <c r="E1061" s="79" t="s">
        <v>1019</v>
      </c>
      <c r="F1061" s="78" t="s">
        <v>1019</v>
      </c>
      <c r="G1061" s="78" t="s">
        <v>1019</v>
      </c>
      <c r="H1061" s="78" t="s">
        <v>1019</v>
      </c>
      <c r="I1061" s="80" t="s">
        <v>1019</v>
      </c>
      <c r="J1061" s="78" t="s">
        <v>1019</v>
      </c>
      <c r="K1061" s="81" t="s">
        <v>1019</v>
      </c>
      <c r="L1061" s="81" t="s">
        <v>1019</v>
      </c>
      <c r="M1061" s="78" t="s">
        <v>1019</v>
      </c>
      <c r="N1061" s="78" t="e">
        <v>#N/A</v>
      </c>
      <c r="O1061" s="82" t="s">
        <v>1019</v>
      </c>
      <c r="P1061" s="82" t="s">
        <v>1019</v>
      </c>
      <c r="Q1061" s="78" t="s">
        <v>1019</v>
      </c>
      <c r="R1061" s="78" t="s">
        <v>1019</v>
      </c>
      <c r="S1061" s="78" t="s">
        <v>1019</v>
      </c>
      <c r="T1061" s="77" t="s">
        <v>1019</v>
      </c>
      <c r="U1061" s="77" t="s">
        <v>1019</v>
      </c>
      <c r="V1061" s="77" t="s">
        <v>1019</v>
      </c>
      <c r="W1061" s="77" t="s">
        <v>1019</v>
      </c>
      <c r="X1061" s="77" t="s">
        <v>1019</v>
      </c>
      <c r="Y1061" s="83" t="s">
        <v>1019</v>
      </c>
      <c r="Z1061" s="84" t="s">
        <v>1019</v>
      </c>
      <c r="AA1061" s="84" t="s">
        <v>1019</v>
      </c>
      <c r="AB1061" s="85">
        <v>0</v>
      </c>
      <c r="AC1061" s="85">
        <v>0</v>
      </c>
      <c r="AD1061" s="99"/>
      <c r="AE1061" s="100"/>
      <c r="AF1061" s="100"/>
      <c r="AG1061" s="100"/>
      <c r="AH1061" s="100"/>
      <c r="AI1061" s="100"/>
      <c r="AJ1061" s="100"/>
      <c r="AK1061" s="100"/>
      <c r="AL1061" s="100"/>
      <c r="AM1061" s="100"/>
      <c r="AN1061" s="100"/>
      <c r="AO1061" s="100"/>
      <c r="AP1061" s="100"/>
      <c r="AQ1061" s="100"/>
      <c r="AR1061" s="100"/>
      <c r="AS1061" s="100"/>
      <c r="AT1061" s="100"/>
      <c r="AU1061" s="100"/>
      <c r="AV1061" s="100"/>
      <c r="AW1061" s="100"/>
      <c r="AX1061" s="100"/>
      <c r="AY1061" s="100"/>
      <c r="AZ1061" s="100"/>
      <c r="BA1061" s="100"/>
      <c r="BB1061" s="100"/>
      <c r="BC1061" s="100"/>
    </row>
    <row r="1062" spans="1:55" ht="30" customHeight="1" x14ac:dyDescent="0.25">
      <c r="A1062" s="77">
        <v>0</v>
      </c>
      <c r="B1062" s="77" t="s">
        <v>1019</v>
      </c>
      <c r="C1062" s="77" t="s">
        <v>1265</v>
      </c>
      <c r="D1062" s="78" t="e">
        <v>#N/A</v>
      </c>
      <c r="E1062" s="79" t="s">
        <v>1019</v>
      </c>
      <c r="F1062" s="78" t="s">
        <v>1019</v>
      </c>
      <c r="G1062" s="78" t="s">
        <v>1019</v>
      </c>
      <c r="H1062" s="78" t="s">
        <v>1019</v>
      </c>
      <c r="I1062" s="80" t="s">
        <v>1019</v>
      </c>
      <c r="J1062" s="78" t="s">
        <v>1019</v>
      </c>
      <c r="K1062" s="81" t="s">
        <v>1019</v>
      </c>
      <c r="L1062" s="81" t="s">
        <v>1019</v>
      </c>
      <c r="M1062" s="78" t="s">
        <v>1019</v>
      </c>
      <c r="N1062" s="78" t="e">
        <v>#N/A</v>
      </c>
      <c r="O1062" s="82" t="s">
        <v>1019</v>
      </c>
      <c r="P1062" s="82" t="s">
        <v>1019</v>
      </c>
      <c r="Q1062" s="78" t="s">
        <v>1019</v>
      </c>
      <c r="R1062" s="78" t="s">
        <v>1019</v>
      </c>
      <c r="S1062" s="78" t="s">
        <v>1019</v>
      </c>
      <c r="T1062" s="77" t="s">
        <v>1019</v>
      </c>
      <c r="U1062" s="77" t="s">
        <v>1019</v>
      </c>
      <c r="V1062" s="77" t="s">
        <v>1019</v>
      </c>
      <c r="W1062" s="77" t="s">
        <v>1019</v>
      </c>
      <c r="X1062" s="77" t="s">
        <v>1019</v>
      </c>
      <c r="Y1062" s="83" t="s">
        <v>1019</v>
      </c>
      <c r="Z1062" s="84" t="s">
        <v>1019</v>
      </c>
      <c r="AA1062" s="84" t="s">
        <v>1019</v>
      </c>
      <c r="AB1062" s="85">
        <v>0</v>
      </c>
      <c r="AC1062" s="85">
        <v>0</v>
      </c>
      <c r="AD1062" s="99"/>
      <c r="AE1062" s="100"/>
      <c r="AF1062" s="100"/>
      <c r="AG1062" s="100"/>
      <c r="AH1062" s="100"/>
      <c r="AI1062" s="100"/>
      <c r="AJ1062" s="100"/>
      <c r="AK1062" s="100"/>
      <c r="AL1062" s="100"/>
      <c r="AM1062" s="100"/>
      <c r="AN1062" s="100"/>
      <c r="AO1062" s="100"/>
      <c r="AP1062" s="100"/>
      <c r="AQ1062" s="100"/>
      <c r="AR1062" s="100"/>
      <c r="AS1062" s="100"/>
      <c r="AT1062" s="100"/>
      <c r="AU1062" s="100"/>
      <c r="AV1062" s="100"/>
      <c r="AW1062" s="100"/>
      <c r="AX1062" s="100"/>
      <c r="AY1062" s="100"/>
      <c r="AZ1062" s="100"/>
      <c r="BA1062" s="100"/>
      <c r="BB1062" s="100"/>
      <c r="BC1062" s="100"/>
    </row>
    <row r="1063" spans="1:55" ht="30" customHeight="1" x14ac:dyDescent="0.25">
      <c r="A1063" s="77">
        <v>0</v>
      </c>
      <c r="B1063" s="77" t="s">
        <v>1019</v>
      </c>
      <c r="C1063" s="77" t="s">
        <v>1265</v>
      </c>
      <c r="D1063" s="78" t="e">
        <v>#N/A</v>
      </c>
      <c r="E1063" s="79" t="s">
        <v>1019</v>
      </c>
      <c r="F1063" s="78" t="s">
        <v>1019</v>
      </c>
      <c r="G1063" s="78" t="s">
        <v>1019</v>
      </c>
      <c r="H1063" s="78" t="s">
        <v>1019</v>
      </c>
      <c r="I1063" s="80" t="s">
        <v>1019</v>
      </c>
      <c r="J1063" s="78" t="s">
        <v>1019</v>
      </c>
      <c r="K1063" s="81" t="s">
        <v>1019</v>
      </c>
      <c r="L1063" s="81" t="s">
        <v>1019</v>
      </c>
      <c r="M1063" s="78" t="s">
        <v>1019</v>
      </c>
      <c r="N1063" s="78" t="e">
        <v>#N/A</v>
      </c>
      <c r="O1063" s="82" t="s">
        <v>1019</v>
      </c>
      <c r="P1063" s="82" t="s">
        <v>1019</v>
      </c>
      <c r="Q1063" s="78" t="s">
        <v>1019</v>
      </c>
      <c r="R1063" s="78" t="s">
        <v>1019</v>
      </c>
      <c r="S1063" s="78" t="s">
        <v>1019</v>
      </c>
      <c r="T1063" s="77" t="s">
        <v>1019</v>
      </c>
      <c r="U1063" s="77" t="s">
        <v>1019</v>
      </c>
      <c r="V1063" s="77" t="s">
        <v>1019</v>
      </c>
      <c r="W1063" s="77" t="s">
        <v>1019</v>
      </c>
      <c r="X1063" s="77" t="s">
        <v>1019</v>
      </c>
      <c r="Y1063" s="83" t="s">
        <v>1019</v>
      </c>
      <c r="Z1063" s="84" t="s">
        <v>1019</v>
      </c>
      <c r="AA1063" s="84" t="s">
        <v>1019</v>
      </c>
      <c r="AB1063" s="85">
        <v>0</v>
      </c>
      <c r="AC1063" s="85">
        <v>0</v>
      </c>
      <c r="AD1063" s="99"/>
      <c r="AE1063" s="100"/>
      <c r="AF1063" s="100"/>
      <c r="AG1063" s="100"/>
      <c r="AH1063" s="100"/>
      <c r="AI1063" s="100"/>
      <c r="AJ1063" s="100"/>
      <c r="AK1063" s="100"/>
      <c r="AL1063" s="100"/>
      <c r="AM1063" s="100"/>
      <c r="AN1063" s="100"/>
      <c r="AO1063" s="100"/>
      <c r="AP1063" s="100"/>
      <c r="AQ1063" s="100"/>
      <c r="AR1063" s="100"/>
      <c r="AS1063" s="100"/>
      <c r="AT1063" s="100"/>
      <c r="AU1063" s="100"/>
      <c r="AV1063" s="100"/>
      <c r="AW1063" s="100"/>
      <c r="AX1063" s="100"/>
      <c r="AY1063" s="100"/>
      <c r="AZ1063" s="100"/>
      <c r="BA1063" s="100"/>
      <c r="BB1063" s="100"/>
      <c r="BC1063" s="100"/>
    </row>
    <row r="1064" spans="1:55" ht="30" customHeight="1" x14ac:dyDescent="0.25">
      <c r="A1064" s="77">
        <v>0</v>
      </c>
      <c r="B1064" s="77" t="s">
        <v>1019</v>
      </c>
      <c r="C1064" s="77" t="s">
        <v>1265</v>
      </c>
      <c r="D1064" s="78" t="e">
        <v>#N/A</v>
      </c>
      <c r="E1064" s="79" t="s">
        <v>1019</v>
      </c>
      <c r="F1064" s="78" t="s">
        <v>1019</v>
      </c>
      <c r="G1064" s="78" t="s">
        <v>1019</v>
      </c>
      <c r="H1064" s="78" t="s">
        <v>1019</v>
      </c>
      <c r="I1064" s="80" t="s">
        <v>1019</v>
      </c>
      <c r="J1064" s="78" t="s">
        <v>1019</v>
      </c>
      <c r="K1064" s="81" t="s">
        <v>1019</v>
      </c>
      <c r="L1064" s="81" t="s">
        <v>1019</v>
      </c>
      <c r="M1064" s="78" t="s">
        <v>1019</v>
      </c>
      <c r="N1064" s="78" t="e">
        <v>#N/A</v>
      </c>
      <c r="O1064" s="82" t="s">
        <v>1019</v>
      </c>
      <c r="P1064" s="82" t="s">
        <v>1019</v>
      </c>
      <c r="Q1064" s="78" t="s">
        <v>1019</v>
      </c>
      <c r="R1064" s="78" t="s">
        <v>1019</v>
      </c>
      <c r="S1064" s="78" t="s">
        <v>1019</v>
      </c>
      <c r="T1064" s="77" t="s">
        <v>1019</v>
      </c>
      <c r="U1064" s="77" t="s">
        <v>1019</v>
      </c>
      <c r="V1064" s="77" t="s">
        <v>1019</v>
      </c>
      <c r="W1064" s="77" t="s">
        <v>1019</v>
      </c>
      <c r="X1064" s="77" t="s">
        <v>1019</v>
      </c>
      <c r="Y1064" s="83" t="s">
        <v>1019</v>
      </c>
      <c r="Z1064" s="84" t="s">
        <v>1019</v>
      </c>
      <c r="AA1064" s="84" t="s">
        <v>1019</v>
      </c>
      <c r="AB1064" s="85">
        <v>0</v>
      </c>
      <c r="AC1064" s="85">
        <v>0</v>
      </c>
      <c r="AD1064" s="99"/>
      <c r="AE1064" s="100"/>
      <c r="AF1064" s="100"/>
      <c r="AG1064" s="100"/>
      <c r="AH1064" s="100"/>
      <c r="AI1064" s="100"/>
      <c r="AJ1064" s="100"/>
      <c r="AK1064" s="100"/>
      <c r="AL1064" s="100"/>
      <c r="AM1064" s="100"/>
      <c r="AN1064" s="100"/>
      <c r="AO1064" s="100"/>
      <c r="AP1064" s="100"/>
      <c r="AQ1064" s="100"/>
      <c r="AR1064" s="100"/>
      <c r="AS1064" s="100"/>
      <c r="AT1064" s="100"/>
      <c r="AU1064" s="100"/>
      <c r="AV1064" s="100"/>
      <c r="AW1064" s="100"/>
      <c r="AX1064" s="100"/>
      <c r="AY1064" s="100"/>
      <c r="AZ1064" s="100"/>
      <c r="BA1064" s="100"/>
      <c r="BB1064" s="100"/>
      <c r="BC1064" s="100"/>
    </row>
    <row r="1065" spans="1:55" ht="30" customHeight="1" x14ac:dyDescent="0.25">
      <c r="A1065" s="77">
        <v>0</v>
      </c>
      <c r="B1065" s="77" t="s">
        <v>1019</v>
      </c>
      <c r="C1065" s="77" t="s">
        <v>1265</v>
      </c>
      <c r="D1065" s="78" t="e">
        <v>#N/A</v>
      </c>
      <c r="E1065" s="79" t="s">
        <v>1019</v>
      </c>
      <c r="F1065" s="78" t="s">
        <v>1019</v>
      </c>
      <c r="G1065" s="78" t="s">
        <v>1019</v>
      </c>
      <c r="H1065" s="78" t="s">
        <v>1019</v>
      </c>
      <c r="I1065" s="80" t="s">
        <v>1019</v>
      </c>
      <c r="J1065" s="78" t="s">
        <v>1019</v>
      </c>
      <c r="K1065" s="81" t="s">
        <v>1019</v>
      </c>
      <c r="L1065" s="81" t="s">
        <v>1019</v>
      </c>
      <c r="M1065" s="78" t="s">
        <v>1019</v>
      </c>
      <c r="N1065" s="78" t="e">
        <v>#N/A</v>
      </c>
      <c r="O1065" s="82" t="s">
        <v>1019</v>
      </c>
      <c r="P1065" s="82" t="s">
        <v>1019</v>
      </c>
      <c r="Q1065" s="78" t="s">
        <v>1019</v>
      </c>
      <c r="R1065" s="78" t="s">
        <v>1019</v>
      </c>
      <c r="S1065" s="78" t="s">
        <v>1019</v>
      </c>
      <c r="T1065" s="77" t="s">
        <v>1019</v>
      </c>
      <c r="U1065" s="77" t="s">
        <v>1019</v>
      </c>
      <c r="V1065" s="77" t="s">
        <v>1019</v>
      </c>
      <c r="W1065" s="77" t="s">
        <v>1019</v>
      </c>
      <c r="X1065" s="77" t="s">
        <v>1019</v>
      </c>
      <c r="Y1065" s="83" t="s">
        <v>1019</v>
      </c>
      <c r="Z1065" s="84" t="s">
        <v>1019</v>
      </c>
      <c r="AA1065" s="84" t="s">
        <v>1019</v>
      </c>
      <c r="AB1065" s="85">
        <v>0</v>
      </c>
      <c r="AC1065" s="85">
        <v>0</v>
      </c>
      <c r="AD1065" s="99"/>
      <c r="AE1065" s="100"/>
      <c r="AF1065" s="100"/>
      <c r="AG1065" s="100"/>
      <c r="AH1065" s="100"/>
      <c r="AI1065" s="100"/>
      <c r="AJ1065" s="100"/>
      <c r="AK1065" s="100"/>
      <c r="AL1065" s="100"/>
      <c r="AM1065" s="100"/>
      <c r="AN1065" s="100"/>
      <c r="AO1065" s="100"/>
      <c r="AP1065" s="100"/>
      <c r="AQ1065" s="100"/>
      <c r="AR1065" s="100"/>
      <c r="AS1065" s="100"/>
      <c r="AT1065" s="100"/>
      <c r="AU1065" s="100"/>
      <c r="AV1065" s="100"/>
      <c r="AW1065" s="100"/>
      <c r="AX1065" s="100"/>
      <c r="AY1065" s="100"/>
      <c r="AZ1065" s="100"/>
      <c r="BA1065" s="100"/>
      <c r="BB1065" s="100"/>
      <c r="BC1065" s="100"/>
    </row>
    <row r="1066" spans="1:55" ht="30" customHeight="1" x14ac:dyDescent="0.25">
      <c r="A1066" s="77">
        <v>0</v>
      </c>
      <c r="B1066" s="77" t="s">
        <v>1019</v>
      </c>
      <c r="C1066" s="77" t="s">
        <v>1265</v>
      </c>
      <c r="D1066" s="78" t="e">
        <v>#N/A</v>
      </c>
      <c r="E1066" s="79" t="s">
        <v>1019</v>
      </c>
      <c r="F1066" s="78" t="s">
        <v>1019</v>
      </c>
      <c r="G1066" s="78" t="s">
        <v>1019</v>
      </c>
      <c r="H1066" s="78" t="s">
        <v>1019</v>
      </c>
      <c r="I1066" s="80" t="s">
        <v>1019</v>
      </c>
      <c r="J1066" s="78" t="s">
        <v>1019</v>
      </c>
      <c r="K1066" s="81" t="s">
        <v>1019</v>
      </c>
      <c r="L1066" s="81" t="s">
        <v>1019</v>
      </c>
      <c r="M1066" s="78" t="s">
        <v>1019</v>
      </c>
      <c r="N1066" s="78" t="e">
        <v>#N/A</v>
      </c>
      <c r="O1066" s="82" t="s">
        <v>1019</v>
      </c>
      <c r="P1066" s="82" t="s">
        <v>1019</v>
      </c>
      <c r="Q1066" s="78" t="s">
        <v>1019</v>
      </c>
      <c r="R1066" s="78" t="s">
        <v>1019</v>
      </c>
      <c r="S1066" s="78" t="s">
        <v>1019</v>
      </c>
      <c r="T1066" s="77" t="s">
        <v>1019</v>
      </c>
      <c r="U1066" s="77" t="s">
        <v>1019</v>
      </c>
      <c r="V1066" s="77" t="s">
        <v>1019</v>
      </c>
      <c r="W1066" s="77" t="s">
        <v>1019</v>
      </c>
      <c r="X1066" s="77" t="s">
        <v>1019</v>
      </c>
      <c r="Y1066" s="83" t="s">
        <v>1019</v>
      </c>
      <c r="Z1066" s="84" t="s">
        <v>1019</v>
      </c>
      <c r="AA1066" s="84" t="s">
        <v>1019</v>
      </c>
      <c r="AB1066" s="85">
        <v>0</v>
      </c>
      <c r="AC1066" s="85">
        <v>0</v>
      </c>
      <c r="AD1066" s="99"/>
      <c r="AE1066" s="100"/>
      <c r="AF1066" s="100"/>
      <c r="AG1066" s="100"/>
      <c r="AH1066" s="100"/>
      <c r="AI1066" s="100"/>
      <c r="AJ1066" s="100"/>
      <c r="AK1066" s="100"/>
      <c r="AL1066" s="100"/>
      <c r="AM1066" s="100"/>
      <c r="AN1066" s="100"/>
      <c r="AO1066" s="100"/>
      <c r="AP1066" s="100"/>
      <c r="AQ1066" s="100"/>
      <c r="AR1066" s="100"/>
      <c r="AS1066" s="100"/>
      <c r="AT1066" s="100"/>
      <c r="AU1066" s="100"/>
      <c r="AV1066" s="100"/>
      <c r="AW1066" s="100"/>
      <c r="AX1066" s="100"/>
      <c r="AY1066" s="100"/>
      <c r="AZ1066" s="100"/>
      <c r="BA1066" s="100"/>
      <c r="BB1066" s="100"/>
      <c r="BC1066" s="100"/>
    </row>
    <row r="1067" spans="1:55" ht="30" customHeight="1" x14ac:dyDescent="0.25">
      <c r="A1067" s="77">
        <v>0</v>
      </c>
      <c r="B1067" s="77" t="s">
        <v>1019</v>
      </c>
      <c r="C1067" s="77" t="s">
        <v>1265</v>
      </c>
      <c r="D1067" s="78" t="e">
        <v>#N/A</v>
      </c>
      <c r="E1067" s="79" t="s">
        <v>1019</v>
      </c>
      <c r="F1067" s="78" t="s">
        <v>1019</v>
      </c>
      <c r="G1067" s="78" t="s">
        <v>1019</v>
      </c>
      <c r="H1067" s="78" t="s">
        <v>1019</v>
      </c>
      <c r="I1067" s="80" t="s">
        <v>1019</v>
      </c>
      <c r="J1067" s="78" t="s">
        <v>1019</v>
      </c>
      <c r="K1067" s="81" t="s">
        <v>1019</v>
      </c>
      <c r="L1067" s="81" t="s">
        <v>1019</v>
      </c>
      <c r="M1067" s="78" t="s">
        <v>1019</v>
      </c>
      <c r="N1067" s="78" t="e">
        <v>#N/A</v>
      </c>
      <c r="O1067" s="82" t="s">
        <v>1019</v>
      </c>
      <c r="P1067" s="82" t="s">
        <v>1019</v>
      </c>
      <c r="Q1067" s="78" t="s">
        <v>1019</v>
      </c>
      <c r="R1067" s="78" t="s">
        <v>1019</v>
      </c>
      <c r="S1067" s="78" t="s">
        <v>1019</v>
      </c>
      <c r="T1067" s="77" t="s">
        <v>1019</v>
      </c>
      <c r="U1067" s="77" t="s">
        <v>1019</v>
      </c>
      <c r="V1067" s="77" t="s">
        <v>1019</v>
      </c>
      <c r="W1067" s="77" t="s">
        <v>1019</v>
      </c>
      <c r="X1067" s="77" t="s">
        <v>1019</v>
      </c>
      <c r="Y1067" s="83" t="s">
        <v>1019</v>
      </c>
      <c r="Z1067" s="84" t="s">
        <v>1019</v>
      </c>
      <c r="AA1067" s="84" t="s">
        <v>1019</v>
      </c>
      <c r="AB1067" s="85">
        <v>0</v>
      </c>
      <c r="AC1067" s="85">
        <v>0</v>
      </c>
      <c r="AD1067" s="99"/>
      <c r="AE1067" s="100"/>
      <c r="AF1067" s="100"/>
      <c r="AG1067" s="100"/>
      <c r="AH1067" s="100"/>
      <c r="AI1067" s="100"/>
      <c r="AJ1067" s="100"/>
      <c r="AK1067" s="100"/>
      <c r="AL1067" s="100"/>
      <c r="AM1067" s="100"/>
      <c r="AN1067" s="100"/>
      <c r="AO1067" s="100"/>
      <c r="AP1067" s="100"/>
      <c r="AQ1067" s="100"/>
      <c r="AR1067" s="100"/>
      <c r="AS1067" s="100"/>
      <c r="AT1067" s="100"/>
      <c r="AU1067" s="100"/>
      <c r="AV1067" s="100"/>
      <c r="AW1067" s="100"/>
      <c r="AX1067" s="100"/>
      <c r="AY1067" s="100"/>
      <c r="AZ1067" s="100"/>
      <c r="BA1067" s="100"/>
      <c r="BB1067" s="100"/>
      <c r="BC1067" s="100"/>
    </row>
    <row r="1068" spans="1:55" ht="30" customHeight="1" x14ac:dyDescent="0.25">
      <c r="A1068" s="77">
        <v>0</v>
      </c>
      <c r="B1068" s="77" t="s">
        <v>1019</v>
      </c>
      <c r="C1068" s="77" t="s">
        <v>1265</v>
      </c>
      <c r="D1068" s="78" t="e">
        <v>#N/A</v>
      </c>
      <c r="E1068" s="79" t="s">
        <v>1019</v>
      </c>
      <c r="F1068" s="78" t="s">
        <v>1019</v>
      </c>
      <c r="G1068" s="78" t="s">
        <v>1019</v>
      </c>
      <c r="H1068" s="78" t="s">
        <v>1019</v>
      </c>
      <c r="I1068" s="80" t="s">
        <v>1019</v>
      </c>
      <c r="J1068" s="78" t="s">
        <v>1019</v>
      </c>
      <c r="K1068" s="81" t="s">
        <v>1019</v>
      </c>
      <c r="L1068" s="81" t="s">
        <v>1019</v>
      </c>
      <c r="M1068" s="78" t="s">
        <v>1019</v>
      </c>
      <c r="N1068" s="78" t="e">
        <v>#N/A</v>
      </c>
      <c r="O1068" s="82" t="s">
        <v>1019</v>
      </c>
      <c r="P1068" s="82" t="s">
        <v>1019</v>
      </c>
      <c r="Q1068" s="78" t="s">
        <v>1019</v>
      </c>
      <c r="R1068" s="78" t="s">
        <v>1019</v>
      </c>
      <c r="S1068" s="78" t="s">
        <v>1019</v>
      </c>
      <c r="T1068" s="77" t="s">
        <v>1019</v>
      </c>
      <c r="U1068" s="77" t="s">
        <v>1019</v>
      </c>
      <c r="V1068" s="77" t="s">
        <v>1019</v>
      </c>
      <c r="W1068" s="77" t="s">
        <v>1019</v>
      </c>
      <c r="X1068" s="77" t="s">
        <v>1019</v>
      </c>
      <c r="Y1068" s="83" t="s">
        <v>1019</v>
      </c>
      <c r="Z1068" s="84" t="s">
        <v>1019</v>
      </c>
      <c r="AA1068" s="84" t="s">
        <v>1019</v>
      </c>
      <c r="AB1068" s="85">
        <v>0</v>
      </c>
      <c r="AC1068" s="85">
        <v>0</v>
      </c>
      <c r="AD1068" s="99"/>
      <c r="AE1068" s="100"/>
      <c r="AF1068" s="100"/>
      <c r="AG1068" s="100"/>
      <c r="AH1068" s="100"/>
      <c r="AI1068" s="100"/>
      <c r="AJ1068" s="100"/>
      <c r="AK1068" s="100"/>
      <c r="AL1068" s="100"/>
      <c r="AM1068" s="100"/>
      <c r="AN1068" s="100"/>
      <c r="AO1068" s="100"/>
      <c r="AP1068" s="100"/>
      <c r="AQ1068" s="100"/>
      <c r="AR1068" s="100"/>
      <c r="AS1068" s="100"/>
      <c r="AT1068" s="100"/>
      <c r="AU1068" s="100"/>
      <c r="AV1068" s="100"/>
      <c r="AW1068" s="100"/>
      <c r="AX1068" s="100"/>
      <c r="AY1068" s="100"/>
      <c r="AZ1068" s="100"/>
      <c r="BA1068" s="100"/>
      <c r="BB1068" s="100"/>
      <c r="BC1068" s="100"/>
    </row>
    <row r="1069" spans="1:55" ht="30" customHeight="1" x14ac:dyDescent="0.25">
      <c r="A1069" s="77">
        <v>0</v>
      </c>
      <c r="B1069" s="77" t="s">
        <v>1019</v>
      </c>
      <c r="C1069" s="77" t="s">
        <v>1265</v>
      </c>
      <c r="D1069" s="78" t="e">
        <v>#N/A</v>
      </c>
      <c r="E1069" s="79" t="s">
        <v>1019</v>
      </c>
      <c r="F1069" s="78" t="s">
        <v>1019</v>
      </c>
      <c r="G1069" s="78" t="s">
        <v>1019</v>
      </c>
      <c r="H1069" s="78" t="s">
        <v>1019</v>
      </c>
      <c r="I1069" s="80" t="s">
        <v>1019</v>
      </c>
      <c r="J1069" s="78" t="s">
        <v>1019</v>
      </c>
      <c r="K1069" s="81" t="s">
        <v>1019</v>
      </c>
      <c r="L1069" s="81" t="s">
        <v>1019</v>
      </c>
      <c r="M1069" s="78" t="s">
        <v>1019</v>
      </c>
      <c r="N1069" s="78" t="e">
        <v>#N/A</v>
      </c>
      <c r="O1069" s="82" t="s">
        <v>1019</v>
      </c>
      <c r="P1069" s="82" t="s">
        <v>1019</v>
      </c>
      <c r="Q1069" s="78" t="s">
        <v>1019</v>
      </c>
      <c r="R1069" s="78" t="s">
        <v>1019</v>
      </c>
      <c r="S1069" s="78" t="s">
        <v>1019</v>
      </c>
      <c r="T1069" s="77" t="s">
        <v>1019</v>
      </c>
      <c r="U1069" s="77" t="s">
        <v>1019</v>
      </c>
      <c r="V1069" s="77" t="s">
        <v>1019</v>
      </c>
      <c r="W1069" s="77" t="s">
        <v>1019</v>
      </c>
      <c r="X1069" s="77" t="s">
        <v>1019</v>
      </c>
      <c r="Y1069" s="83" t="s">
        <v>1019</v>
      </c>
      <c r="Z1069" s="84" t="s">
        <v>1019</v>
      </c>
      <c r="AA1069" s="84" t="s">
        <v>1019</v>
      </c>
      <c r="AB1069" s="85">
        <v>0</v>
      </c>
      <c r="AC1069" s="85">
        <v>0</v>
      </c>
      <c r="AD1069" s="99"/>
      <c r="AE1069" s="100"/>
      <c r="AF1069" s="100"/>
      <c r="AG1069" s="100"/>
      <c r="AH1069" s="100"/>
      <c r="AI1069" s="100"/>
      <c r="AJ1069" s="100"/>
      <c r="AK1069" s="100"/>
      <c r="AL1069" s="100"/>
      <c r="AM1069" s="100"/>
      <c r="AN1069" s="100"/>
      <c r="AO1069" s="100"/>
      <c r="AP1069" s="100"/>
      <c r="AQ1069" s="100"/>
      <c r="AR1069" s="100"/>
      <c r="AS1069" s="100"/>
      <c r="AT1069" s="100"/>
      <c r="AU1069" s="100"/>
      <c r="AV1069" s="100"/>
      <c r="AW1069" s="100"/>
      <c r="AX1069" s="100"/>
      <c r="AY1069" s="100"/>
      <c r="AZ1069" s="100"/>
      <c r="BA1069" s="100"/>
      <c r="BB1069" s="100"/>
      <c r="BC1069" s="100"/>
    </row>
    <row r="1070" spans="1:55" ht="30" customHeight="1" x14ac:dyDescent="0.25">
      <c r="A1070" s="77">
        <v>0</v>
      </c>
      <c r="B1070" s="77" t="s">
        <v>1019</v>
      </c>
      <c r="C1070" s="77" t="s">
        <v>1265</v>
      </c>
      <c r="D1070" s="78" t="e">
        <v>#N/A</v>
      </c>
      <c r="E1070" s="79" t="s">
        <v>1019</v>
      </c>
      <c r="F1070" s="78" t="s">
        <v>1019</v>
      </c>
      <c r="G1070" s="78" t="s">
        <v>1019</v>
      </c>
      <c r="H1070" s="78" t="s">
        <v>1019</v>
      </c>
      <c r="I1070" s="80" t="s">
        <v>1019</v>
      </c>
      <c r="J1070" s="78" t="s">
        <v>1019</v>
      </c>
      <c r="K1070" s="81" t="s">
        <v>1019</v>
      </c>
      <c r="L1070" s="81" t="s">
        <v>1019</v>
      </c>
      <c r="M1070" s="78" t="s">
        <v>1019</v>
      </c>
      <c r="N1070" s="78" t="e">
        <v>#N/A</v>
      </c>
      <c r="O1070" s="82" t="s">
        <v>1019</v>
      </c>
      <c r="P1070" s="82" t="s">
        <v>1019</v>
      </c>
      <c r="Q1070" s="78" t="s">
        <v>1019</v>
      </c>
      <c r="R1070" s="78" t="s">
        <v>1019</v>
      </c>
      <c r="S1070" s="78" t="s">
        <v>1019</v>
      </c>
      <c r="T1070" s="77" t="s">
        <v>1019</v>
      </c>
      <c r="U1070" s="77" t="s">
        <v>1019</v>
      </c>
      <c r="V1070" s="77" t="s">
        <v>1019</v>
      </c>
      <c r="W1070" s="77" t="s">
        <v>1019</v>
      </c>
      <c r="X1070" s="77" t="s">
        <v>1019</v>
      </c>
      <c r="Y1070" s="83" t="s">
        <v>1019</v>
      </c>
      <c r="Z1070" s="84" t="s">
        <v>1019</v>
      </c>
      <c r="AA1070" s="84" t="s">
        <v>1019</v>
      </c>
      <c r="AB1070" s="85">
        <v>0</v>
      </c>
      <c r="AC1070" s="85">
        <v>0</v>
      </c>
      <c r="AD1070" s="99"/>
      <c r="AE1070" s="100"/>
      <c r="AF1070" s="100"/>
      <c r="AG1070" s="100"/>
      <c r="AH1070" s="100"/>
      <c r="AI1070" s="100"/>
      <c r="AJ1070" s="100"/>
      <c r="AK1070" s="100"/>
      <c r="AL1070" s="100"/>
      <c r="AM1070" s="100"/>
      <c r="AN1070" s="100"/>
      <c r="AO1070" s="100"/>
      <c r="AP1070" s="100"/>
      <c r="AQ1070" s="100"/>
      <c r="AR1070" s="100"/>
      <c r="AS1070" s="100"/>
      <c r="AT1070" s="100"/>
      <c r="AU1070" s="100"/>
      <c r="AV1070" s="100"/>
      <c r="AW1070" s="100"/>
      <c r="AX1070" s="100"/>
      <c r="AY1070" s="100"/>
      <c r="AZ1070" s="100"/>
      <c r="BA1070" s="100"/>
      <c r="BB1070" s="100"/>
      <c r="BC1070" s="100"/>
    </row>
    <row r="1071" spans="1:55" ht="30" customHeight="1" x14ac:dyDescent="0.25">
      <c r="A1071" s="77">
        <v>0</v>
      </c>
      <c r="B1071" s="77" t="s">
        <v>1019</v>
      </c>
      <c r="C1071" s="77" t="s">
        <v>1265</v>
      </c>
      <c r="D1071" s="78" t="e">
        <v>#N/A</v>
      </c>
      <c r="E1071" s="79" t="s">
        <v>1019</v>
      </c>
      <c r="F1071" s="78" t="s">
        <v>1019</v>
      </c>
      <c r="G1071" s="78" t="s">
        <v>1019</v>
      </c>
      <c r="H1071" s="78" t="s">
        <v>1019</v>
      </c>
      <c r="I1071" s="80" t="s">
        <v>1019</v>
      </c>
      <c r="J1071" s="78" t="s">
        <v>1019</v>
      </c>
      <c r="K1071" s="81" t="s">
        <v>1019</v>
      </c>
      <c r="L1071" s="81" t="s">
        <v>1019</v>
      </c>
      <c r="M1071" s="78" t="s">
        <v>1019</v>
      </c>
      <c r="N1071" s="78" t="e">
        <v>#N/A</v>
      </c>
      <c r="O1071" s="82" t="s">
        <v>1019</v>
      </c>
      <c r="P1071" s="82" t="s">
        <v>1019</v>
      </c>
      <c r="Q1071" s="78" t="s">
        <v>1019</v>
      </c>
      <c r="R1071" s="78" t="s">
        <v>1019</v>
      </c>
      <c r="S1071" s="78" t="s">
        <v>1019</v>
      </c>
      <c r="T1071" s="77" t="s">
        <v>1019</v>
      </c>
      <c r="U1071" s="77" t="s">
        <v>1019</v>
      </c>
      <c r="V1071" s="77" t="s">
        <v>1019</v>
      </c>
      <c r="W1071" s="77" t="s">
        <v>1019</v>
      </c>
      <c r="X1071" s="77" t="s">
        <v>1019</v>
      </c>
      <c r="Y1071" s="83" t="s">
        <v>1019</v>
      </c>
      <c r="Z1071" s="84" t="s">
        <v>1019</v>
      </c>
      <c r="AA1071" s="84" t="s">
        <v>1019</v>
      </c>
      <c r="AB1071" s="85">
        <v>0</v>
      </c>
      <c r="AC1071" s="85">
        <v>0</v>
      </c>
      <c r="AD1071" s="99"/>
      <c r="AE1071" s="100"/>
      <c r="AF1071" s="100"/>
      <c r="AG1071" s="100"/>
      <c r="AH1071" s="100"/>
      <c r="AI1071" s="100"/>
      <c r="AJ1071" s="100"/>
      <c r="AK1071" s="100"/>
      <c r="AL1071" s="100"/>
      <c r="AM1071" s="100"/>
      <c r="AN1071" s="100"/>
      <c r="AO1071" s="100"/>
      <c r="AP1071" s="100"/>
      <c r="AQ1071" s="100"/>
      <c r="AR1071" s="100"/>
      <c r="AS1071" s="100"/>
      <c r="AT1071" s="100"/>
      <c r="AU1071" s="100"/>
      <c r="AV1071" s="100"/>
      <c r="AW1071" s="100"/>
      <c r="AX1071" s="100"/>
      <c r="AY1071" s="100"/>
      <c r="AZ1071" s="100"/>
      <c r="BA1071" s="100"/>
      <c r="BB1071" s="100"/>
      <c r="BC1071" s="100"/>
    </row>
    <row r="1072" spans="1:55" ht="30" customHeight="1" x14ac:dyDescent="0.25">
      <c r="A1072" s="77">
        <v>0</v>
      </c>
      <c r="B1072" s="77" t="s">
        <v>1019</v>
      </c>
      <c r="C1072" s="77" t="s">
        <v>1265</v>
      </c>
      <c r="D1072" s="78" t="e">
        <v>#N/A</v>
      </c>
      <c r="E1072" s="79" t="s">
        <v>1019</v>
      </c>
      <c r="F1072" s="78" t="s">
        <v>1019</v>
      </c>
      <c r="G1072" s="78" t="s">
        <v>1019</v>
      </c>
      <c r="H1072" s="78" t="s">
        <v>1019</v>
      </c>
      <c r="I1072" s="80" t="s">
        <v>1019</v>
      </c>
      <c r="J1072" s="78" t="s">
        <v>1019</v>
      </c>
      <c r="K1072" s="81" t="s">
        <v>1019</v>
      </c>
      <c r="L1072" s="81" t="s">
        <v>1019</v>
      </c>
      <c r="M1072" s="78" t="s">
        <v>1019</v>
      </c>
      <c r="N1072" s="78" t="e">
        <v>#N/A</v>
      </c>
      <c r="O1072" s="82" t="s">
        <v>1019</v>
      </c>
      <c r="P1072" s="82" t="s">
        <v>1019</v>
      </c>
      <c r="Q1072" s="78" t="s">
        <v>1019</v>
      </c>
      <c r="R1072" s="78" t="s">
        <v>1019</v>
      </c>
      <c r="S1072" s="78" t="s">
        <v>1019</v>
      </c>
      <c r="T1072" s="77" t="s">
        <v>1019</v>
      </c>
      <c r="U1072" s="77" t="s">
        <v>1019</v>
      </c>
      <c r="V1072" s="77" t="s">
        <v>1019</v>
      </c>
      <c r="W1072" s="77" t="s">
        <v>1019</v>
      </c>
      <c r="X1072" s="77" t="s">
        <v>1019</v>
      </c>
      <c r="Y1072" s="83" t="s">
        <v>1019</v>
      </c>
      <c r="Z1072" s="84" t="s">
        <v>1019</v>
      </c>
      <c r="AA1072" s="84" t="s">
        <v>1019</v>
      </c>
      <c r="AB1072" s="85">
        <v>0</v>
      </c>
      <c r="AC1072" s="85">
        <v>0</v>
      </c>
      <c r="AD1072" s="99"/>
      <c r="AE1072" s="100"/>
      <c r="AF1072" s="100"/>
      <c r="AG1072" s="100"/>
      <c r="AH1072" s="100"/>
      <c r="AI1072" s="100"/>
      <c r="AJ1072" s="100"/>
      <c r="AK1072" s="100"/>
      <c r="AL1072" s="100"/>
      <c r="AM1072" s="100"/>
      <c r="AN1072" s="100"/>
      <c r="AO1072" s="100"/>
      <c r="AP1072" s="100"/>
      <c r="AQ1072" s="100"/>
      <c r="AR1072" s="100"/>
      <c r="AS1072" s="100"/>
      <c r="AT1072" s="100"/>
      <c r="AU1072" s="100"/>
      <c r="AV1072" s="100"/>
      <c r="AW1072" s="100"/>
      <c r="AX1072" s="100"/>
      <c r="AY1072" s="100"/>
      <c r="AZ1072" s="100"/>
      <c r="BA1072" s="100"/>
      <c r="BB1072" s="100"/>
      <c r="BC1072" s="100"/>
    </row>
    <row r="1073" spans="1:55" ht="30" customHeight="1" x14ac:dyDescent="0.25">
      <c r="A1073" s="77">
        <v>0</v>
      </c>
      <c r="B1073" s="77" t="s">
        <v>1019</v>
      </c>
      <c r="C1073" s="77" t="s">
        <v>1265</v>
      </c>
      <c r="D1073" s="78" t="e">
        <v>#N/A</v>
      </c>
      <c r="E1073" s="79" t="s">
        <v>1019</v>
      </c>
      <c r="F1073" s="78" t="s">
        <v>1019</v>
      </c>
      <c r="G1073" s="78" t="s">
        <v>1019</v>
      </c>
      <c r="H1073" s="78" t="s">
        <v>1019</v>
      </c>
      <c r="I1073" s="80" t="s">
        <v>1019</v>
      </c>
      <c r="J1073" s="78" t="s">
        <v>1019</v>
      </c>
      <c r="K1073" s="81" t="s">
        <v>1019</v>
      </c>
      <c r="L1073" s="81" t="s">
        <v>1019</v>
      </c>
      <c r="M1073" s="78" t="s">
        <v>1019</v>
      </c>
      <c r="N1073" s="78" t="e">
        <v>#N/A</v>
      </c>
      <c r="O1073" s="82" t="s">
        <v>1019</v>
      </c>
      <c r="P1073" s="82" t="s">
        <v>1019</v>
      </c>
      <c r="Q1073" s="78" t="s">
        <v>1019</v>
      </c>
      <c r="R1073" s="78" t="s">
        <v>1019</v>
      </c>
      <c r="S1073" s="78" t="s">
        <v>1019</v>
      </c>
      <c r="T1073" s="77" t="s">
        <v>1019</v>
      </c>
      <c r="U1073" s="77" t="s">
        <v>1019</v>
      </c>
      <c r="V1073" s="77" t="s">
        <v>1019</v>
      </c>
      <c r="W1073" s="77" t="s">
        <v>1019</v>
      </c>
      <c r="X1073" s="77" t="s">
        <v>1019</v>
      </c>
      <c r="Y1073" s="83" t="s">
        <v>1019</v>
      </c>
      <c r="Z1073" s="84" t="s">
        <v>1019</v>
      </c>
      <c r="AA1073" s="84" t="s">
        <v>1019</v>
      </c>
      <c r="AB1073" s="85">
        <v>0</v>
      </c>
      <c r="AC1073" s="85">
        <v>0</v>
      </c>
      <c r="AD1073" s="99"/>
      <c r="AE1073" s="100"/>
      <c r="AF1073" s="100"/>
      <c r="AG1073" s="100"/>
      <c r="AH1073" s="100"/>
      <c r="AI1073" s="100"/>
      <c r="AJ1073" s="100"/>
      <c r="AK1073" s="100"/>
      <c r="AL1073" s="100"/>
      <c r="AM1073" s="100"/>
      <c r="AN1073" s="100"/>
      <c r="AO1073" s="100"/>
      <c r="AP1073" s="100"/>
      <c r="AQ1073" s="100"/>
      <c r="AR1073" s="100"/>
      <c r="AS1073" s="100"/>
      <c r="AT1073" s="100"/>
      <c r="AU1073" s="100"/>
      <c r="AV1073" s="100"/>
      <c r="AW1073" s="100"/>
      <c r="AX1073" s="100"/>
      <c r="AY1073" s="100"/>
      <c r="AZ1073" s="100"/>
      <c r="BA1073" s="100"/>
      <c r="BB1073" s="100"/>
      <c r="BC1073" s="100"/>
    </row>
    <row r="1074" spans="1:55" ht="30" customHeight="1" x14ac:dyDescent="0.25">
      <c r="A1074" s="77">
        <v>0</v>
      </c>
      <c r="B1074" s="77" t="s">
        <v>1019</v>
      </c>
      <c r="C1074" s="77" t="s">
        <v>1265</v>
      </c>
      <c r="D1074" s="78" t="e">
        <v>#N/A</v>
      </c>
      <c r="E1074" s="79" t="s">
        <v>1019</v>
      </c>
      <c r="F1074" s="78" t="s">
        <v>1019</v>
      </c>
      <c r="G1074" s="78" t="s">
        <v>1019</v>
      </c>
      <c r="H1074" s="78" t="s">
        <v>1019</v>
      </c>
      <c r="I1074" s="80" t="s">
        <v>1019</v>
      </c>
      <c r="J1074" s="78" t="s">
        <v>1019</v>
      </c>
      <c r="K1074" s="81" t="s">
        <v>1019</v>
      </c>
      <c r="L1074" s="81" t="s">
        <v>1019</v>
      </c>
      <c r="M1074" s="78" t="s">
        <v>1019</v>
      </c>
      <c r="N1074" s="78" t="e">
        <v>#N/A</v>
      </c>
      <c r="O1074" s="82" t="s">
        <v>1019</v>
      </c>
      <c r="P1074" s="82" t="s">
        <v>1019</v>
      </c>
      <c r="Q1074" s="78" t="s">
        <v>1019</v>
      </c>
      <c r="R1074" s="78" t="s">
        <v>1019</v>
      </c>
      <c r="S1074" s="78" t="s">
        <v>1019</v>
      </c>
      <c r="T1074" s="77" t="s">
        <v>1019</v>
      </c>
      <c r="U1074" s="77" t="s">
        <v>1019</v>
      </c>
      <c r="V1074" s="77" t="s">
        <v>1019</v>
      </c>
      <c r="W1074" s="77" t="s">
        <v>1019</v>
      </c>
      <c r="X1074" s="77" t="s">
        <v>1019</v>
      </c>
      <c r="Y1074" s="83" t="s">
        <v>1019</v>
      </c>
      <c r="Z1074" s="84" t="s">
        <v>1019</v>
      </c>
      <c r="AA1074" s="84" t="s">
        <v>1019</v>
      </c>
      <c r="AB1074" s="85">
        <v>0</v>
      </c>
      <c r="AC1074" s="85">
        <v>0</v>
      </c>
      <c r="AD1074" s="99"/>
      <c r="AE1074" s="100"/>
      <c r="AF1074" s="100"/>
      <c r="AG1074" s="100"/>
      <c r="AH1074" s="100"/>
      <c r="AI1074" s="100"/>
      <c r="AJ1074" s="100"/>
      <c r="AK1074" s="100"/>
      <c r="AL1074" s="100"/>
      <c r="AM1074" s="100"/>
      <c r="AN1074" s="100"/>
      <c r="AO1074" s="100"/>
      <c r="AP1074" s="100"/>
      <c r="AQ1074" s="100"/>
      <c r="AR1074" s="100"/>
      <c r="AS1074" s="100"/>
      <c r="AT1074" s="100"/>
      <c r="AU1074" s="100"/>
      <c r="AV1074" s="100"/>
      <c r="AW1074" s="100"/>
      <c r="AX1074" s="100"/>
      <c r="AY1074" s="100"/>
      <c r="AZ1074" s="100"/>
      <c r="BA1074" s="100"/>
      <c r="BB1074" s="100"/>
      <c r="BC1074" s="100"/>
    </row>
    <row r="1075" spans="1:55" ht="30" customHeight="1" x14ac:dyDescent="0.25">
      <c r="A1075" s="77">
        <v>0</v>
      </c>
      <c r="B1075" s="77" t="s">
        <v>1019</v>
      </c>
      <c r="C1075" s="77" t="s">
        <v>1265</v>
      </c>
      <c r="D1075" s="78" t="e">
        <v>#N/A</v>
      </c>
      <c r="E1075" s="79" t="s">
        <v>1019</v>
      </c>
      <c r="F1075" s="78" t="s">
        <v>1019</v>
      </c>
      <c r="G1075" s="78" t="s">
        <v>1019</v>
      </c>
      <c r="H1075" s="78" t="s">
        <v>1019</v>
      </c>
      <c r="I1075" s="80" t="s">
        <v>1019</v>
      </c>
      <c r="J1075" s="78" t="s">
        <v>1019</v>
      </c>
      <c r="K1075" s="81" t="s">
        <v>1019</v>
      </c>
      <c r="L1075" s="81" t="s">
        <v>1019</v>
      </c>
      <c r="M1075" s="78" t="s">
        <v>1019</v>
      </c>
      <c r="N1075" s="78" t="e">
        <v>#N/A</v>
      </c>
      <c r="O1075" s="82" t="s">
        <v>1019</v>
      </c>
      <c r="P1075" s="82" t="s">
        <v>1019</v>
      </c>
      <c r="Q1075" s="78" t="s">
        <v>1019</v>
      </c>
      <c r="R1075" s="78" t="s">
        <v>1019</v>
      </c>
      <c r="S1075" s="78" t="s">
        <v>1019</v>
      </c>
      <c r="T1075" s="77" t="s">
        <v>1019</v>
      </c>
      <c r="U1075" s="77" t="s">
        <v>1019</v>
      </c>
      <c r="V1075" s="77" t="s">
        <v>1019</v>
      </c>
      <c r="W1075" s="77" t="s">
        <v>1019</v>
      </c>
      <c r="X1075" s="77" t="s">
        <v>1019</v>
      </c>
      <c r="Y1075" s="83" t="s">
        <v>1019</v>
      </c>
      <c r="Z1075" s="84" t="s">
        <v>1019</v>
      </c>
      <c r="AA1075" s="84" t="s">
        <v>1019</v>
      </c>
      <c r="AB1075" s="85">
        <v>0</v>
      </c>
      <c r="AC1075" s="85">
        <v>0</v>
      </c>
      <c r="AD1075" s="99"/>
      <c r="AE1075" s="100"/>
      <c r="AF1075" s="100"/>
      <c r="AG1075" s="100"/>
      <c r="AH1075" s="100"/>
      <c r="AI1075" s="100"/>
      <c r="AJ1075" s="100"/>
      <c r="AK1075" s="100"/>
      <c r="AL1075" s="100"/>
      <c r="AM1075" s="100"/>
      <c r="AN1075" s="100"/>
      <c r="AO1075" s="100"/>
      <c r="AP1075" s="100"/>
      <c r="AQ1075" s="100"/>
      <c r="AR1075" s="100"/>
      <c r="AS1075" s="100"/>
      <c r="AT1075" s="100"/>
      <c r="AU1075" s="100"/>
      <c r="AV1075" s="100"/>
      <c r="AW1075" s="100"/>
      <c r="AX1075" s="100"/>
      <c r="AY1075" s="100"/>
      <c r="AZ1075" s="100"/>
      <c r="BA1075" s="100"/>
      <c r="BB1075" s="100"/>
      <c r="BC1075" s="100"/>
    </row>
    <row r="1076" spans="1:55" ht="30" customHeight="1" x14ac:dyDescent="0.25">
      <c r="A1076" s="77">
        <v>0</v>
      </c>
      <c r="B1076" s="77" t="s">
        <v>1019</v>
      </c>
      <c r="C1076" s="77" t="s">
        <v>1265</v>
      </c>
      <c r="D1076" s="78" t="e">
        <v>#N/A</v>
      </c>
      <c r="E1076" s="79" t="s">
        <v>1019</v>
      </c>
      <c r="F1076" s="78" t="s">
        <v>1019</v>
      </c>
      <c r="G1076" s="78" t="s">
        <v>1019</v>
      </c>
      <c r="H1076" s="78" t="s">
        <v>1019</v>
      </c>
      <c r="I1076" s="80" t="s">
        <v>1019</v>
      </c>
      <c r="J1076" s="78" t="s">
        <v>1019</v>
      </c>
      <c r="K1076" s="81" t="s">
        <v>1019</v>
      </c>
      <c r="L1076" s="81" t="s">
        <v>1019</v>
      </c>
      <c r="M1076" s="78" t="s">
        <v>1019</v>
      </c>
      <c r="N1076" s="78" t="e">
        <v>#N/A</v>
      </c>
      <c r="O1076" s="82" t="s">
        <v>1019</v>
      </c>
      <c r="P1076" s="82" t="s">
        <v>1019</v>
      </c>
      <c r="Q1076" s="78" t="s">
        <v>1019</v>
      </c>
      <c r="R1076" s="78" t="s">
        <v>1019</v>
      </c>
      <c r="S1076" s="78" t="s">
        <v>1019</v>
      </c>
      <c r="T1076" s="77" t="s">
        <v>1019</v>
      </c>
      <c r="U1076" s="77" t="s">
        <v>1019</v>
      </c>
      <c r="V1076" s="77" t="s">
        <v>1019</v>
      </c>
      <c r="W1076" s="77" t="s">
        <v>1019</v>
      </c>
      <c r="X1076" s="77" t="s">
        <v>1019</v>
      </c>
      <c r="Y1076" s="83" t="s">
        <v>1019</v>
      </c>
      <c r="Z1076" s="84" t="s">
        <v>1019</v>
      </c>
      <c r="AA1076" s="84" t="s">
        <v>1019</v>
      </c>
      <c r="AB1076" s="85">
        <v>0</v>
      </c>
      <c r="AC1076" s="85">
        <v>0</v>
      </c>
      <c r="AD1076" s="99"/>
      <c r="AE1076" s="100"/>
      <c r="AF1076" s="100"/>
      <c r="AG1076" s="100"/>
      <c r="AH1076" s="100"/>
      <c r="AI1076" s="100"/>
      <c r="AJ1076" s="100"/>
      <c r="AK1076" s="100"/>
      <c r="AL1076" s="100"/>
      <c r="AM1076" s="100"/>
      <c r="AN1076" s="100"/>
      <c r="AO1076" s="100"/>
      <c r="AP1076" s="100"/>
      <c r="AQ1076" s="100"/>
      <c r="AR1076" s="100"/>
      <c r="AS1076" s="100"/>
      <c r="AT1076" s="100"/>
      <c r="AU1076" s="100"/>
      <c r="AV1076" s="100"/>
      <c r="AW1076" s="100"/>
      <c r="AX1076" s="100"/>
      <c r="AY1076" s="100"/>
      <c r="AZ1076" s="100"/>
      <c r="BA1076" s="100"/>
      <c r="BB1076" s="100"/>
      <c r="BC1076" s="100"/>
    </row>
    <row r="1077" spans="1:55" ht="30" customHeight="1" x14ac:dyDescent="0.25">
      <c r="A1077" s="77">
        <v>0</v>
      </c>
      <c r="B1077" s="77" t="s">
        <v>1019</v>
      </c>
      <c r="C1077" s="77" t="s">
        <v>1265</v>
      </c>
      <c r="D1077" s="78" t="e">
        <v>#N/A</v>
      </c>
      <c r="E1077" s="79" t="s">
        <v>1019</v>
      </c>
      <c r="F1077" s="78" t="s">
        <v>1019</v>
      </c>
      <c r="G1077" s="78" t="s">
        <v>1019</v>
      </c>
      <c r="H1077" s="78" t="s">
        <v>1019</v>
      </c>
      <c r="I1077" s="80" t="s">
        <v>1019</v>
      </c>
      <c r="J1077" s="78" t="s">
        <v>1019</v>
      </c>
      <c r="K1077" s="81" t="s">
        <v>1019</v>
      </c>
      <c r="L1077" s="81" t="s">
        <v>1019</v>
      </c>
      <c r="M1077" s="78" t="s">
        <v>1019</v>
      </c>
      <c r="N1077" s="78" t="e">
        <v>#N/A</v>
      </c>
      <c r="O1077" s="82" t="s">
        <v>1019</v>
      </c>
      <c r="P1077" s="82" t="s">
        <v>1019</v>
      </c>
      <c r="Q1077" s="78" t="s">
        <v>1019</v>
      </c>
      <c r="R1077" s="78" t="s">
        <v>1019</v>
      </c>
      <c r="S1077" s="78" t="s">
        <v>1019</v>
      </c>
      <c r="T1077" s="77" t="s">
        <v>1019</v>
      </c>
      <c r="U1077" s="77" t="s">
        <v>1019</v>
      </c>
      <c r="V1077" s="77" t="s">
        <v>1019</v>
      </c>
      <c r="W1077" s="77" t="s">
        <v>1019</v>
      </c>
      <c r="X1077" s="77" t="s">
        <v>1019</v>
      </c>
      <c r="Y1077" s="83" t="s">
        <v>1019</v>
      </c>
      <c r="Z1077" s="84" t="s">
        <v>1019</v>
      </c>
      <c r="AA1077" s="84" t="s">
        <v>1019</v>
      </c>
      <c r="AB1077" s="85">
        <v>0</v>
      </c>
      <c r="AC1077" s="85">
        <v>0</v>
      </c>
      <c r="AD1077" s="99"/>
      <c r="AE1077" s="100"/>
      <c r="AF1077" s="100"/>
      <c r="AG1077" s="100"/>
      <c r="AH1077" s="100"/>
      <c r="AI1077" s="100"/>
      <c r="AJ1077" s="100"/>
      <c r="AK1077" s="100"/>
      <c r="AL1077" s="100"/>
      <c r="AM1077" s="100"/>
      <c r="AN1077" s="100"/>
      <c r="AO1077" s="100"/>
      <c r="AP1077" s="100"/>
      <c r="AQ1077" s="100"/>
      <c r="AR1077" s="100"/>
      <c r="AS1077" s="100"/>
      <c r="AT1077" s="100"/>
      <c r="AU1077" s="100"/>
      <c r="AV1077" s="100"/>
      <c r="AW1077" s="100"/>
      <c r="AX1077" s="100"/>
      <c r="AY1077" s="100"/>
      <c r="AZ1077" s="100"/>
      <c r="BA1077" s="100"/>
      <c r="BB1077" s="100"/>
      <c r="BC1077" s="100"/>
    </row>
    <row r="1078" spans="1:55" ht="30" customHeight="1" x14ac:dyDescent="0.25">
      <c r="A1078" s="77">
        <v>0</v>
      </c>
      <c r="B1078" s="77" t="s">
        <v>1019</v>
      </c>
      <c r="C1078" s="77" t="s">
        <v>1265</v>
      </c>
      <c r="D1078" s="78" t="e">
        <v>#N/A</v>
      </c>
      <c r="E1078" s="79" t="s">
        <v>1019</v>
      </c>
      <c r="F1078" s="78" t="s">
        <v>1019</v>
      </c>
      <c r="G1078" s="78" t="s">
        <v>1019</v>
      </c>
      <c r="H1078" s="78" t="s">
        <v>1019</v>
      </c>
      <c r="I1078" s="80" t="s">
        <v>1019</v>
      </c>
      <c r="J1078" s="78" t="s">
        <v>1019</v>
      </c>
      <c r="K1078" s="81" t="s">
        <v>1019</v>
      </c>
      <c r="L1078" s="81" t="s">
        <v>1019</v>
      </c>
      <c r="M1078" s="78" t="s">
        <v>1019</v>
      </c>
      <c r="N1078" s="78" t="e">
        <v>#N/A</v>
      </c>
      <c r="O1078" s="82" t="s">
        <v>1019</v>
      </c>
      <c r="P1078" s="82" t="s">
        <v>1019</v>
      </c>
      <c r="Q1078" s="78" t="s">
        <v>1019</v>
      </c>
      <c r="R1078" s="78" t="s">
        <v>1019</v>
      </c>
      <c r="S1078" s="78" t="s">
        <v>1019</v>
      </c>
      <c r="T1078" s="77" t="s">
        <v>1019</v>
      </c>
      <c r="U1078" s="77" t="s">
        <v>1019</v>
      </c>
      <c r="V1078" s="77" t="s">
        <v>1019</v>
      </c>
      <c r="W1078" s="77" t="s">
        <v>1019</v>
      </c>
      <c r="X1078" s="77" t="s">
        <v>1019</v>
      </c>
      <c r="Y1078" s="83" t="s">
        <v>1019</v>
      </c>
      <c r="Z1078" s="84" t="s">
        <v>1019</v>
      </c>
      <c r="AA1078" s="84" t="s">
        <v>1019</v>
      </c>
      <c r="AB1078" s="85">
        <v>0</v>
      </c>
      <c r="AC1078" s="85">
        <v>0</v>
      </c>
      <c r="AD1078" s="99"/>
      <c r="AE1078" s="100"/>
      <c r="AF1078" s="100"/>
      <c r="AG1078" s="100"/>
      <c r="AH1078" s="100"/>
      <c r="AI1078" s="100"/>
      <c r="AJ1078" s="100"/>
      <c r="AK1078" s="100"/>
      <c r="AL1078" s="100"/>
      <c r="AM1078" s="100"/>
      <c r="AN1078" s="100"/>
      <c r="AO1078" s="100"/>
      <c r="AP1078" s="100"/>
      <c r="AQ1078" s="100"/>
      <c r="AR1078" s="100"/>
      <c r="AS1078" s="100"/>
      <c r="AT1078" s="100"/>
      <c r="AU1078" s="100"/>
      <c r="AV1078" s="100"/>
      <c r="AW1078" s="100"/>
      <c r="AX1078" s="100"/>
      <c r="AY1078" s="100"/>
      <c r="AZ1078" s="100"/>
      <c r="BA1078" s="100"/>
      <c r="BB1078" s="100"/>
      <c r="BC1078" s="100"/>
    </row>
    <row r="1079" spans="1:55" ht="30" customHeight="1" x14ac:dyDescent="0.25">
      <c r="A1079" s="77">
        <v>0</v>
      </c>
      <c r="B1079" s="77" t="s">
        <v>1019</v>
      </c>
      <c r="C1079" s="77" t="s">
        <v>1265</v>
      </c>
      <c r="D1079" s="78" t="e">
        <v>#N/A</v>
      </c>
      <c r="E1079" s="79" t="s">
        <v>1019</v>
      </c>
      <c r="F1079" s="78" t="s">
        <v>1019</v>
      </c>
      <c r="G1079" s="78" t="s">
        <v>1019</v>
      </c>
      <c r="H1079" s="78" t="s">
        <v>1019</v>
      </c>
      <c r="I1079" s="80" t="s">
        <v>1019</v>
      </c>
      <c r="J1079" s="78" t="s">
        <v>1019</v>
      </c>
      <c r="K1079" s="81" t="s">
        <v>1019</v>
      </c>
      <c r="L1079" s="81" t="s">
        <v>1019</v>
      </c>
      <c r="M1079" s="78" t="s">
        <v>1019</v>
      </c>
      <c r="N1079" s="78" t="e">
        <v>#N/A</v>
      </c>
      <c r="O1079" s="82" t="s">
        <v>1019</v>
      </c>
      <c r="P1079" s="82" t="s">
        <v>1019</v>
      </c>
      <c r="Q1079" s="78" t="s">
        <v>1019</v>
      </c>
      <c r="R1079" s="78" t="s">
        <v>1019</v>
      </c>
      <c r="S1079" s="78" t="s">
        <v>1019</v>
      </c>
      <c r="T1079" s="77" t="s">
        <v>1019</v>
      </c>
      <c r="U1079" s="77" t="s">
        <v>1019</v>
      </c>
      <c r="V1079" s="77" t="s">
        <v>1019</v>
      </c>
      <c r="W1079" s="77" t="s">
        <v>1019</v>
      </c>
      <c r="X1079" s="77" t="s">
        <v>1019</v>
      </c>
      <c r="Y1079" s="83" t="s">
        <v>1019</v>
      </c>
      <c r="Z1079" s="84" t="s">
        <v>1019</v>
      </c>
      <c r="AA1079" s="84" t="s">
        <v>1019</v>
      </c>
      <c r="AB1079" s="85">
        <v>0</v>
      </c>
      <c r="AC1079" s="85">
        <v>0</v>
      </c>
      <c r="AD1079" s="99"/>
      <c r="AE1079" s="100"/>
      <c r="AF1079" s="100"/>
      <c r="AG1079" s="100"/>
      <c r="AH1079" s="100"/>
      <c r="AI1079" s="100"/>
      <c r="AJ1079" s="100"/>
      <c r="AK1079" s="100"/>
      <c r="AL1079" s="100"/>
      <c r="AM1079" s="100"/>
      <c r="AN1079" s="100"/>
      <c r="AO1079" s="100"/>
      <c r="AP1079" s="100"/>
      <c r="AQ1079" s="100"/>
      <c r="AR1079" s="100"/>
      <c r="AS1079" s="100"/>
      <c r="AT1079" s="100"/>
      <c r="AU1079" s="100"/>
      <c r="AV1079" s="100"/>
      <c r="AW1079" s="100"/>
      <c r="AX1079" s="100"/>
      <c r="AY1079" s="100"/>
      <c r="AZ1079" s="100"/>
      <c r="BA1079" s="100"/>
      <c r="BB1079" s="100"/>
      <c r="BC1079" s="100"/>
    </row>
    <row r="1080" spans="1:55" ht="30" customHeight="1" x14ac:dyDescent="0.25">
      <c r="A1080" s="77">
        <v>0</v>
      </c>
      <c r="B1080" s="77" t="s">
        <v>1019</v>
      </c>
      <c r="C1080" s="77" t="s">
        <v>1265</v>
      </c>
      <c r="D1080" s="78" t="e">
        <v>#N/A</v>
      </c>
      <c r="E1080" s="79" t="s">
        <v>1019</v>
      </c>
      <c r="F1080" s="78" t="s">
        <v>1019</v>
      </c>
      <c r="G1080" s="78" t="s">
        <v>1019</v>
      </c>
      <c r="H1080" s="78" t="s">
        <v>1019</v>
      </c>
      <c r="I1080" s="80" t="s">
        <v>1019</v>
      </c>
      <c r="J1080" s="78" t="s">
        <v>1019</v>
      </c>
      <c r="K1080" s="81" t="s">
        <v>1019</v>
      </c>
      <c r="L1080" s="81" t="s">
        <v>1019</v>
      </c>
      <c r="M1080" s="78" t="s">
        <v>1019</v>
      </c>
      <c r="N1080" s="78" t="e">
        <v>#N/A</v>
      </c>
      <c r="O1080" s="82" t="s">
        <v>1019</v>
      </c>
      <c r="P1080" s="82" t="s">
        <v>1019</v>
      </c>
      <c r="Q1080" s="78" t="s">
        <v>1019</v>
      </c>
      <c r="R1080" s="78" t="s">
        <v>1019</v>
      </c>
      <c r="S1080" s="78" t="s">
        <v>1019</v>
      </c>
      <c r="T1080" s="77" t="s">
        <v>1019</v>
      </c>
      <c r="U1080" s="77" t="s">
        <v>1019</v>
      </c>
      <c r="V1080" s="77" t="s">
        <v>1019</v>
      </c>
      <c r="W1080" s="77" t="s">
        <v>1019</v>
      </c>
      <c r="X1080" s="77" t="s">
        <v>1019</v>
      </c>
      <c r="Y1080" s="83" t="s">
        <v>1019</v>
      </c>
      <c r="Z1080" s="84" t="s">
        <v>1019</v>
      </c>
      <c r="AA1080" s="84" t="s">
        <v>1019</v>
      </c>
      <c r="AB1080" s="85">
        <v>0</v>
      </c>
      <c r="AC1080" s="85">
        <v>0</v>
      </c>
      <c r="AD1080" s="99"/>
      <c r="AE1080" s="100"/>
      <c r="AF1080" s="100"/>
      <c r="AG1080" s="100"/>
      <c r="AH1080" s="100"/>
      <c r="AI1080" s="100"/>
      <c r="AJ1080" s="100"/>
      <c r="AK1080" s="100"/>
      <c r="AL1080" s="100"/>
      <c r="AM1080" s="100"/>
      <c r="AN1080" s="100"/>
      <c r="AO1080" s="100"/>
      <c r="AP1080" s="100"/>
      <c r="AQ1080" s="100"/>
      <c r="AR1080" s="100"/>
      <c r="AS1080" s="100"/>
      <c r="AT1080" s="100"/>
      <c r="AU1080" s="100"/>
      <c r="AV1080" s="100"/>
      <c r="AW1080" s="100"/>
      <c r="AX1080" s="100"/>
      <c r="AY1080" s="100"/>
      <c r="AZ1080" s="100"/>
      <c r="BA1080" s="100"/>
      <c r="BB1080" s="100"/>
      <c r="BC1080" s="100"/>
    </row>
    <row r="1081" spans="1:55" ht="30" customHeight="1" x14ac:dyDescent="0.25">
      <c r="A1081" s="77">
        <v>0</v>
      </c>
      <c r="B1081" s="77" t="s">
        <v>1019</v>
      </c>
      <c r="C1081" s="77" t="s">
        <v>1265</v>
      </c>
      <c r="D1081" s="78" t="e">
        <v>#N/A</v>
      </c>
      <c r="E1081" s="79" t="s">
        <v>1019</v>
      </c>
      <c r="F1081" s="78" t="s">
        <v>1019</v>
      </c>
      <c r="G1081" s="78" t="s">
        <v>1019</v>
      </c>
      <c r="H1081" s="78" t="s">
        <v>1019</v>
      </c>
      <c r="I1081" s="80" t="s">
        <v>1019</v>
      </c>
      <c r="J1081" s="78" t="s">
        <v>1019</v>
      </c>
      <c r="K1081" s="81" t="s">
        <v>1019</v>
      </c>
      <c r="L1081" s="81" t="s">
        <v>1019</v>
      </c>
      <c r="M1081" s="78" t="s">
        <v>1019</v>
      </c>
      <c r="N1081" s="78" t="e">
        <v>#N/A</v>
      </c>
      <c r="O1081" s="82" t="s">
        <v>1019</v>
      </c>
      <c r="P1081" s="82" t="s">
        <v>1019</v>
      </c>
      <c r="Q1081" s="78" t="s">
        <v>1019</v>
      </c>
      <c r="R1081" s="78" t="s">
        <v>1019</v>
      </c>
      <c r="S1081" s="78" t="s">
        <v>1019</v>
      </c>
      <c r="T1081" s="77" t="s">
        <v>1019</v>
      </c>
      <c r="U1081" s="77" t="s">
        <v>1019</v>
      </c>
      <c r="V1081" s="77" t="s">
        <v>1019</v>
      </c>
      <c r="W1081" s="77" t="s">
        <v>1019</v>
      </c>
      <c r="X1081" s="77" t="s">
        <v>1019</v>
      </c>
      <c r="Y1081" s="83" t="s">
        <v>1019</v>
      </c>
      <c r="Z1081" s="84" t="s">
        <v>1019</v>
      </c>
      <c r="AA1081" s="84" t="s">
        <v>1019</v>
      </c>
      <c r="AB1081" s="85">
        <v>0</v>
      </c>
      <c r="AC1081" s="85">
        <v>0</v>
      </c>
      <c r="AD1081" s="99"/>
      <c r="AE1081" s="100"/>
      <c r="AF1081" s="100"/>
      <c r="AG1081" s="100"/>
      <c r="AH1081" s="100"/>
      <c r="AI1081" s="100"/>
      <c r="AJ1081" s="100"/>
      <c r="AK1081" s="100"/>
      <c r="AL1081" s="100"/>
      <c r="AM1081" s="100"/>
      <c r="AN1081" s="100"/>
      <c r="AO1081" s="100"/>
      <c r="AP1081" s="100"/>
      <c r="AQ1081" s="100"/>
      <c r="AR1081" s="100"/>
      <c r="AS1081" s="100"/>
      <c r="AT1081" s="100"/>
      <c r="AU1081" s="100"/>
      <c r="AV1081" s="100"/>
      <c r="AW1081" s="100"/>
      <c r="AX1081" s="100"/>
      <c r="AY1081" s="100"/>
      <c r="AZ1081" s="100"/>
      <c r="BA1081" s="100"/>
      <c r="BB1081" s="100"/>
      <c r="BC1081" s="100"/>
    </row>
    <row r="1082" spans="1:55" ht="30" customHeight="1" x14ac:dyDescent="0.25">
      <c r="A1082" s="77">
        <v>0</v>
      </c>
      <c r="B1082" s="77" t="s">
        <v>1019</v>
      </c>
      <c r="C1082" s="77" t="s">
        <v>1265</v>
      </c>
      <c r="D1082" s="78" t="e">
        <v>#N/A</v>
      </c>
      <c r="E1082" s="79" t="s">
        <v>1019</v>
      </c>
      <c r="F1082" s="78" t="s">
        <v>1019</v>
      </c>
      <c r="G1082" s="78" t="s">
        <v>1019</v>
      </c>
      <c r="H1082" s="78" t="s">
        <v>1019</v>
      </c>
      <c r="I1082" s="80" t="s">
        <v>1019</v>
      </c>
      <c r="J1082" s="78" t="s">
        <v>1019</v>
      </c>
      <c r="K1082" s="81" t="s">
        <v>1019</v>
      </c>
      <c r="L1082" s="81" t="s">
        <v>1019</v>
      </c>
      <c r="M1082" s="78" t="s">
        <v>1019</v>
      </c>
      <c r="N1082" s="78" t="e">
        <v>#N/A</v>
      </c>
      <c r="O1082" s="82" t="s">
        <v>1019</v>
      </c>
      <c r="P1082" s="82" t="s">
        <v>1019</v>
      </c>
      <c r="Q1082" s="78" t="s">
        <v>1019</v>
      </c>
      <c r="R1082" s="78" t="s">
        <v>1019</v>
      </c>
      <c r="S1082" s="78" t="s">
        <v>1019</v>
      </c>
      <c r="T1082" s="77" t="s">
        <v>1019</v>
      </c>
      <c r="U1082" s="77" t="s">
        <v>1019</v>
      </c>
      <c r="V1082" s="77" t="s">
        <v>1019</v>
      </c>
      <c r="W1082" s="77" t="s">
        <v>1019</v>
      </c>
      <c r="X1082" s="77" t="s">
        <v>1019</v>
      </c>
      <c r="Y1082" s="83" t="s">
        <v>1019</v>
      </c>
      <c r="Z1082" s="84" t="s">
        <v>1019</v>
      </c>
      <c r="AA1082" s="84" t="s">
        <v>1019</v>
      </c>
      <c r="AB1082" s="85">
        <v>0</v>
      </c>
      <c r="AC1082" s="85">
        <v>0</v>
      </c>
      <c r="AD1082" s="99"/>
      <c r="AE1082" s="100"/>
      <c r="AF1082" s="100"/>
      <c r="AG1082" s="100"/>
      <c r="AH1082" s="100"/>
      <c r="AI1082" s="100"/>
      <c r="AJ1082" s="100"/>
      <c r="AK1082" s="100"/>
      <c r="AL1082" s="100"/>
      <c r="AM1082" s="100"/>
      <c r="AN1082" s="100"/>
      <c r="AO1082" s="100"/>
      <c r="AP1082" s="100"/>
      <c r="AQ1082" s="100"/>
      <c r="AR1082" s="100"/>
      <c r="AS1082" s="100"/>
      <c r="AT1082" s="100"/>
      <c r="AU1082" s="100"/>
      <c r="AV1082" s="100"/>
      <c r="AW1082" s="100"/>
      <c r="AX1082" s="100"/>
      <c r="AY1082" s="100"/>
      <c r="AZ1082" s="100"/>
      <c r="BA1082" s="100"/>
      <c r="BB1082" s="100"/>
      <c r="BC1082" s="100"/>
    </row>
    <row r="1083" spans="1:55" ht="30" customHeight="1" x14ac:dyDescent="0.25">
      <c r="A1083" s="77">
        <v>0</v>
      </c>
      <c r="B1083" s="77" t="s">
        <v>1019</v>
      </c>
      <c r="C1083" s="77" t="s">
        <v>1265</v>
      </c>
      <c r="D1083" s="78" t="e">
        <v>#N/A</v>
      </c>
      <c r="E1083" s="79" t="s">
        <v>1019</v>
      </c>
      <c r="F1083" s="78" t="s">
        <v>1019</v>
      </c>
      <c r="G1083" s="78" t="s">
        <v>1019</v>
      </c>
      <c r="H1083" s="78" t="s">
        <v>1019</v>
      </c>
      <c r="I1083" s="80" t="s">
        <v>1019</v>
      </c>
      <c r="J1083" s="78" t="s">
        <v>1019</v>
      </c>
      <c r="K1083" s="81" t="s">
        <v>1019</v>
      </c>
      <c r="L1083" s="81" t="s">
        <v>1019</v>
      </c>
      <c r="M1083" s="78" t="s">
        <v>1019</v>
      </c>
      <c r="N1083" s="78" t="e">
        <v>#N/A</v>
      </c>
      <c r="O1083" s="82" t="s">
        <v>1019</v>
      </c>
      <c r="P1083" s="82" t="s">
        <v>1019</v>
      </c>
      <c r="Q1083" s="78" t="s">
        <v>1019</v>
      </c>
      <c r="R1083" s="78" t="s">
        <v>1019</v>
      </c>
      <c r="S1083" s="78" t="s">
        <v>1019</v>
      </c>
      <c r="T1083" s="77" t="s">
        <v>1019</v>
      </c>
      <c r="U1083" s="77" t="s">
        <v>1019</v>
      </c>
      <c r="V1083" s="77" t="s">
        <v>1019</v>
      </c>
      <c r="W1083" s="77" t="s">
        <v>1019</v>
      </c>
      <c r="X1083" s="77" t="s">
        <v>1019</v>
      </c>
      <c r="Y1083" s="83" t="s">
        <v>1019</v>
      </c>
      <c r="Z1083" s="84" t="s">
        <v>1019</v>
      </c>
      <c r="AA1083" s="84" t="s">
        <v>1019</v>
      </c>
      <c r="AB1083" s="85">
        <v>0</v>
      </c>
      <c r="AC1083" s="85">
        <v>0</v>
      </c>
      <c r="AD1083" s="99"/>
      <c r="AE1083" s="100"/>
      <c r="AF1083" s="100"/>
      <c r="AG1083" s="100"/>
      <c r="AH1083" s="100"/>
      <c r="AI1083" s="100"/>
      <c r="AJ1083" s="100"/>
      <c r="AK1083" s="100"/>
      <c r="AL1083" s="100"/>
      <c r="AM1083" s="100"/>
      <c r="AN1083" s="100"/>
      <c r="AO1083" s="100"/>
      <c r="AP1083" s="100"/>
      <c r="AQ1083" s="100"/>
      <c r="AR1083" s="100"/>
      <c r="AS1083" s="100"/>
      <c r="AT1083" s="100"/>
      <c r="AU1083" s="100"/>
      <c r="AV1083" s="100"/>
      <c r="AW1083" s="100"/>
      <c r="AX1083" s="100"/>
      <c r="AY1083" s="100"/>
      <c r="AZ1083" s="100"/>
      <c r="BA1083" s="100"/>
      <c r="BB1083" s="100"/>
      <c r="BC1083" s="100"/>
    </row>
    <row r="1084" spans="1:55" ht="30" customHeight="1" x14ac:dyDescent="0.25">
      <c r="A1084" s="77">
        <v>0</v>
      </c>
      <c r="B1084" s="77" t="s">
        <v>1019</v>
      </c>
      <c r="C1084" s="77" t="s">
        <v>1265</v>
      </c>
      <c r="D1084" s="78" t="e">
        <v>#N/A</v>
      </c>
      <c r="E1084" s="79" t="s">
        <v>1019</v>
      </c>
      <c r="F1084" s="78" t="s">
        <v>1019</v>
      </c>
      <c r="G1084" s="78" t="s">
        <v>1019</v>
      </c>
      <c r="H1084" s="78" t="s">
        <v>1019</v>
      </c>
      <c r="I1084" s="80" t="s">
        <v>1019</v>
      </c>
      <c r="J1084" s="78" t="s">
        <v>1019</v>
      </c>
      <c r="K1084" s="81" t="s">
        <v>1019</v>
      </c>
      <c r="L1084" s="81" t="s">
        <v>1019</v>
      </c>
      <c r="M1084" s="78" t="s">
        <v>1019</v>
      </c>
      <c r="N1084" s="78" t="e">
        <v>#N/A</v>
      </c>
      <c r="O1084" s="82" t="s">
        <v>1019</v>
      </c>
      <c r="P1084" s="82" t="s">
        <v>1019</v>
      </c>
      <c r="Q1084" s="78" t="s">
        <v>1019</v>
      </c>
      <c r="R1084" s="78" t="s">
        <v>1019</v>
      </c>
      <c r="S1084" s="78" t="s">
        <v>1019</v>
      </c>
      <c r="T1084" s="77" t="s">
        <v>1019</v>
      </c>
      <c r="U1084" s="77" t="s">
        <v>1019</v>
      </c>
      <c r="V1084" s="77" t="s">
        <v>1019</v>
      </c>
      <c r="W1084" s="77" t="s">
        <v>1019</v>
      </c>
      <c r="X1084" s="77" t="s">
        <v>1019</v>
      </c>
      <c r="Y1084" s="83" t="s">
        <v>1019</v>
      </c>
      <c r="Z1084" s="84" t="s">
        <v>1019</v>
      </c>
      <c r="AA1084" s="84" t="s">
        <v>1019</v>
      </c>
      <c r="AB1084" s="85">
        <v>0</v>
      </c>
      <c r="AC1084" s="85">
        <v>0</v>
      </c>
      <c r="AD1084" s="99"/>
      <c r="AE1084" s="100"/>
      <c r="AF1084" s="100"/>
      <c r="AG1084" s="100"/>
      <c r="AH1084" s="100"/>
      <c r="AI1084" s="100"/>
      <c r="AJ1084" s="100"/>
      <c r="AK1084" s="100"/>
      <c r="AL1084" s="100"/>
      <c r="AM1084" s="100"/>
      <c r="AN1084" s="100"/>
      <c r="AO1084" s="100"/>
      <c r="AP1084" s="100"/>
      <c r="AQ1084" s="100"/>
      <c r="AR1084" s="100"/>
      <c r="AS1084" s="100"/>
      <c r="AT1084" s="100"/>
      <c r="AU1084" s="100"/>
      <c r="AV1084" s="100"/>
      <c r="AW1084" s="100"/>
      <c r="AX1084" s="100"/>
      <c r="AY1084" s="100"/>
      <c r="AZ1084" s="100"/>
      <c r="BA1084" s="100"/>
      <c r="BB1084" s="100"/>
      <c r="BC1084" s="100"/>
    </row>
    <row r="1085" spans="1:55" ht="30" customHeight="1" x14ac:dyDescent="0.25">
      <c r="A1085" s="77">
        <v>0</v>
      </c>
      <c r="B1085" s="77" t="s">
        <v>1019</v>
      </c>
      <c r="C1085" s="77" t="s">
        <v>1265</v>
      </c>
      <c r="D1085" s="78" t="e">
        <v>#N/A</v>
      </c>
      <c r="E1085" s="79" t="s">
        <v>1019</v>
      </c>
      <c r="F1085" s="78" t="s">
        <v>1019</v>
      </c>
      <c r="G1085" s="78" t="s">
        <v>1019</v>
      </c>
      <c r="H1085" s="78" t="s">
        <v>1019</v>
      </c>
      <c r="I1085" s="80" t="s">
        <v>1019</v>
      </c>
      <c r="J1085" s="78" t="s">
        <v>1019</v>
      </c>
      <c r="K1085" s="81" t="s">
        <v>1019</v>
      </c>
      <c r="L1085" s="81" t="s">
        <v>1019</v>
      </c>
      <c r="M1085" s="78" t="s">
        <v>1019</v>
      </c>
      <c r="N1085" s="78" t="e">
        <v>#N/A</v>
      </c>
      <c r="O1085" s="82" t="s">
        <v>1019</v>
      </c>
      <c r="P1085" s="82" t="s">
        <v>1019</v>
      </c>
      <c r="Q1085" s="78" t="s">
        <v>1019</v>
      </c>
      <c r="R1085" s="78" t="s">
        <v>1019</v>
      </c>
      <c r="S1085" s="78" t="s">
        <v>1019</v>
      </c>
      <c r="T1085" s="77" t="s">
        <v>1019</v>
      </c>
      <c r="U1085" s="77" t="s">
        <v>1019</v>
      </c>
      <c r="V1085" s="77" t="s">
        <v>1019</v>
      </c>
      <c r="W1085" s="77" t="s">
        <v>1019</v>
      </c>
      <c r="X1085" s="77" t="s">
        <v>1019</v>
      </c>
      <c r="Y1085" s="83" t="s">
        <v>1019</v>
      </c>
      <c r="Z1085" s="84" t="s">
        <v>1019</v>
      </c>
      <c r="AA1085" s="84" t="s">
        <v>1019</v>
      </c>
      <c r="AB1085" s="85">
        <v>0</v>
      </c>
      <c r="AC1085" s="85">
        <v>0</v>
      </c>
      <c r="AD1085" s="99"/>
      <c r="AE1085" s="100"/>
      <c r="AF1085" s="100"/>
      <c r="AG1085" s="100"/>
      <c r="AH1085" s="100"/>
      <c r="AI1085" s="100"/>
      <c r="AJ1085" s="100"/>
      <c r="AK1085" s="100"/>
      <c r="AL1085" s="100"/>
      <c r="AM1085" s="100"/>
      <c r="AN1085" s="100"/>
      <c r="AO1085" s="100"/>
      <c r="AP1085" s="100"/>
      <c r="AQ1085" s="100"/>
      <c r="AR1085" s="100"/>
      <c r="AS1085" s="100"/>
      <c r="AT1085" s="100"/>
      <c r="AU1085" s="100"/>
      <c r="AV1085" s="100"/>
      <c r="AW1085" s="100"/>
      <c r="AX1085" s="100"/>
      <c r="AY1085" s="100"/>
      <c r="AZ1085" s="100"/>
      <c r="BA1085" s="100"/>
      <c r="BB1085" s="100"/>
      <c r="BC1085" s="100"/>
    </row>
    <row r="1086" spans="1:55" ht="30" customHeight="1" x14ac:dyDescent="0.25">
      <c r="A1086" s="77">
        <v>0</v>
      </c>
      <c r="B1086" s="77" t="s">
        <v>1019</v>
      </c>
      <c r="C1086" s="77" t="s">
        <v>1265</v>
      </c>
      <c r="D1086" s="78" t="e">
        <v>#N/A</v>
      </c>
      <c r="E1086" s="79" t="s">
        <v>1019</v>
      </c>
      <c r="F1086" s="78" t="s">
        <v>1019</v>
      </c>
      <c r="G1086" s="78" t="s">
        <v>1019</v>
      </c>
      <c r="H1086" s="78" t="s">
        <v>1019</v>
      </c>
      <c r="I1086" s="80" t="s">
        <v>1019</v>
      </c>
      <c r="J1086" s="78" t="s">
        <v>1019</v>
      </c>
      <c r="K1086" s="81" t="s">
        <v>1019</v>
      </c>
      <c r="L1086" s="81" t="s">
        <v>1019</v>
      </c>
      <c r="M1086" s="78" t="s">
        <v>1019</v>
      </c>
      <c r="N1086" s="78" t="e">
        <v>#N/A</v>
      </c>
      <c r="O1086" s="82" t="s">
        <v>1019</v>
      </c>
      <c r="P1086" s="82" t="s">
        <v>1019</v>
      </c>
      <c r="Q1086" s="78" t="s">
        <v>1019</v>
      </c>
      <c r="R1086" s="78" t="s">
        <v>1019</v>
      </c>
      <c r="S1086" s="78" t="s">
        <v>1019</v>
      </c>
      <c r="T1086" s="77" t="s">
        <v>1019</v>
      </c>
      <c r="U1086" s="77" t="s">
        <v>1019</v>
      </c>
      <c r="V1086" s="77" t="s">
        <v>1019</v>
      </c>
      <c r="W1086" s="77" t="s">
        <v>1019</v>
      </c>
      <c r="X1086" s="77" t="s">
        <v>1019</v>
      </c>
      <c r="Y1086" s="83" t="s">
        <v>1019</v>
      </c>
      <c r="Z1086" s="84" t="s">
        <v>1019</v>
      </c>
      <c r="AA1086" s="84" t="s">
        <v>1019</v>
      </c>
      <c r="AB1086" s="85">
        <v>0</v>
      </c>
      <c r="AC1086" s="85">
        <v>0</v>
      </c>
      <c r="AD1086" s="99"/>
      <c r="AE1086" s="100"/>
      <c r="AF1086" s="100"/>
      <c r="AG1086" s="100"/>
      <c r="AH1086" s="100"/>
      <c r="AI1086" s="100"/>
      <c r="AJ1086" s="100"/>
      <c r="AK1086" s="100"/>
      <c r="AL1086" s="100"/>
      <c r="AM1086" s="100"/>
      <c r="AN1086" s="100"/>
      <c r="AO1086" s="100"/>
      <c r="AP1086" s="100"/>
      <c r="AQ1086" s="100"/>
      <c r="AR1086" s="100"/>
      <c r="AS1086" s="100"/>
      <c r="AT1086" s="100"/>
      <c r="AU1086" s="100"/>
      <c r="AV1086" s="100"/>
      <c r="AW1086" s="100"/>
      <c r="AX1086" s="100"/>
      <c r="AY1086" s="100"/>
      <c r="AZ1086" s="100"/>
      <c r="BA1086" s="100"/>
      <c r="BB1086" s="100"/>
      <c r="BC1086" s="100"/>
    </row>
    <row r="1087" spans="1:55" ht="30" customHeight="1" x14ac:dyDescent="0.25">
      <c r="A1087" s="77">
        <v>0</v>
      </c>
      <c r="B1087" s="77" t="s">
        <v>1019</v>
      </c>
      <c r="C1087" s="77" t="s">
        <v>1265</v>
      </c>
      <c r="D1087" s="78" t="e">
        <v>#N/A</v>
      </c>
      <c r="E1087" s="79" t="s">
        <v>1019</v>
      </c>
      <c r="F1087" s="78" t="s">
        <v>1019</v>
      </c>
      <c r="G1087" s="78" t="s">
        <v>1019</v>
      </c>
      <c r="H1087" s="78" t="s">
        <v>1019</v>
      </c>
      <c r="I1087" s="80" t="s">
        <v>1019</v>
      </c>
      <c r="J1087" s="78" t="s">
        <v>1019</v>
      </c>
      <c r="K1087" s="81" t="s">
        <v>1019</v>
      </c>
      <c r="L1087" s="81" t="s">
        <v>1019</v>
      </c>
      <c r="M1087" s="78" t="s">
        <v>1019</v>
      </c>
      <c r="N1087" s="78" t="e">
        <v>#N/A</v>
      </c>
      <c r="O1087" s="82" t="s">
        <v>1019</v>
      </c>
      <c r="P1087" s="82" t="s">
        <v>1019</v>
      </c>
      <c r="Q1087" s="78" t="s">
        <v>1019</v>
      </c>
      <c r="R1087" s="78" t="s">
        <v>1019</v>
      </c>
      <c r="S1087" s="78" t="s">
        <v>1019</v>
      </c>
      <c r="T1087" s="77" t="s">
        <v>1019</v>
      </c>
      <c r="U1087" s="77" t="s">
        <v>1019</v>
      </c>
      <c r="V1087" s="77" t="s">
        <v>1019</v>
      </c>
      <c r="W1087" s="77" t="s">
        <v>1019</v>
      </c>
      <c r="X1087" s="77" t="s">
        <v>1019</v>
      </c>
      <c r="Y1087" s="83" t="s">
        <v>1019</v>
      </c>
      <c r="Z1087" s="84" t="s">
        <v>1019</v>
      </c>
      <c r="AA1087" s="84" t="s">
        <v>1019</v>
      </c>
      <c r="AB1087" s="85">
        <v>0</v>
      </c>
      <c r="AC1087" s="85">
        <v>0</v>
      </c>
      <c r="AD1087" s="99"/>
      <c r="AE1087" s="100"/>
      <c r="AF1087" s="100"/>
      <c r="AG1087" s="100"/>
      <c r="AH1087" s="100"/>
      <c r="AI1087" s="100"/>
      <c r="AJ1087" s="100"/>
      <c r="AK1087" s="100"/>
      <c r="AL1087" s="100"/>
      <c r="AM1087" s="100"/>
      <c r="AN1087" s="100"/>
      <c r="AO1087" s="100"/>
      <c r="AP1087" s="100"/>
      <c r="AQ1087" s="100"/>
      <c r="AR1087" s="100"/>
      <c r="AS1087" s="100"/>
      <c r="AT1087" s="100"/>
      <c r="AU1087" s="100"/>
      <c r="AV1087" s="100"/>
      <c r="AW1087" s="100"/>
      <c r="AX1087" s="100"/>
      <c r="AY1087" s="100"/>
      <c r="AZ1087" s="100"/>
      <c r="BA1087" s="100"/>
      <c r="BB1087" s="100"/>
      <c r="BC1087" s="100"/>
    </row>
    <row r="1088" spans="1:55" ht="30" customHeight="1" x14ac:dyDescent="0.25">
      <c r="A1088" s="77">
        <v>0</v>
      </c>
      <c r="B1088" s="77" t="s">
        <v>1019</v>
      </c>
      <c r="C1088" s="77" t="s">
        <v>1265</v>
      </c>
      <c r="D1088" s="78" t="e">
        <v>#N/A</v>
      </c>
      <c r="E1088" s="79" t="s">
        <v>1019</v>
      </c>
      <c r="F1088" s="78" t="s">
        <v>1019</v>
      </c>
      <c r="G1088" s="78" t="s">
        <v>1019</v>
      </c>
      <c r="H1088" s="78" t="s">
        <v>1019</v>
      </c>
      <c r="I1088" s="80" t="s">
        <v>1019</v>
      </c>
      <c r="J1088" s="78" t="s">
        <v>1019</v>
      </c>
      <c r="K1088" s="81" t="s">
        <v>1019</v>
      </c>
      <c r="L1088" s="81" t="s">
        <v>1019</v>
      </c>
      <c r="M1088" s="78" t="s">
        <v>1019</v>
      </c>
      <c r="N1088" s="78" t="e">
        <v>#N/A</v>
      </c>
      <c r="O1088" s="82" t="s">
        <v>1019</v>
      </c>
      <c r="P1088" s="82" t="s">
        <v>1019</v>
      </c>
      <c r="Q1088" s="78" t="s">
        <v>1019</v>
      </c>
      <c r="R1088" s="78" t="s">
        <v>1019</v>
      </c>
      <c r="S1088" s="78" t="s">
        <v>1019</v>
      </c>
      <c r="T1088" s="77" t="s">
        <v>1019</v>
      </c>
      <c r="U1088" s="77" t="s">
        <v>1019</v>
      </c>
      <c r="V1088" s="77" t="s">
        <v>1019</v>
      </c>
      <c r="W1088" s="77" t="s">
        <v>1019</v>
      </c>
      <c r="X1088" s="77" t="s">
        <v>1019</v>
      </c>
      <c r="Y1088" s="83" t="s">
        <v>1019</v>
      </c>
      <c r="Z1088" s="84" t="s">
        <v>1019</v>
      </c>
      <c r="AA1088" s="84" t="s">
        <v>1019</v>
      </c>
      <c r="AB1088" s="85">
        <v>0</v>
      </c>
      <c r="AC1088" s="85">
        <v>0</v>
      </c>
      <c r="AD1088" s="99"/>
      <c r="AE1088" s="100"/>
      <c r="AF1088" s="100"/>
      <c r="AG1088" s="100"/>
      <c r="AH1088" s="100"/>
      <c r="AI1088" s="100"/>
      <c r="AJ1088" s="100"/>
      <c r="AK1088" s="100"/>
      <c r="AL1088" s="100"/>
      <c r="AM1088" s="100"/>
      <c r="AN1088" s="100"/>
      <c r="AO1088" s="100"/>
      <c r="AP1088" s="100"/>
      <c r="AQ1088" s="100"/>
      <c r="AR1088" s="100"/>
      <c r="AS1088" s="100"/>
      <c r="AT1088" s="100"/>
      <c r="AU1088" s="100"/>
      <c r="AV1088" s="100"/>
      <c r="AW1088" s="100"/>
      <c r="AX1088" s="100"/>
      <c r="AY1088" s="100"/>
      <c r="AZ1088" s="100"/>
      <c r="BA1088" s="100"/>
      <c r="BB1088" s="100"/>
      <c r="BC1088" s="100"/>
    </row>
    <row r="1089" spans="1:55" ht="30" customHeight="1" x14ac:dyDescent="0.25">
      <c r="A1089" s="77">
        <v>0</v>
      </c>
      <c r="B1089" s="77" t="s">
        <v>1019</v>
      </c>
      <c r="C1089" s="77" t="s">
        <v>1265</v>
      </c>
      <c r="D1089" s="78" t="e">
        <v>#N/A</v>
      </c>
      <c r="E1089" s="79" t="s">
        <v>1019</v>
      </c>
      <c r="F1089" s="78" t="s">
        <v>1019</v>
      </c>
      <c r="G1089" s="78" t="s">
        <v>1019</v>
      </c>
      <c r="H1089" s="78" t="s">
        <v>1019</v>
      </c>
      <c r="I1089" s="80" t="s">
        <v>1019</v>
      </c>
      <c r="J1089" s="78" t="s">
        <v>1019</v>
      </c>
      <c r="K1089" s="81" t="s">
        <v>1019</v>
      </c>
      <c r="L1089" s="81" t="s">
        <v>1019</v>
      </c>
      <c r="M1089" s="78" t="s">
        <v>1019</v>
      </c>
      <c r="N1089" s="78" t="e">
        <v>#N/A</v>
      </c>
      <c r="O1089" s="82" t="s">
        <v>1019</v>
      </c>
      <c r="P1089" s="82" t="s">
        <v>1019</v>
      </c>
      <c r="Q1089" s="78" t="s">
        <v>1019</v>
      </c>
      <c r="R1089" s="78" t="s">
        <v>1019</v>
      </c>
      <c r="S1089" s="78" t="s">
        <v>1019</v>
      </c>
      <c r="T1089" s="77" t="s">
        <v>1019</v>
      </c>
      <c r="U1089" s="77" t="s">
        <v>1019</v>
      </c>
      <c r="V1089" s="77" t="s">
        <v>1019</v>
      </c>
      <c r="W1089" s="77" t="s">
        <v>1019</v>
      </c>
      <c r="X1089" s="77" t="s">
        <v>1019</v>
      </c>
      <c r="Y1089" s="83" t="s">
        <v>1019</v>
      </c>
      <c r="Z1089" s="84" t="s">
        <v>1019</v>
      </c>
      <c r="AA1089" s="84" t="s">
        <v>1019</v>
      </c>
      <c r="AB1089" s="85">
        <v>0</v>
      </c>
      <c r="AC1089" s="85">
        <v>0</v>
      </c>
      <c r="AD1089" s="99"/>
      <c r="AE1089" s="100"/>
      <c r="AF1089" s="100"/>
      <c r="AG1089" s="100"/>
      <c r="AH1089" s="100"/>
      <c r="AI1089" s="100"/>
      <c r="AJ1089" s="100"/>
      <c r="AK1089" s="100"/>
      <c r="AL1089" s="100"/>
      <c r="AM1089" s="100"/>
      <c r="AN1089" s="100"/>
      <c r="AO1089" s="100"/>
      <c r="AP1089" s="100"/>
      <c r="AQ1089" s="100"/>
      <c r="AR1089" s="100"/>
      <c r="AS1089" s="100"/>
      <c r="AT1089" s="100"/>
      <c r="AU1089" s="100"/>
      <c r="AV1089" s="100"/>
      <c r="AW1089" s="100"/>
      <c r="AX1089" s="100"/>
      <c r="AY1089" s="100"/>
      <c r="AZ1089" s="100"/>
      <c r="BA1089" s="100"/>
      <c r="BB1089" s="100"/>
      <c r="BC1089" s="100"/>
    </row>
    <row r="1090" spans="1:55" ht="30" customHeight="1" x14ac:dyDescent="0.25">
      <c r="A1090" s="77">
        <v>0</v>
      </c>
      <c r="B1090" s="77" t="s">
        <v>1019</v>
      </c>
      <c r="C1090" s="77" t="s">
        <v>1265</v>
      </c>
      <c r="D1090" s="78" t="e">
        <v>#N/A</v>
      </c>
      <c r="E1090" s="79" t="s">
        <v>1019</v>
      </c>
      <c r="F1090" s="78" t="s">
        <v>1019</v>
      </c>
      <c r="G1090" s="78" t="s">
        <v>1019</v>
      </c>
      <c r="H1090" s="78" t="s">
        <v>1019</v>
      </c>
      <c r="I1090" s="80" t="s">
        <v>1019</v>
      </c>
      <c r="J1090" s="78" t="s">
        <v>1019</v>
      </c>
      <c r="K1090" s="81" t="s">
        <v>1019</v>
      </c>
      <c r="L1090" s="81" t="s">
        <v>1019</v>
      </c>
      <c r="M1090" s="78" t="s">
        <v>1019</v>
      </c>
      <c r="N1090" s="78" t="e">
        <v>#N/A</v>
      </c>
      <c r="O1090" s="82" t="s">
        <v>1019</v>
      </c>
      <c r="P1090" s="82" t="s">
        <v>1019</v>
      </c>
      <c r="Q1090" s="78" t="s">
        <v>1019</v>
      </c>
      <c r="R1090" s="78" t="s">
        <v>1019</v>
      </c>
      <c r="S1090" s="78" t="s">
        <v>1019</v>
      </c>
      <c r="T1090" s="77" t="s">
        <v>1019</v>
      </c>
      <c r="U1090" s="77" t="s">
        <v>1019</v>
      </c>
      <c r="V1090" s="77" t="s">
        <v>1019</v>
      </c>
      <c r="W1090" s="77" t="s">
        <v>1019</v>
      </c>
      <c r="X1090" s="77" t="s">
        <v>1019</v>
      </c>
      <c r="Y1090" s="83" t="s">
        <v>1019</v>
      </c>
      <c r="Z1090" s="84" t="s">
        <v>1019</v>
      </c>
      <c r="AA1090" s="84" t="s">
        <v>1019</v>
      </c>
      <c r="AB1090" s="85">
        <v>0</v>
      </c>
      <c r="AC1090" s="85">
        <v>0</v>
      </c>
      <c r="AD1090" s="99"/>
      <c r="AE1090" s="100"/>
      <c r="AF1090" s="100"/>
      <c r="AG1090" s="100"/>
      <c r="AH1090" s="100"/>
      <c r="AI1090" s="100"/>
      <c r="AJ1090" s="100"/>
      <c r="AK1090" s="100"/>
      <c r="AL1090" s="100"/>
      <c r="AM1090" s="100"/>
      <c r="AN1090" s="100"/>
      <c r="AO1090" s="100"/>
      <c r="AP1090" s="100"/>
      <c r="AQ1090" s="100"/>
      <c r="AR1090" s="100"/>
      <c r="AS1090" s="100"/>
      <c r="AT1090" s="100"/>
      <c r="AU1090" s="100"/>
      <c r="AV1090" s="100"/>
      <c r="AW1090" s="100"/>
      <c r="AX1090" s="100"/>
      <c r="AY1090" s="100"/>
      <c r="AZ1090" s="100"/>
      <c r="BA1090" s="100"/>
      <c r="BB1090" s="100"/>
      <c r="BC1090" s="100"/>
    </row>
    <row r="1091" spans="1:55" ht="30" customHeight="1" x14ac:dyDescent="0.25">
      <c r="A1091" s="77">
        <v>0</v>
      </c>
      <c r="B1091" s="77" t="s">
        <v>1019</v>
      </c>
      <c r="C1091" s="77" t="s">
        <v>1265</v>
      </c>
      <c r="D1091" s="78" t="e">
        <v>#N/A</v>
      </c>
      <c r="E1091" s="79" t="s">
        <v>1019</v>
      </c>
      <c r="F1091" s="78" t="s">
        <v>1019</v>
      </c>
      <c r="G1091" s="78" t="s">
        <v>1019</v>
      </c>
      <c r="H1091" s="78" t="s">
        <v>1019</v>
      </c>
      <c r="I1091" s="80" t="s">
        <v>1019</v>
      </c>
      <c r="J1091" s="78" t="s">
        <v>1019</v>
      </c>
      <c r="K1091" s="81" t="s">
        <v>1019</v>
      </c>
      <c r="L1091" s="81" t="s">
        <v>1019</v>
      </c>
      <c r="M1091" s="78" t="s">
        <v>1019</v>
      </c>
      <c r="N1091" s="78" t="e">
        <v>#N/A</v>
      </c>
      <c r="O1091" s="82" t="s">
        <v>1019</v>
      </c>
      <c r="P1091" s="82" t="s">
        <v>1019</v>
      </c>
      <c r="Q1091" s="78" t="s">
        <v>1019</v>
      </c>
      <c r="R1091" s="78" t="s">
        <v>1019</v>
      </c>
      <c r="S1091" s="78" t="s">
        <v>1019</v>
      </c>
      <c r="T1091" s="77" t="s">
        <v>1019</v>
      </c>
      <c r="U1091" s="77" t="s">
        <v>1019</v>
      </c>
      <c r="V1091" s="77" t="s">
        <v>1019</v>
      </c>
      <c r="W1091" s="77" t="s">
        <v>1019</v>
      </c>
      <c r="X1091" s="77" t="s">
        <v>1019</v>
      </c>
      <c r="Y1091" s="83" t="s">
        <v>1019</v>
      </c>
      <c r="Z1091" s="84" t="s">
        <v>1019</v>
      </c>
      <c r="AA1091" s="84" t="s">
        <v>1019</v>
      </c>
      <c r="AB1091" s="85">
        <v>0</v>
      </c>
      <c r="AC1091" s="85">
        <v>0</v>
      </c>
      <c r="AD1091" s="99"/>
      <c r="AE1091" s="100"/>
      <c r="AF1091" s="100"/>
      <c r="AG1091" s="100"/>
      <c r="AH1091" s="100"/>
      <c r="AI1091" s="100"/>
      <c r="AJ1091" s="100"/>
      <c r="AK1091" s="100"/>
      <c r="AL1091" s="100"/>
      <c r="AM1091" s="100"/>
      <c r="AN1091" s="100"/>
      <c r="AO1091" s="100"/>
      <c r="AP1091" s="100"/>
      <c r="AQ1091" s="100"/>
      <c r="AR1091" s="100"/>
      <c r="AS1091" s="100"/>
      <c r="AT1091" s="100"/>
      <c r="AU1091" s="100"/>
      <c r="AV1091" s="100"/>
      <c r="AW1091" s="100"/>
      <c r="AX1091" s="100"/>
      <c r="AY1091" s="100"/>
      <c r="AZ1091" s="100"/>
      <c r="BA1091" s="100"/>
      <c r="BB1091" s="100"/>
      <c r="BC1091" s="100"/>
    </row>
    <row r="1092" spans="1:55" ht="30" customHeight="1" x14ac:dyDescent="0.25">
      <c r="A1092" s="77">
        <v>0</v>
      </c>
      <c r="B1092" s="77" t="s">
        <v>1019</v>
      </c>
      <c r="C1092" s="77" t="s">
        <v>1265</v>
      </c>
      <c r="D1092" s="78" t="e">
        <v>#N/A</v>
      </c>
      <c r="E1092" s="79" t="s">
        <v>1019</v>
      </c>
      <c r="F1092" s="78" t="s">
        <v>1019</v>
      </c>
      <c r="G1092" s="78" t="s">
        <v>1019</v>
      </c>
      <c r="H1092" s="78" t="s">
        <v>1019</v>
      </c>
      <c r="I1092" s="80" t="s">
        <v>1019</v>
      </c>
      <c r="J1092" s="78" t="s">
        <v>1019</v>
      </c>
      <c r="K1092" s="81" t="s">
        <v>1019</v>
      </c>
      <c r="L1092" s="81" t="s">
        <v>1019</v>
      </c>
      <c r="M1092" s="78" t="s">
        <v>1019</v>
      </c>
      <c r="N1092" s="78" t="e">
        <v>#N/A</v>
      </c>
      <c r="O1092" s="82" t="s">
        <v>1019</v>
      </c>
      <c r="P1092" s="82" t="s">
        <v>1019</v>
      </c>
      <c r="Q1092" s="78" t="s">
        <v>1019</v>
      </c>
      <c r="R1092" s="78" t="s">
        <v>1019</v>
      </c>
      <c r="S1092" s="78" t="s">
        <v>1019</v>
      </c>
      <c r="T1092" s="77" t="s">
        <v>1019</v>
      </c>
      <c r="U1092" s="77" t="s">
        <v>1019</v>
      </c>
      <c r="V1092" s="77" t="s">
        <v>1019</v>
      </c>
      <c r="W1092" s="77" t="s">
        <v>1019</v>
      </c>
      <c r="X1092" s="77" t="s">
        <v>1019</v>
      </c>
      <c r="Y1092" s="83" t="s">
        <v>1019</v>
      </c>
      <c r="Z1092" s="84" t="s">
        <v>1019</v>
      </c>
      <c r="AA1092" s="84" t="s">
        <v>1019</v>
      </c>
      <c r="AB1092" s="85">
        <v>0</v>
      </c>
      <c r="AC1092" s="85">
        <v>0</v>
      </c>
      <c r="AD1092" s="99"/>
      <c r="AE1092" s="100"/>
      <c r="AF1092" s="100"/>
      <c r="AG1092" s="100"/>
      <c r="AH1092" s="100"/>
      <c r="AI1092" s="100"/>
      <c r="AJ1092" s="100"/>
      <c r="AK1092" s="100"/>
      <c r="AL1092" s="100"/>
      <c r="AM1092" s="100"/>
      <c r="AN1092" s="100"/>
      <c r="AO1092" s="100"/>
      <c r="AP1092" s="100"/>
      <c r="AQ1092" s="100"/>
      <c r="AR1092" s="100"/>
      <c r="AS1092" s="100"/>
      <c r="AT1092" s="100"/>
      <c r="AU1092" s="100"/>
      <c r="AV1092" s="100"/>
      <c r="AW1092" s="100"/>
      <c r="AX1092" s="100"/>
      <c r="AY1092" s="100"/>
      <c r="AZ1092" s="100"/>
      <c r="BA1092" s="100"/>
      <c r="BB1092" s="100"/>
      <c r="BC1092" s="100"/>
    </row>
    <row r="1093" spans="1:55" ht="30" customHeight="1" x14ac:dyDescent="0.25">
      <c r="A1093" s="77">
        <v>0</v>
      </c>
      <c r="B1093" s="77" t="s">
        <v>1019</v>
      </c>
      <c r="C1093" s="77" t="s">
        <v>1265</v>
      </c>
      <c r="D1093" s="78" t="e">
        <v>#N/A</v>
      </c>
      <c r="E1093" s="79" t="s">
        <v>1019</v>
      </c>
      <c r="F1093" s="78" t="s">
        <v>1019</v>
      </c>
      <c r="G1093" s="78" t="s">
        <v>1019</v>
      </c>
      <c r="H1093" s="78" t="s">
        <v>1019</v>
      </c>
      <c r="I1093" s="80" t="s">
        <v>1019</v>
      </c>
      <c r="J1093" s="78" t="s">
        <v>1019</v>
      </c>
      <c r="K1093" s="81" t="s">
        <v>1019</v>
      </c>
      <c r="L1093" s="81" t="s">
        <v>1019</v>
      </c>
      <c r="M1093" s="78" t="s">
        <v>1019</v>
      </c>
      <c r="N1093" s="78" t="e">
        <v>#N/A</v>
      </c>
      <c r="O1093" s="82" t="s">
        <v>1019</v>
      </c>
      <c r="P1093" s="82" t="s">
        <v>1019</v>
      </c>
      <c r="Q1093" s="78" t="s">
        <v>1019</v>
      </c>
      <c r="R1093" s="78" t="s">
        <v>1019</v>
      </c>
      <c r="S1093" s="78" t="s">
        <v>1019</v>
      </c>
      <c r="T1093" s="77" t="s">
        <v>1019</v>
      </c>
      <c r="U1093" s="77" t="s">
        <v>1019</v>
      </c>
      <c r="V1093" s="77" t="s">
        <v>1019</v>
      </c>
      <c r="W1093" s="77" t="s">
        <v>1019</v>
      </c>
      <c r="X1093" s="77" t="s">
        <v>1019</v>
      </c>
      <c r="Y1093" s="83" t="s">
        <v>1019</v>
      </c>
      <c r="Z1093" s="84" t="s">
        <v>1019</v>
      </c>
      <c r="AA1093" s="84" t="s">
        <v>1019</v>
      </c>
      <c r="AB1093" s="85">
        <v>0</v>
      </c>
      <c r="AC1093" s="85">
        <v>0</v>
      </c>
      <c r="AD1093" s="99"/>
      <c r="AE1093" s="100"/>
      <c r="AF1093" s="100"/>
      <c r="AG1093" s="100"/>
      <c r="AH1093" s="100"/>
      <c r="AI1093" s="100"/>
      <c r="AJ1093" s="100"/>
      <c r="AK1093" s="100"/>
      <c r="AL1093" s="100"/>
      <c r="AM1093" s="100"/>
      <c r="AN1093" s="100"/>
      <c r="AO1093" s="100"/>
      <c r="AP1093" s="100"/>
      <c r="AQ1093" s="100"/>
      <c r="AR1093" s="100"/>
      <c r="AS1093" s="100"/>
      <c r="AT1093" s="100"/>
      <c r="AU1093" s="100"/>
      <c r="AV1093" s="100"/>
      <c r="AW1093" s="100"/>
      <c r="AX1093" s="100"/>
      <c r="AY1093" s="100"/>
      <c r="AZ1093" s="100"/>
      <c r="BA1093" s="100"/>
      <c r="BB1093" s="100"/>
      <c r="BC1093" s="100"/>
    </row>
    <row r="1094" spans="1:55" ht="30" customHeight="1" x14ac:dyDescent="0.25">
      <c r="A1094" s="77">
        <v>0</v>
      </c>
      <c r="B1094" s="77" t="s">
        <v>1019</v>
      </c>
      <c r="C1094" s="77" t="s">
        <v>1265</v>
      </c>
      <c r="D1094" s="78" t="e">
        <v>#N/A</v>
      </c>
      <c r="E1094" s="79" t="s">
        <v>1019</v>
      </c>
      <c r="F1094" s="78" t="s">
        <v>1019</v>
      </c>
      <c r="G1094" s="78" t="s">
        <v>1019</v>
      </c>
      <c r="H1094" s="78" t="s">
        <v>1019</v>
      </c>
      <c r="I1094" s="80" t="s">
        <v>1019</v>
      </c>
      <c r="J1094" s="78" t="s">
        <v>1019</v>
      </c>
      <c r="K1094" s="81" t="s">
        <v>1019</v>
      </c>
      <c r="L1094" s="81" t="s">
        <v>1019</v>
      </c>
      <c r="M1094" s="78" t="s">
        <v>1019</v>
      </c>
      <c r="N1094" s="78" t="e">
        <v>#N/A</v>
      </c>
      <c r="O1094" s="82" t="s">
        <v>1019</v>
      </c>
      <c r="P1094" s="82" t="s">
        <v>1019</v>
      </c>
      <c r="Q1094" s="78" t="s">
        <v>1019</v>
      </c>
      <c r="R1094" s="78" t="s">
        <v>1019</v>
      </c>
      <c r="S1094" s="78" t="s">
        <v>1019</v>
      </c>
      <c r="T1094" s="77" t="s">
        <v>1019</v>
      </c>
      <c r="U1094" s="77" t="s">
        <v>1019</v>
      </c>
      <c r="V1094" s="77" t="s">
        <v>1019</v>
      </c>
      <c r="W1094" s="77" t="s">
        <v>1019</v>
      </c>
      <c r="X1094" s="77" t="s">
        <v>1019</v>
      </c>
      <c r="Y1094" s="83" t="s">
        <v>1019</v>
      </c>
      <c r="Z1094" s="84" t="s">
        <v>1019</v>
      </c>
      <c r="AA1094" s="84" t="s">
        <v>1019</v>
      </c>
      <c r="AB1094" s="85">
        <v>0</v>
      </c>
      <c r="AC1094" s="85">
        <v>0</v>
      </c>
      <c r="AD1094" s="99"/>
      <c r="AE1094" s="100"/>
      <c r="AF1094" s="100"/>
      <c r="AG1094" s="100"/>
      <c r="AH1094" s="100"/>
      <c r="AI1094" s="100"/>
      <c r="AJ1094" s="100"/>
      <c r="AK1094" s="100"/>
      <c r="AL1094" s="100"/>
      <c r="AM1094" s="100"/>
      <c r="AN1094" s="100"/>
      <c r="AO1094" s="100"/>
      <c r="AP1094" s="100"/>
      <c r="AQ1094" s="100"/>
      <c r="AR1094" s="100"/>
      <c r="AS1094" s="100"/>
      <c r="AT1094" s="100"/>
      <c r="AU1094" s="100"/>
      <c r="AV1094" s="100"/>
      <c r="AW1094" s="100"/>
      <c r="AX1094" s="100"/>
      <c r="AY1094" s="100"/>
      <c r="AZ1094" s="100"/>
      <c r="BA1094" s="100"/>
      <c r="BB1094" s="100"/>
      <c r="BC1094" s="100"/>
    </row>
    <row r="1095" spans="1:55" ht="30" customHeight="1" x14ac:dyDescent="0.25">
      <c r="A1095" s="77">
        <v>0</v>
      </c>
      <c r="B1095" s="77" t="s">
        <v>1019</v>
      </c>
      <c r="C1095" s="77" t="s">
        <v>1265</v>
      </c>
      <c r="D1095" s="78" t="e">
        <v>#N/A</v>
      </c>
      <c r="E1095" s="79" t="s">
        <v>1019</v>
      </c>
      <c r="F1095" s="78" t="s">
        <v>1019</v>
      </c>
      <c r="G1095" s="78" t="s">
        <v>1019</v>
      </c>
      <c r="H1095" s="78" t="s">
        <v>1019</v>
      </c>
      <c r="I1095" s="80" t="s">
        <v>1019</v>
      </c>
      <c r="J1095" s="78" t="s">
        <v>1019</v>
      </c>
      <c r="K1095" s="81" t="s">
        <v>1019</v>
      </c>
      <c r="L1095" s="81" t="s">
        <v>1019</v>
      </c>
      <c r="M1095" s="78" t="s">
        <v>1019</v>
      </c>
      <c r="N1095" s="78" t="e">
        <v>#N/A</v>
      </c>
      <c r="O1095" s="82" t="s">
        <v>1019</v>
      </c>
      <c r="P1095" s="82" t="s">
        <v>1019</v>
      </c>
      <c r="Q1095" s="78" t="s">
        <v>1019</v>
      </c>
      <c r="R1095" s="78" t="s">
        <v>1019</v>
      </c>
      <c r="S1095" s="78" t="s">
        <v>1019</v>
      </c>
      <c r="T1095" s="77" t="s">
        <v>1019</v>
      </c>
      <c r="U1095" s="77" t="s">
        <v>1019</v>
      </c>
      <c r="V1095" s="77" t="s">
        <v>1019</v>
      </c>
      <c r="W1095" s="77" t="s">
        <v>1019</v>
      </c>
      <c r="X1095" s="77" t="s">
        <v>1019</v>
      </c>
      <c r="Y1095" s="83" t="s">
        <v>1019</v>
      </c>
      <c r="Z1095" s="84" t="s">
        <v>1019</v>
      </c>
      <c r="AA1095" s="84" t="s">
        <v>1019</v>
      </c>
      <c r="AB1095" s="85">
        <v>0</v>
      </c>
      <c r="AC1095" s="85">
        <v>0</v>
      </c>
      <c r="AD1095" s="99"/>
      <c r="AE1095" s="100"/>
      <c r="AF1095" s="100"/>
      <c r="AG1095" s="100"/>
      <c r="AH1095" s="100"/>
      <c r="AI1095" s="100"/>
      <c r="AJ1095" s="100"/>
      <c r="AK1095" s="100"/>
      <c r="AL1095" s="100"/>
      <c r="AM1095" s="100"/>
      <c r="AN1095" s="100"/>
      <c r="AO1095" s="100"/>
      <c r="AP1095" s="100"/>
      <c r="AQ1095" s="100"/>
      <c r="AR1095" s="100"/>
      <c r="AS1095" s="100"/>
      <c r="AT1095" s="100"/>
      <c r="AU1095" s="100"/>
      <c r="AV1095" s="100"/>
      <c r="AW1095" s="100"/>
      <c r="AX1095" s="100"/>
      <c r="AY1095" s="100"/>
      <c r="AZ1095" s="100"/>
      <c r="BA1095" s="100"/>
      <c r="BB1095" s="100"/>
      <c r="BC1095" s="100"/>
    </row>
    <row r="1096" spans="1:55" ht="30" customHeight="1" x14ac:dyDescent="0.25">
      <c r="A1096" s="77">
        <v>0</v>
      </c>
      <c r="B1096" s="77" t="s">
        <v>1019</v>
      </c>
      <c r="C1096" s="77" t="s">
        <v>1265</v>
      </c>
      <c r="D1096" s="78" t="e">
        <v>#N/A</v>
      </c>
      <c r="E1096" s="79" t="s">
        <v>1019</v>
      </c>
      <c r="F1096" s="78" t="s">
        <v>1019</v>
      </c>
      <c r="G1096" s="78" t="s">
        <v>1019</v>
      </c>
      <c r="H1096" s="78" t="s">
        <v>1019</v>
      </c>
      <c r="I1096" s="80" t="s">
        <v>1019</v>
      </c>
      <c r="J1096" s="78" t="s">
        <v>1019</v>
      </c>
      <c r="K1096" s="81" t="s">
        <v>1019</v>
      </c>
      <c r="L1096" s="81" t="s">
        <v>1019</v>
      </c>
      <c r="M1096" s="78" t="s">
        <v>1019</v>
      </c>
      <c r="N1096" s="78" t="e">
        <v>#N/A</v>
      </c>
      <c r="O1096" s="82" t="s">
        <v>1019</v>
      </c>
      <c r="P1096" s="82" t="s">
        <v>1019</v>
      </c>
      <c r="Q1096" s="78" t="s">
        <v>1019</v>
      </c>
      <c r="R1096" s="78" t="s">
        <v>1019</v>
      </c>
      <c r="S1096" s="78" t="s">
        <v>1019</v>
      </c>
      <c r="T1096" s="77" t="s">
        <v>1019</v>
      </c>
      <c r="U1096" s="77" t="s">
        <v>1019</v>
      </c>
      <c r="V1096" s="77" t="s">
        <v>1019</v>
      </c>
      <c r="W1096" s="77" t="s">
        <v>1019</v>
      </c>
      <c r="X1096" s="77" t="s">
        <v>1019</v>
      </c>
      <c r="Y1096" s="83" t="s">
        <v>1019</v>
      </c>
      <c r="Z1096" s="84" t="s">
        <v>1019</v>
      </c>
      <c r="AA1096" s="84" t="s">
        <v>1019</v>
      </c>
      <c r="AB1096" s="85">
        <v>0</v>
      </c>
      <c r="AC1096" s="85">
        <v>0</v>
      </c>
      <c r="AD1096" s="99"/>
      <c r="AE1096" s="100"/>
      <c r="AF1096" s="100"/>
      <c r="AG1096" s="100"/>
      <c r="AH1096" s="100"/>
      <c r="AI1096" s="100"/>
      <c r="AJ1096" s="100"/>
      <c r="AK1096" s="100"/>
      <c r="AL1096" s="100"/>
      <c r="AM1096" s="100"/>
      <c r="AN1096" s="100"/>
      <c r="AO1096" s="100"/>
      <c r="AP1096" s="100"/>
      <c r="AQ1096" s="100"/>
      <c r="AR1096" s="100"/>
      <c r="AS1096" s="100"/>
      <c r="AT1096" s="100"/>
      <c r="AU1096" s="100"/>
      <c r="AV1096" s="100"/>
      <c r="AW1096" s="100"/>
      <c r="AX1096" s="100"/>
      <c r="AY1096" s="100"/>
      <c r="AZ1096" s="100"/>
      <c r="BA1096" s="100"/>
      <c r="BB1096" s="100"/>
      <c r="BC1096" s="100"/>
    </row>
    <row r="1097" spans="1:55" ht="30" customHeight="1" x14ac:dyDescent="0.25">
      <c r="A1097" s="77">
        <v>0</v>
      </c>
      <c r="B1097" s="77" t="s">
        <v>1019</v>
      </c>
      <c r="C1097" s="77" t="s">
        <v>1265</v>
      </c>
      <c r="D1097" s="78" t="e">
        <v>#N/A</v>
      </c>
      <c r="E1097" s="79" t="s">
        <v>1019</v>
      </c>
      <c r="F1097" s="78" t="s">
        <v>1019</v>
      </c>
      <c r="G1097" s="78" t="s">
        <v>1019</v>
      </c>
      <c r="H1097" s="78" t="s">
        <v>1019</v>
      </c>
      <c r="I1097" s="80" t="s">
        <v>1019</v>
      </c>
      <c r="J1097" s="78" t="s">
        <v>1019</v>
      </c>
      <c r="K1097" s="81" t="s">
        <v>1019</v>
      </c>
      <c r="L1097" s="81" t="s">
        <v>1019</v>
      </c>
      <c r="M1097" s="78" t="s">
        <v>1019</v>
      </c>
      <c r="N1097" s="78" t="e">
        <v>#N/A</v>
      </c>
      <c r="O1097" s="82" t="s">
        <v>1019</v>
      </c>
      <c r="P1097" s="82" t="s">
        <v>1019</v>
      </c>
      <c r="Q1097" s="78" t="s">
        <v>1019</v>
      </c>
      <c r="R1097" s="78" t="s">
        <v>1019</v>
      </c>
      <c r="S1097" s="78" t="s">
        <v>1019</v>
      </c>
      <c r="T1097" s="77" t="s">
        <v>1019</v>
      </c>
      <c r="U1097" s="77" t="s">
        <v>1019</v>
      </c>
      <c r="V1097" s="77" t="s">
        <v>1019</v>
      </c>
      <c r="W1097" s="77" t="s">
        <v>1019</v>
      </c>
      <c r="X1097" s="77" t="s">
        <v>1019</v>
      </c>
      <c r="Y1097" s="83" t="s">
        <v>1019</v>
      </c>
      <c r="Z1097" s="84" t="s">
        <v>1019</v>
      </c>
      <c r="AA1097" s="84" t="s">
        <v>1019</v>
      </c>
      <c r="AB1097" s="85">
        <v>0</v>
      </c>
      <c r="AC1097" s="85">
        <v>0</v>
      </c>
      <c r="AD1097" s="99"/>
      <c r="AE1097" s="100"/>
      <c r="AF1097" s="100"/>
      <c r="AG1097" s="100"/>
      <c r="AH1097" s="100"/>
      <c r="AI1097" s="100"/>
      <c r="AJ1097" s="100"/>
      <c r="AK1097" s="100"/>
      <c r="AL1097" s="100"/>
      <c r="AM1097" s="100"/>
      <c r="AN1097" s="100"/>
      <c r="AO1097" s="100"/>
      <c r="AP1097" s="100"/>
      <c r="AQ1097" s="100"/>
      <c r="AR1097" s="100"/>
      <c r="AS1097" s="100"/>
      <c r="AT1097" s="100"/>
      <c r="AU1097" s="100"/>
      <c r="AV1097" s="100"/>
      <c r="AW1097" s="100"/>
      <c r="AX1097" s="100"/>
      <c r="AY1097" s="100"/>
      <c r="AZ1097" s="100"/>
      <c r="BA1097" s="100"/>
      <c r="BB1097" s="100"/>
      <c r="BC1097" s="100"/>
    </row>
    <row r="1098" spans="1:55" ht="30" customHeight="1" x14ac:dyDescent="0.25">
      <c r="A1098" s="77">
        <v>0</v>
      </c>
      <c r="B1098" s="77" t="s">
        <v>1019</v>
      </c>
      <c r="C1098" s="77" t="s">
        <v>1265</v>
      </c>
      <c r="D1098" s="78" t="e">
        <v>#N/A</v>
      </c>
      <c r="E1098" s="79" t="s">
        <v>1019</v>
      </c>
      <c r="F1098" s="78" t="s">
        <v>1019</v>
      </c>
      <c r="G1098" s="78" t="s">
        <v>1019</v>
      </c>
      <c r="H1098" s="78" t="s">
        <v>1019</v>
      </c>
      <c r="I1098" s="80" t="s">
        <v>1019</v>
      </c>
      <c r="J1098" s="78" t="s">
        <v>1019</v>
      </c>
      <c r="K1098" s="81" t="s">
        <v>1019</v>
      </c>
      <c r="L1098" s="81" t="s">
        <v>1019</v>
      </c>
      <c r="M1098" s="78" t="s">
        <v>1019</v>
      </c>
      <c r="N1098" s="78" t="e">
        <v>#N/A</v>
      </c>
      <c r="O1098" s="82" t="s">
        <v>1019</v>
      </c>
      <c r="P1098" s="82" t="s">
        <v>1019</v>
      </c>
      <c r="Q1098" s="78" t="s">
        <v>1019</v>
      </c>
      <c r="R1098" s="78" t="s">
        <v>1019</v>
      </c>
      <c r="S1098" s="78" t="s">
        <v>1019</v>
      </c>
      <c r="T1098" s="77" t="s">
        <v>1019</v>
      </c>
      <c r="U1098" s="77" t="s">
        <v>1019</v>
      </c>
      <c r="V1098" s="77" t="s">
        <v>1019</v>
      </c>
      <c r="W1098" s="77" t="s">
        <v>1019</v>
      </c>
      <c r="X1098" s="77" t="s">
        <v>1019</v>
      </c>
      <c r="Y1098" s="83" t="s">
        <v>1019</v>
      </c>
      <c r="Z1098" s="84" t="s">
        <v>1019</v>
      </c>
      <c r="AA1098" s="84" t="s">
        <v>1019</v>
      </c>
      <c r="AB1098" s="85">
        <v>0</v>
      </c>
      <c r="AC1098" s="85">
        <v>0</v>
      </c>
      <c r="AD1098" s="99"/>
      <c r="AE1098" s="100"/>
      <c r="AF1098" s="100"/>
      <c r="AG1098" s="100"/>
      <c r="AH1098" s="100"/>
      <c r="AI1098" s="100"/>
      <c r="AJ1098" s="100"/>
      <c r="AK1098" s="100"/>
      <c r="AL1098" s="100"/>
      <c r="AM1098" s="100"/>
      <c r="AN1098" s="100"/>
      <c r="AO1098" s="100"/>
      <c r="AP1098" s="100"/>
      <c r="AQ1098" s="100"/>
      <c r="AR1098" s="100"/>
      <c r="AS1098" s="100"/>
      <c r="AT1098" s="100"/>
      <c r="AU1098" s="100"/>
      <c r="AV1098" s="100"/>
      <c r="AW1098" s="100"/>
      <c r="AX1098" s="100"/>
      <c r="AY1098" s="100"/>
      <c r="AZ1098" s="100"/>
      <c r="BA1098" s="100"/>
      <c r="BB1098" s="100"/>
      <c r="BC1098" s="100"/>
    </row>
    <row r="1099" spans="1:55" ht="30" customHeight="1" x14ac:dyDescent="0.25">
      <c r="A1099" s="77">
        <v>0</v>
      </c>
      <c r="B1099" s="77" t="s">
        <v>1019</v>
      </c>
      <c r="C1099" s="77" t="s">
        <v>1265</v>
      </c>
      <c r="D1099" s="78" t="e">
        <v>#N/A</v>
      </c>
      <c r="E1099" s="79" t="s">
        <v>1019</v>
      </c>
      <c r="F1099" s="78" t="s">
        <v>1019</v>
      </c>
      <c r="G1099" s="78" t="s">
        <v>1019</v>
      </c>
      <c r="H1099" s="78" t="s">
        <v>1019</v>
      </c>
      <c r="I1099" s="80" t="s">
        <v>1019</v>
      </c>
      <c r="J1099" s="78" t="s">
        <v>1019</v>
      </c>
      <c r="K1099" s="81" t="s">
        <v>1019</v>
      </c>
      <c r="L1099" s="81" t="s">
        <v>1019</v>
      </c>
      <c r="M1099" s="78" t="s">
        <v>1019</v>
      </c>
      <c r="N1099" s="78" t="e">
        <v>#N/A</v>
      </c>
      <c r="O1099" s="82" t="s">
        <v>1019</v>
      </c>
      <c r="P1099" s="82" t="s">
        <v>1019</v>
      </c>
      <c r="Q1099" s="78" t="s">
        <v>1019</v>
      </c>
      <c r="R1099" s="78" t="s">
        <v>1019</v>
      </c>
      <c r="S1099" s="78" t="s">
        <v>1019</v>
      </c>
      <c r="T1099" s="77" t="s">
        <v>1019</v>
      </c>
      <c r="U1099" s="77" t="s">
        <v>1019</v>
      </c>
      <c r="V1099" s="77" t="s">
        <v>1019</v>
      </c>
      <c r="W1099" s="77" t="s">
        <v>1019</v>
      </c>
      <c r="X1099" s="77" t="s">
        <v>1019</v>
      </c>
      <c r="Y1099" s="83" t="s">
        <v>1019</v>
      </c>
      <c r="Z1099" s="84" t="s">
        <v>1019</v>
      </c>
      <c r="AA1099" s="84" t="s">
        <v>1019</v>
      </c>
      <c r="AB1099" s="85">
        <v>0</v>
      </c>
      <c r="AC1099" s="85">
        <v>0</v>
      </c>
      <c r="AD1099" s="99"/>
      <c r="AE1099" s="100"/>
      <c r="AF1099" s="100"/>
      <c r="AG1099" s="100"/>
      <c r="AH1099" s="100"/>
      <c r="AI1099" s="100"/>
      <c r="AJ1099" s="100"/>
      <c r="AK1099" s="100"/>
      <c r="AL1099" s="100"/>
      <c r="AM1099" s="100"/>
      <c r="AN1099" s="100"/>
      <c r="AO1099" s="100"/>
      <c r="AP1099" s="100"/>
      <c r="AQ1099" s="100"/>
      <c r="AR1099" s="100"/>
      <c r="AS1099" s="100"/>
      <c r="AT1099" s="100"/>
      <c r="AU1099" s="100"/>
      <c r="AV1099" s="100"/>
      <c r="AW1099" s="100"/>
      <c r="AX1099" s="100"/>
      <c r="AY1099" s="100"/>
      <c r="AZ1099" s="100"/>
      <c r="BA1099" s="100"/>
      <c r="BB1099" s="100"/>
      <c r="BC1099" s="100"/>
    </row>
    <row r="1100" spans="1:55" ht="30" customHeight="1" x14ac:dyDescent="0.25">
      <c r="A1100" s="77">
        <v>0</v>
      </c>
      <c r="B1100" s="77" t="s">
        <v>1019</v>
      </c>
      <c r="C1100" s="77" t="s">
        <v>1265</v>
      </c>
      <c r="D1100" s="78" t="e">
        <v>#N/A</v>
      </c>
      <c r="E1100" s="79" t="s">
        <v>1019</v>
      </c>
      <c r="F1100" s="78" t="s">
        <v>1019</v>
      </c>
      <c r="G1100" s="78" t="s">
        <v>1019</v>
      </c>
      <c r="H1100" s="78" t="s">
        <v>1019</v>
      </c>
      <c r="I1100" s="80" t="s">
        <v>1019</v>
      </c>
      <c r="J1100" s="78" t="s">
        <v>1019</v>
      </c>
      <c r="K1100" s="81" t="s">
        <v>1019</v>
      </c>
      <c r="L1100" s="81" t="s">
        <v>1019</v>
      </c>
      <c r="M1100" s="78" t="s">
        <v>1019</v>
      </c>
      <c r="N1100" s="78" t="e">
        <v>#N/A</v>
      </c>
      <c r="O1100" s="82" t="s">
        <v>1019</v>
      </c>
      <c r="P1100" s="82" t="s">
        <v>1019</v>
      </c>
      <c r="Q1100" s="78" t="s">
        <v>1019</v>
      </c>
      <c r="R1100" s="78" t="s">
        <v>1019</v>
      </c>
      <c r="S1100" s="78" t="s">
        <v>1019</v>
      </c>
      <c r="T1100" s="77" t="s">
        <v>1019</v>
      </c>
      <c r="U1100" s="77" t="s">
        <v>1019</v>
      </c>
      <c r="V1100" s="77" t="s">
        <v>1019</v>
      </c>
      <c r="W1100" s="77" t="s">
        <v>1019</v>
      </c>
      <c r="X1100" s="77" t="s">
        <v>1019</v>
      </c>
      <c r="Y1100" s="83" t="s">
        <v>1019</v>
      </c>
      <c r="Z1100" s="84" t="s">
        <v>1019</v>
      </c>
      <c r="AA1100" s="84" t="s">
        <v>1019</v>
      </c>
      <c r="AB1100" s="85">
        <v>0</v>
      </c>
      <c r="AC1100" s="85">
        <v>0</v>
      </c>
      <c r="AD1100" s="99"/>
      <c r="AE1100" s="100"/>
      <c r="AF1100" s="100"/>
      <c r="AG1100" s="100"/>
      <c r="AH1100" s="100"/>
      <c r="AI1100" s="100"/>
      <c r="AJ1100" s="100"/>
      <c r="AK1100" s="100"/>
      <c r="AL1100" s="100"/>
      <c r="AM1100" s="100"/>
      <c r="AN1100" s="100"/>
      <c r="AO1100" s="100"/>
      <c r="AP1100" s="100"/>
      <c r="AQ1100" s="100"/>
      <c r="AR1100" s="100"/>
      <c r="AS1100" s="100"/>
      <c r="AT1100" s="100"/>
      <c r="AU1100" s="100"/>
      <c r="AV1100" s="100"/>
      <c r="AW1100" s="100"/>
      <c r="AX1100" s="100"/>
      <c r="AY1100" s="100"/>
      <c r="AZ1100" s="100"/>
      <c r="BA1100" s="100"/>
      <c r="BB1100" s="100"/>
      <c r="BC1100" s="100"/>
    </row>
    <row r="1101" spans="1:55" ht="30" customHeight="1" x14ac:dyDescent="0.25">
      <c r="A1101" s="77">
        <v>0</v>
      </c>
      <c r="B1101" s="77" t="s">
        <v>1019</v>
      </c>
      <c r="C1101" s="77" t="s">
        <v>1265</v>
      </c>
      <c r="D1101" s="78" t="e">
        <v>#N/A</v>
      </c>
      <c r="E1101" s="79" t="s">
        <v>1019</v>
      </c>
      <c r="F1101" s="78" t="s">
        <v>1019</v>
      </c>
      <c r="G1101" s="78" t="s">
        <v>1019</v>
      </c>
      <c r="H1101" s="78" t="s">
        <v>1019</v>
      </c>
      <c r="I1101" s="80" t="s">
        <v>1019</v>
      </c>
      <c r="J1101" s="78" t="s">
        <v>1019</v>
      </c>
      <c r="K1101" s="81" t="s">
        <v>1019</v>
      </c>
      <c r="L1101" s="81" t="s">
        <v>1019</v>
      </c>
      <c r="M1101" s="78" t="s">
        <v>1019</v>
      </c>
      <c r="N1101" s="78" t="e">
        <v>#N/A</v>
      </c>
      <c r="O1101" s="82" t="s">
        <v>1019</v>
      </c>
      <c r="P1101" s="82" t="s">
        <v>1019</v>
      </c>
      <c r="Q1101" s="78" t="s">
        <v>1019</v>
      </c>
      <c r="R1101" s="78" t="s">
        <v>1019</v>
      </c>
      <c r="S1101" s="78" t="s">
        <v>1019</v>
      </c>
      <c r="T1101" s="77" t="s">
        <v>1019</v>
      </c>
      <c r="U1101" s="77" t="s">
        <v>1019</v>
      </c>
      <c r="V1101" s="77" t="s">
        <v>1019</v>
      </c>
      <c r="W1101" s="77" t="s">
        <v>1019</v>
      </c>
      <c r="X1101" s="77" t="s">
        <v>1019</v>
      </c>
      <c r="Y1101" s="83" t="s">
        <v>1019</v>
      </c>
      <c r="Z1101" s="84" t="s">
        <v>1019</v>
      </c>
      <c r="AA1101" s="84" t="s">
        <v>1019</v>
      </c>
      <c r="AB1101" s="85">
        <v>0</v>
      </c>
      <c r="AC1101" s="85">
        <v>0</v>
      </c>
      <c r="AD1101" s="99"/>
      <c r="AE1101" s="100"/>
      <c r="AF1101" s="100"/>
      <c r="AG1101" s="100"/>
      <c r="AH1101" s="100"/>
      <c r="AI1101" s="100"/>
      <c r="AJ1101" s="100"/>
      <c r="AK1101" s="100"/>
      <c r="AL1101" s="100"/>
      <c r="AM1101" s="100"/>
      <c r="AN1101" s="100"/>
      <c r="AO1101" s="100"/>
      <c r="AP1101" s="100"/>
      <c r="AQ1101" s="100"/>
      <c r="AR1101" s="100"/>
      <c r="AS1101" s="100"/>
      <c r="AT1101" s="100"/>
      <c r="AU1101" s="100"/>
      <c r="AV1101" s="100"/>
      <c r="AW1101" s="100"/>
      <c r="AX1101" s="100"/>
      <c r="AY1101" s="100"/>
      <c r="AZ1101" s="100"/>
      <c r="BA1101" s="100"/>
      <c r="BB1101" s="100"/>
      <c r="BC1101" s="100"/>
    </row>
    <row r="1102" spans="1:55" ht="30" customHeight="1" x14ac:dyDescent="0.25">
      <c r="A1102" s="77">
        <v>0</v>
      </c>
      <c r="B1102" s="77" t="s">
        <v>1019</v>
      </c>
      <c r="C1102" s="77" t="s">
        <v>1265</v>
      </c>
      <c r="D1102" s="78" t="e">
        <v>#N/A</v>
      </c>
      <c r="E1102" s="79" t="s">
        <v>1019</v>
      </c>
      <c r="F1102" s="78" t="s">
        <v>1019</v>
      </c>
      <c r="G1102" s="78" t="s">
        <v>1019</v>
      </c>
      <c r="H1102" s="78" t="s">
        <v>1019</v>
      </c>
      <c r="I1102" s="80" t="s">
        <v>1019</v>
      </c>
      <c r="J1102" s="78" t="s">
        <v>1019</v>
      </c>
      <c r="K1102" s="81" t="s">
        <v>1019</v>
      </c>
      <c r="L1102" s="81" t="s">
        <v>1019</v>
      </c>
      <c r="M1102" s="78" t="s">
        <v>1019</v>
      </c>
      <c r="N1102" s="78" t="e">
        <v>#N/A</v>
      </c>
      <c r="O1102" s="82" t="s">
        <v>1019</v>
      </c>
      <c r="P1102" s="82" t="s">
        <v>1019</v>
      </c>
      <c r="Q1102" s="78" t="s">
        <v>1019</v>
      </c>
      <c r="R1102" s="78" t="s">
        <v>1019</v>
      </c>
      <c r="S1102" s="78" t="s">
        <v>1019</v>
      </c>
      <c r="T1102" s="77" t="s">
        <v>1019</v>
      </c>
      <c r="U1102" s="77" t="s">
        <v>1019</v>
      </c>
      <c r="V1102" s="77" t="s">
        <v>1019</v>
      </c>
      <c r="W1102" s="77" t="s">
        <v>1019</v>
      </c>
      <c r="X1102" s="77" t="s">
        <v>1019</v>
      </c>
      <c r="Y1102" s="83" t="s">
        <v>1019</v>
      </c>
      <c r="Z1102" s="84" t="s">
        <v>1019</v>
      </c>
      <c r="AA1102" s="84" t="s">
        <v>1019</v>
      </c>
      <c r="AB1102" s="85">
        <v>0</v>
      </c>
      <c r="AC1102" s="85">
        <v>0</v>
      </c>
      <c r="AD1102" s="99"/>
      <c r="AE1102" s="100"/>
      <c r="AF1102" s="100"/>
      <c r="AG1102" s="100"/>
      <c r="AH1102" s="100"/>
      <c r="AI1102" s="100"/>
      <c r="AJ1102" s="100"/>
      <c r="AK1102" s="100"/>
      <c r="AL1102" s="100"/>
      <c r="AM1102" s="100"/>
      <c r="AN1102" s="100"/>
      <c r="AO1102" s="100"/>
      <c r="AP1102" s="100"/>
      <c r="AQ1102" s="100"/>
      <c r="AR1102" s="100"/>
      <c r="AS1102" s="100"/>
      <c r="AT1102" s="100"/>
      <c r="AU1102" s="100"/>
      <c r="AV1102" s="100"/>
      <c r="AW1102" s="100"/>
      <c r="AX1102" s="100"/>
      <c r="AY1102" s="100"/>
      <c r="AZ1102" s="100"/>
      <c r="BA1102" s="100"/>
      <c r="BB1102" s="100"/>
      <c r="BC1102" s="100"/>
    </row>
    <row r="1103" spans="1:55" ht="30" customHeight="1" x14ac:dyDescent="0.25">
      <c r="A1103" s="77">
        <v>0</v>
      </c>
      <c r="B1103" s="77" t="s">
        <v>1019</v>
      </c>
      <c r="C1103" s="77" t="s">
        <v>1265</v>
      </c>
      <c r="D1103" s="78" t="e">
        <v>#N/A</v>
      </c>
      <c r="E1103" s="79" t="s">
        <v>1019</v>
      </c>
      <c r="F1103" s="78" t="s">
        <v>1019</v>
      </c>
      <c r="G1103" s="78" t="s">
        <v>1019</v>
      </c>
      <c r="H1103" s="78" t="s">
        <v>1019</v>
      </c>
      <c r="I1103" s="80" t="s">
        <v>1019</v>
      </c>
      <c r="J1103" s="78" t="s">
        <v>1019</v>
      </c>
      <c r="K1103" s="81" t="s">
        <v>1019</v>
      </c>
      <c r="L1103" s="81" t="s">
        <v>1019</v>
      </c>
      <c r="M1103" s="78" t="s">
        <v>1019</v>
      </c>
      <c r="N1103" s="78" t="e">
        <v>#N/A</v>
      </c>
      <c r="O1103" s="82" t="s">
        <v>1019</v>
      </c>
      <c r="P1103" s="82" t="s">
        <v>1019</v>
      </c>
      <c r="Q1103" s="78" t="s">
        <v>1019</v>
      </c>
      <c r="R1103" s="78" t="s">
        <v>1019</v>
      </c>
      <c r="S1103" s="78" t="s">
        <v>1019</v>
      </c>
      <c r="T1103" s="77" t="s">
        <v>1019</v>
      </c>
      <c r="U1103" s="77" t="s">
        <v>1019</v>
      </c>
      <c r="V1103" s="77" t="s">
        <v>1019</v>
      </c>
      <c r="W1103" s="77" t="s">
        <v>1019</v>
      </c>
      <c r="X1103" s="77" t="s">
        <v>1019</v>
      </c>
      <c r="Y1103" s="83" t="s">
        <v>1019</v>
      </c>
      <c r="Z1103" s="84" t="s">
        <v>1019</v>
      </c>
      <c r="AA1103" s="84" t="s">
        <v>1019</v>
      </c>
      <c r="AB1103" s="85">
        <v>0</v>
      </c>
      <c r="AC1103" s="85">
        <v>0</v>
      </c>
      <c r="AD1103" s="99"/>
      <c r="AE1103" s="100"/>
      <c r="AF1103" s="100"/>
      <c r="AG1103" s="100"/>
      <c r="AH1103" s="100"/>
      <c r="AI1103" s="100"/>
      <c r="AJ1103" s="100"/>
      <c r="AK1103" s="100"/>
      <c r="AL1103" s="100"/>
      <c r="AM1103" s="100"/>
      <c r="AN1103" s="100"/>
      <c r="AO1103" s="100"/>
      <c r="AP1103" s="100"/>
      <c r="AQ1103" s="100"/>
      <c r="AR1103" s="100"/>
      <c r="AS1103" s="100"/>
      <c r="AT1103" s="100"/>
      <c r="AU1103" s="100"/>
      <c r="AV1103" s="100"/>
      <c r="AW1103" s="100"/>
      <c r="AX1103" s="100"/>
      <c r="AY1103" s="100"/>
      <c r="AZ1103" s="100"/>
      <c r="BA1103" s="100"/>
      <c r="BB1103" s="100"/>
      <c r="BC1103" s="100"/>
    </row>
    <row r="1104" spans="1:55" ht="30" customHeight="1" x14ac:dyDescent="0.25">
      <c r="A1104" s="77">
        <v>0</v>
      </c>
      <c r="B1104" s="77" t="s">
        <v>1019</v>
      </c>
      <c r="C1104" s="77" t="s">
        <v>1265</v>
      </c>
      <c r="D1104" s="78" t="e">
        <v>#N/A</v>
      </c>
      <c r="E1104" s="79" t="s">
        <v>1019</v>
      </c>
      <c r="F1104" s="78" t="s">
        <v>1019</v>
      </c>
      <c r="G1104" s="78" t="s">
        <v>1019</v>
      </c>
      <c r="H1104" s="78" t="s">
        <v>1019</v>
      </c>
      <c r="I1104" s="80" t="s">
        <v>1019</v>
      </c>
      <c r="J1104" s="78" t="s">
        <v>1019</v>
      </c>
      <c r="K1104" s="81" t="s">
        <v>1019</v>
      </c>
      <c r="L1104" s="81" t="s">
        <v>1019</v>
      </c>
      <c r="M1104" s="78" t="s">
        <v>1019</v>
      </c>
      <c r="N1104" s="78" t="e">
        <v>#N/A</v>
      </c>
      <c r="O1104" s="82" t="s">
        <v>1019</v>
      </c>
      <c r="P1104" s="82" t="s">
        <v>1019</v>
      </c>
      <c r="Q1104" s="78" t="s">
        <v>1019</v>
      </c>
      <c r="R1104" s="78" t="s">
        <v>1019</v>
      </c>
      <c r="S1104" s="78" t="s">
        <v>1019</v>
      </c>
      <c r="T1104" s="77" t="s">
        <v>1019</v>
      </c>
      <c r="U1104" s="77" t="s">
        <v>1019</v>
      </c>
      <c r="V1104" s="77" t="s">
        <v>1019</v>
      </c>
      <c r="W1104" s="77" t="s">
        <v>1019</v>
      </c>
      <c r="X1104" s="77" t="s">
        <v>1019</v>
      </c>
      <c r="Y1104" s="83" t="s">
        <v>1019</v>
      </c>
      <c r="Z1104" s="84" t="s">
        <v>1019</v>
      </c>
      <c r="AA1104" s="84" t="s">
        <v>1019</v>
      </c>
      <c r="AB1104" s="85">
        <v>0</v>
      </c>
      <c r="AC1104" s="85">
        <v>0</v>
      </c>
      <c r="AD1104" s="99"/>
      <c r="AE1104" s="100"/>
      <c r="AF1104" s="100"/>
      <c r="AG1104" s="100"/>
      <c r="AH1104" s="100"/>
      <c r="AI1104" s="100"/>
      <c r="AJ1104" s="100"/>
      <c r="AK1104" s="100"/>
      <c r="AL1104" s="100"/>
      <c r="AM1104" s="100"/>
      <c r="AN1104" s="100"/>
      <c r="AO1104" s="100"/>
      <c r="AP1104" s="100"/>
      <c r="AQ1104" s="100"/>
      <c r="AR1104" s="100"/>
      <c r="AS1104" s="100"/>
      <c r="AT1104" s="100"/>
      <c r="AU1104" s="100"/>
      <c r="AV1104" s="100"/>
      <c r="AW1104" s="100"/>
      <c r="AX1104" s="100"/>
      <c r="AY1104" s="100"/>
      <c r="AZ1104" s="100"/>
      <c r="BA1104" s="100"/>
      <c r="BB1104" s="100"/>
      <c r="BC1104" s="100"/>
    </row>
    <row r="1105" spans="1:55" ht="30" customHeight="1" x14ac:dyDescent="0.25">
      <c r="A1105" s="77">
        <v>0</v>
      </c>
      <c r="B1105" s="77" t="s">
        <v>1019</v>
      </c>
      <c r="C1105" s="77" t="s">
        <v>1265</v>
      </c>
      <c r="D1105" s="78" t="e">
        <v>#N/A</v>
      </c>
      <c r="E1105" s="79" t="s">
        <v>1019</v>
      </c>
      <c r="F1105" s="78" t="s">
        <v>1019</v>
      </c>
      <c r="G1105" s="78" t="s">
        <v>1019</v>
      </c>
      <c r="H1105" s="78" t="s">
        <v>1019</v>
      </c>
      <c r="I1105" s="80" t="s">
        <v>1019</v>
      </c>
      <c r="J1105" s="78" t="s">
        <v>1019</v>
      </c>
      <c r="K1105" s="81" t="s">
        <v>1019</v>
      </c>
      <c r="L1105" s="81" t="s">
        <v>1019</v>
      </c>
      <c r="M1105" s="78" t="s">
        <v>1019</v>
      </c>
      <c r="N1105" s="78" t="e">
        <v>#N/A</v>
      </c>
      <c r="O1105" s="82" t="s">
        <v>1019</v>
      </c>
      <c r="P1105" s="82" t="s">
        <v>1019</v>
      </c>
      <c r="Q1105" s="78" t="s">
        <v>1019</v>
      </c>
      <c r="R1105" s="78" t="s">
        <v>1019</v>
      </c>
      <c r="S1105" s="78" t="s">
        <v>1019</v>
      </c>
      <c r="T1105" s="77" t="s">
        <v>1019</v>
      </c>
      <c r="U1105" s="77" t="s">
        <v>1019</v>
      </c>
      <c r="V1105" s="77" t="s">
        <v>1019</v>
      </c>
      <c r="W1105" s="77" t="s">
        <v>1019</v>
      </c>
      <c r="X1105" s="77" t="s">
        <v>1019</v>
      </c>
      <c r="Y1105" s="83" t="s">
        <v>1019</v>
      </c>
      <c r="Z1105" s="84" t="s">
        <v>1019</v>
      </c>
      <c r="AA1105" s="84" t="s">
        <v>1019</v>
      </c>
      <c r="AB1105" s="85">
        <v>0</v>
      </c>
      <c r="AC1105" s="85">
        <v>0</v>
      </c>
      <c r="AD1105" s="99"/>
      <c r="AE1105" s="100"/>
      <c r="AF1105" s="100"/>
      <c r="AG1105" s="100"/>
      <c r="AH1105" s="100"/>
      <c r="AI1105" s="100"/>
      <c r="AJ1105" s="100"/>
      <c r="AK1105" s="100"/>
      <c r="AL1105" s="100"/>
      <c r="AM1105" s="100"/>
      <c r="AN1105" s="100"/>
      <c r="AO1105" s="100"/>
      <c r="AP1105" s="100"/>
      <c r="AQ1105" s="100"/>
      <c r="AR1105" s="100"/>
      <c r="AS1105" s="100"/>
      <c r="AT1105" s="100"/>
      <c r="AU1105" s="100"/>
      <c r="AV1105" s="100"/>
      <c r="AW1105" s="100"/>
      <c r="AX1105" s="100"/>
      <c r="AY1105" s="100"/>
      <c r="AZ1105" s="100"/>
      <c r="BA1105" s="100"/>
      <c r="BB1105" s="100"/>
      <c r="BC1105" s="100"/>
    </row>
    <row r="1106" spans="1:55" ht="30" customHeight="1" x14ac:dyDescent="0.25">
      <c r="A1106" s="77">
        <v>0</v>
      </c>
      <c r="B1106" s="77" t="s">
        <v>1019</v>
      </c>
      <c r="C1106" s="77" t="s">
        <v>1265</v>
      </c>
      <c r="D1106" s="78" t="e">
        <v>#N/A</v>
      </c>
      <c r="E1106" s="79" t="s">
        <v>1019</v>
      </c>
      <c r="F1106" s="78" t="s">
        <v>1019</v>
      </c>
      <c r="G1106" s="78" t="s">
        <v>1019</v>
      </c>
      <c r="H1106" s="78" t="s">
        <v>1019</v>
      </c>
      <c r="I1106" s="80" t="s">
        <v>1019</v>
      </c>
      <c r="J1106" s="78" t="s">
        <v>1019</v>
      </c>
      <c r="K1106" s="81" t="s">
        <v>1019</v>
      </c>
      <c r="L1106" s="81" t="s">
        <v>1019</v>
      </c>
      <c r="M1106" s="78" t="s">
        <v>1019</v>
      </c>
      <c r="N1106" s="78" t="e">
        <v>#N/A</v>
      </c>
      <c r="O1106" s="82" t="s">
        <v>1019</v>
      </c>
      <c r="P1106" s="82" t="s">
        <v>1019</v>
      </c>
      <c r="Q1106" s="78" t="s">
        <v>1019</v>
      </c>
      <c r="R1106" s="78" t="s">
        <v>1019</v>
      </c>
      <c r="S1106" s="78" t="s">
        <v>1019</v>
      </c>
      <c r="T1106" s="77" t="s">
        <v>1019</v>
      </c>
      <c r="U1106" s="77" t="s">
        <v>1019</v>
      </c>
      <c r="V1106" s="77" t="s">
        <v>1019</v>
      </c>
      <c r="W1106" s="77" t="s">
        <v>1019</v>
      </c>
      <c r="X1106" s="77" t="s">
        <v>1019</v>
      </c>
      <c r="Y1106" s="83" t="s">
        <v>1019</v>
      </c>
      <c r="Z1106" s="84" t="s">
        <v>1019</v>
      </c>
      <c r="AA1106" s="84" t="s">
        <v>1019</v>
      </c>
      <c r="AB1106" s="85">
        <v>0</v>
      </c>
      <c r="AC1106" s="85">
        <v>0</v>
      </c>
      <c r="AD1106" s="99"/>
      <c r="AE1106" s="100"/>
      <c r="AF1106" s="100"/>
      <c r="AG1106" s="100"/>
      <c r="AH1106" s="100"/>
      <c r="AI1106" s="100"/>
      <c r="AJ1106" s="100"/>
      <c r="AK1106" s="100"/>
      <c r="AL1106" s="100"/>
      <c r="AM1106" s="100"/>
      <c r="AN1106" s="100"/>
      <c r="AO1106" s="100"/>
      <c r="AP1106" s="100"/>
      <c r="AQ1106" s="100"/>
      <c r="AR1106" s="100"/>
      <c r="AS1106" s="100"/>
      <c r="AT1106" s="100"/>
      <c r="AU1106" s="100"/>
      <c r="AV1106" s="100"/>
      <c r="AW1106" s="100"/>
      <c r="AX1106" s="100"/>
      <c r="AY1106" s="100"/>
      <c r="AZ1106" s="100"/>
      <c r="BA1106" s="100"/>
      <c r="BB1106" s="100"/>
      <c r="BC1106" s="100"/>
    </row>
    <row r="1107" spans="1:55" ht="30" customHeight="1" x14ac:dyDescent="0.25">
      <c r="A1107" s="77">
        <v>0</v>
      </c>
      <c r="B1107" s="77" t="s">
        <v>1019</v>
      </c>
      <c r="C1107" s="77" t="s">
        <v>1265</v>
      </c>
      <c r="D1107" s="78" t="e">
        <v>#N/A</v>
      </c>
      <c r="E1107" s="79" t="s">
        <v>1019</v>
      </c>
      <c r="F1107" s="78" t="s">
        <v>1019</v>
      </c>
      <c r="G1107" s="78" t="s">
        <v>1019</v>
      </c>
      <c r="H1107" s="78" t="s">
        <v>1019</v>
      </c>
      <c r="I1107" s="80" t="s">
        <v>1019</v>
      </c>
      <c r="J1107" s="78" t="s">
        <v>1019</v>
      </c>
      <c r="K1107" s="81" t="s">
        <v>1019</v>
      </c>
      <c r="L1107" s="81" t="s">
        <v>1019</v>
      </c>
      <c r="M1107" s="78" t="s">
        <v>1019</v>
      </c>
      <c r="N1107" s="78" t="e">
        <v>#N/A</v>
      </c>
      <c r="O1107" s="82" t="s">
        <v>1019</v>
      </c>
      <c r="P1107" s="82" t="s">
        <v>1019</v>
      </c>
      <c r="Q1107" s="78" t="s">
        <v>1019</v>
      </c>
      <c r="R1107" s="78" t="s">
        <v>1019</v>
      </c>
      <c r="S1107" s="78" t="s">
        <v>1019</v>
      </c>
      <c r="T1107" s="77" t="s">
        <v>1019</v>
      </c>
      <c r="U1107" s="77" t="s">
        <v>1019</v>
      </c>
      <c r="V1107" s="77" t="s">
        <v>1019</v>
      </c>
      <c r="W1107" s="77" t="s">
        <v>1019</v>
      </c>
      <c r="X1107" s="77" t="s">
        <v>1019</v>
      </c>
      <c r="Y1107" s="83" t="s">
        <v>1019</v>
      </c>
      <c r="Z1107" s="84" t="s">
        <v>1019</v>
      </c>
      <c r="AA1107" s="84" t="s">
        <v>1019</v>
      </c>
      <c r="AB1107" s="85">
        <v>0</v>
      </c>
      <c r="AC1107" s="85">
        <v>0</v>
      </c>
      <c r="AD1107" s="99"/>
      <c r="AE1107" s="100"/>
      <c r="AF1107" s="100"/>
      <c r="AG1107" s="100"/>
      <c r="AH1107" s="100"/>
      <c r="AI1107" s="100"/>
      <c r="AJ1107" s="100"/>
      <c r="AK1107" s="100"/>
      <c r="AL1107" s="100"/>
      <c r="AM1107" s="100"/>
      <c r="AN1107" s="100"/>
      <c r="AO1107" s="100"/>
      <c r="AP1107" s="100"/>
      <c r="AQ1107" s="100"/>
      <c r="AR1107" s="100"/>
      <c r="AS1107" s="100"/>
      <c r="AT1107" s="100"/>
      <c r="AU1107" s="100"/>
      <c r="AV1107" s="100"/>
      <c r="AW1107" s="100"/>
      <c r="AX1107" s="100"/>
      <c r="AY1107" s="100"/>
      <c r="AZ1107" s="100"/>
      <c r="BA1107" s="100"/>
      <c r="BB1107" s="100"/>
      <c r="BC1107" s="100"/>
    </row>
    <row r="1108" spans="1:55" ht="30" customHeight="1" x14ac:dyDescent="0.25">
      <c r="A1108" s="77">
        <v>0</v>
      </c>
      <c r="B1108" s="77" t="s">
        <v>1019</v>
      </c>
      <c r="C1108" s="77" t="s">
        <v>1265</v>
      </c>
      <c r="D1108" s="78" t="e">
        <v>#N/A</v>
      </c>
      <c r="E1108" s="79" t="s">
        <v>1019</v>
      </c>
      <c r="F1108" s="78" t="s">
        <v>1019</v>
      </c>
      <c r="G1108" s="78" t="s">
        <v>1019</v>
      </c>
      <c r="H1108" s="78" t="s">
        <v>1019</v>
      </c>
      <c r="I1108" s="80" t="s">
        <v>1019</v>
      </c>
      <c r="J1108" s="78" t="s">
        <v>1019</v>
      </c>
      <c r="K1108" s="81" t="s">
        <v>1019</v>
      </c>
      <c r="L1108" s="81" t="s">
        <v>1019</v>
      </c>
      <c r="M1108" s="78" t="s">
        <v>1019</v>
      </c>
      <c r="N1108" s="78" t="e">
        <v>#N/A</v>
      </c>
      <c r="O1108" s="82" t="s">
        <v>1019</v>
      </c>
      <c r="P1108" s="82" t="s">
        <v>1019</v>
      </c>
      <c r="Q1108" s="78" t="s">
        <v>1019</v>
      </c>
      <c r="R1108" s="78" t="s">
        <v>1019</v>
      </c>
      <c r="S1108" s="78" t="s">
        <v>1019</v>
      </c>
      <c r="T1108" s="77" t="s">
        <v>1019</v>
      </c>
      <c r="U1108" s="77" t="s">
        <v>1019</v>
      </c>
      <c r="V1108" s="77" t="s">
        <v>1019</v>
      </c>
      <c r="W1108" s="77" t="s">
        <v>1019</v>
      </c>
      <c r="X1108" s="77" t="s">
        <v>1019</v>
      </c>
      <c r="Y1108" s="83" t="s">
        <v>1019</v>
      </c>
      <c r="Z1108" s="84" t="s">
        <v>1019</v>
      </c>
      <c r="AA1108" s="84" t="s">
        <v>1019</v>
      </c>
      <c r="AB1108" s="85">
        <v>0</v>
      </c>
      <c r="AC1108" s="85">
        <v>0</v>
      </c>
      <c r="AD1108" s="99"/>
      <c r="AE1108" s="100"/>
      <c r="AF1108" s="100"/>
      <c r="AG1108" s="100"/>
      <c r="AH1108" s="100"/>
      <c r="AI1108" s="100"/>
      <c r="AJ1108" s="100"/>
      <c r="AK1108" s="100"/>
      <c r="AL1108" s="100"/>
      <c r="AM1108" s="100"/>
      <c r="AN1108" s="100"/>
      <c r="AO1108" s="100"/>
      <c r="AP1108" s="100"/>
      <c r="AQ1108" s="100"/>
      <c r="AR1108" s="100"/>
      <c r="AS1108" s="100"/>
      <c r="AT1108" s="100"/>
      <c r="AU1108" s="100"/>
      <c r="AV1108" s="100"/>
      <c r="AW1108" s="100"/>
      <c r="AX1108" s="100"/>
      <c r="AY1108" s="100"/>
      <c r="AZ1108" s="100"/>
      <c r="BA1108" s="100"/>
      <c r="BB1108" s="100"/>
      <c r="BC1108" s="100"/>
    </row>
    <row r="1109" spans="1:55" ht="30" customHeight="1" x14ac:dyDescent="0.25">
      <c r="A1109" s="77">
        <v>0</v>
      </c>
      <c r="B1109" s="77" t="s">
        <v>1019</v>
      </c>
      <c r="C1109" s="77" t="s">
        <v>1265</v>
      </c>
      <c r="D1109" s="78" t="e">
        <v>#N/A</v>
      </c>
      <c r="E1109" s="79" t="s">
        <v>1019</v>
      </c>
      <c r="F1109" s="78" t="s">
        <v>1019</v>
      </c>
      <c r="G1109" s="78" t="s">
        <v>1019</v>
      </c>
      <c r="H1109" s="78" t="s">
        <v>1019</v>
      </c>
      <c r="I1109" s="80" t="s">
        <v>1019</v>
      </c>
      <c r="J1109" s="78" t="s">
        <v>1019</v>
      </c>
      <c r="K1109" s="81" t="s">
        <v>1019</v>
      </c>
      <c r="L1109" s="81" t="s">
        <v>1019</v>
      </c>
      <c r="M1109" s="78" t="s">
        <v>1019</v>
      </c>
      <c r="N1109" s="78" t="e">
        <v>#N/A</v>
      </c>
      <c r="O1109" s="82" t="s">
        <v>1019</v>
      </c>
      <c r="P1109" s="82" t="s">
        <v>1019</v>
      </c>
      <c r="Q1109" s="78" t="s">
        <v>1019</v>
      </c>
      <c r="R1109" s="78" t="s">
        <v>1019</v>
      </c>
      <c r="S1109" s="78" t="s">
        <v>1019</v>
      </c>
      <c r="T1109" s="77" t="s">
        <v>1019</v>
      </c>
      <c r="U1109" s="77" t="s">
        <v>1019</v>
      </c>
      <c r="V1109" s="77" t="s">
        <v>1019</v>
      </c>
      <c r="W1109" s="77" t="s">
        <v>1019</v>
      </c>
      <c r="X1109" s="77" t="s">
        <v>1019</v>
      </c>
      <c r="Y1109" s="83" t="s">
        <v>1019</v>
      </c>
      <c r="Z1109" s="84" t="s">
        <v>1019</v>
      </c>
      <c r="AA1109" s="84" t="s">
        <v>1019</v>
      </c>
      <c r="AB1109" s="85">
        <v>0</v>
      </c>
      <c r="AC1109" s="85">
        <v>0</v>
      </c>
      <c r="AD1109" s="99"/>
      <c r="AE1109" s="100"/>
      <c r="AF1109" s="100"/>
      <c r="AG1109" s="100"/>
      <c r="AH1109" s="100"/>
      <c r="AI1109" s="100"/>
      <c r="AJ1109" s="100"/>
      <c r="AK1109" s="100"/>
      <c r="AL1109" s="100"/>
      <c r="AM1109" s="100"/>
      <c r="AN1109" s="100"/>
      <c r="AO1109" s="100"/>
      <c r="AP1109" s="100"/>
      <c r="AQ1109" s="100"/>
      <c r="AR1109" s="100"/>
      <c r="AS1109" s="100"/>
      <c r="AT1109" s="100"/>
      <c r="AU1109" s="100"/>
      <c r="AV1109" s="100"/>
      <c r="AW1109" s="100"/>
      <c r="AX1109" s="100"/>
      <c r="AY1109" s="100"/>
      <c r="AZ1109" s="100"/>
      <c r="BA1109" s="100"/>
      <c r="BB1109" s="100"/>
      <c r="BC1109" s="100"/>
    </row>
    <row r="1110" spans="1:55" ht="30" customHeight="1" x14ac:dyDescent="0.25">
      <c r="A1110" s="77">
        <v>0</v>
      </c>
      <c r="B1110" s="77" t="s">
        <v>1019</v>
      </c>
      <c r="C1110" s="77" t="s">
        <v>1265</v>
      </c>
      <c r="D1110" s="78" t="e">
        <v>#N/A</v>
      </c>
      <c r="E1110" s="79" t="s">
        <v>1019</v>
      </c>
      <c r="F1110" s="78" t="s">
        <v>1019</v>
      </c>
      <c r="G1110" s="78" t="s">
        <v>1019</v>
      </c>
      <c r="H1110" s="78" t="s">
        <v>1019</v>
      </c>
      <c r="I1110" s="80" t="s">
        <v>1019</v>
      </c>
      <c r="J1110" s="78" t="s">
        <v>1019</v>
      </c>
      <c r="K1110" s="81" t="s">
        <v>1019</v>
      </c>
      <c r="L1110" s="81" t="s">
        <v>1019</v>
      </c>
      <c r="M1110" s="78" t="s">
        <v>1019</v>
      </c>
      <c r="N1110" s="78" t="e">
        <v>#N/A</v>
      </c>
      <c r="O1110" s="82" t="s">
        <v>1019</v>
      </c>
      <c r="P1110" s="82" t="s">
        <v>1019</v>
      </c>
      <c r="Q1110" s="78" t="s">
        <v>1019</v>
      </c>
      <c r="R1110" s="78" t="s">
        <v>1019</v>
      </c>
      <c r="S1110" s="78" t="s">
        <v>1019</v>
      </c>
      <c r="T1110" s="77" t="s">
        <v>1019</v>
      </c>
      <c r="U1110" s="77" t="s">
        <v>1019</v>
      </c>
      <c r="V1110" s="77" t="s">
        <v>1019</v>
      </c>
      <c r="W1110" s="77" t="s">
        <v>1019</v>
      </c>
      <c r="X1110" s="77" t="s">
        <v>1019</v>
      </c>
      <c r="Y1110" s="83" t="s">
        <v>1019</v>
      </c>
      <c r="Z1110" s="84" t="s">
        <v>1019</v>
      </c>
      <c r="AA1110" s="84" t="s">
        <v>1019</v>
      </c>
      <c r="AB1110" s="85">
        <v>0</v>
      </c>
      <c r="AC1110" s="85">
        <v>0</v>
      </c>
      <c r="AD1110" s="99"/>
      <c r="AE1110" s="100"/>
      <c r="AF1110" s="100"/>
      <c r="AG1110" s="100"/>
      <c r="AH1110" s="100"/>
      <c r="AI1110" s="100"/>
      <c r="AJ1110" s="100"/>
      <c r="AK1110" s="100"/>
      <c r="AL1110" s="100"/>
      <c r="AM1110" s="100"/>
      <c r="AN1110" s="100"/>
      <c r="AO1110" s="100"/>
      <c r="AP1110" s="100"/>
      <c r="AQ1110" s="100"/>
      <c r="AR1110" s="100"/>
      <c r="AS1110" s="100"/>
      <c r="AT1110" s="100"/>
      <c r="AU1110" s="100"/>
      <c r="AV1110" s="100"/>
      <c r="AW1110" s="100"/>
      <c r="AX1110" s="100"/>
      <c r="AY1110" s="100"/>
      <c r="AZ1110" s="100"/>
      <c r="BA1110" s="100"/>
      <c r="BB1110" s="100"/>
      <c r="BC1110" s="100"/>
    </row>
    <row r="1111" spans="1:55" ht="30" customHeight="1" x14ac:dyDescent="0.25">
      <c r="A1111" s="77">
        <v>0</v>
      </c>
      <c r="B1111" s="77" t="s">
        <v>1019</v>
      </c>
      <c r="C1111" s="77" t="s">
        <v>1265</v>
      </c>
      <c r="D1111" s="78" t="e">
        <v>#N/A</v>
      </c>
      <c r="E1111" s="79" t="s">
        <v>1019</v>
      </c>
      <c r="F1111" s="78" t="s">
        <v>1019</v>
      </c>
      <c r="G1111" s="78" t="s">
        <v>1019</v>
      </c>
      <c r="H1111" s="78" t="s">
        <v>1019</v>
      </c>
      <c r="I1111" s="80" t="s">
        <v>1019</v>
      </c>
      <c r="J1111" s="78" t="s">
        <v>1019</v>
      </c>
      <c r="K1111" s="81" t="s">
        <v>1019</v>
      </c>
      <c r="L1111" s="81" t="s">
        <v>1019</v>
      </c>
      <c r="M1111" s="78" t="s">
        <v>1019</v>
      </c>
      <c r="N1111" s="78" t="e">
        <v>#N/A</v>
      </c>
      <c r="O1111" s="82" t="s">
        <v>1019</v>
      </c>
      <c r="P1111" s="82" t="s">
        <v>1019</v>
      </c>
      <c r="Q1111" s="78" t="s">
        <v>1019</v>
      </c>
      <c r="R1111" s="78" t="s">
        <v>1019</v>
      </c>
      <c r="S1111" s="78" t="s">
        <v>1019</v>
      </c>
      <c r="T1111" s="77" t="s">
        <v>1019</v>
      </c>
      <c r="U1111" s="77" t="s">
        <v>1019</v>
      </c>
      <c r="V1111" s="77" t="s">
        <v>1019</v>
      </c>
      <c r="W1111" s="77" t="s">
        <v>1019</v>
      </c>
      <c r="X1111" s="77" t="s">
        <v>1019</v>
      </c>
      <c r="Y1111" s="83" t="s">
        <v>1019</v>
      </c>
      <c r="Z1111" s="84" t="s">
        <v>1019</v>
      </c>
      <c r="AA1111" s="84" t="s">
        <v>1019</v>
      </c>
      <c r="AB1111" s="85">
        <v>0</v>
      </c>
      <c r="AC1111" s="85">
        <v>0</v>
      </c>
      <c r="AD1111" s="99"/>
      <c r="AE1111" s="100"/>
      <c r="AF1111" s="100"/>
      <c r="AG1111" s="100"/>
      <c r="AH1111" s="100"/>
      <c r="AI1111" s="100"/>
      <c r="AJ1111" s="100"/>
      <c r="AK1111" s="100"/>
      <c r="AL1111" s="100"/>
      <c r="AM1111" s="100"/>
      <c r="AN1111" s="100"/>
      <c r="AO1111" s="100"/>
      <c r="AP1111" s="100"/>
      <c r="AQ1111" s="100"/>
      <c r="AR1111" s="100"/>
      <c r="AS1111" s="100"/>
      <c r="AT1111" s="100"/>
      <c r="AU1111" s="100"/>
      <c r="AV1111" s="100"/>
      <c r="AW1111" s="100"/>
      <c r="AX1111" s="100"/>
      <c r="AY1111" s="100"/>
      <c r="AZ1111" s="100"/>
      <c r="BA1111" s="100"/>
      <c r="BB1111" s="100"/>
      <c r="BC1111" s="100"/>
    </row>
    <row r="1112" spans="1:55" ht="30" customHeight="1" x14ac:dyDescent="0.25">
      <c r="A1112" s="77">
        <v>0</v>
      </c>
      <c r="B1112" s="77" t="s">
        <v>1019</v>
      </c>
      <c r="C1112" s="77" t="s">
        <v>1265</v>
      </c>
      <c r="D1112" s="78" t="e">
        <v>#N/A</v>
      </c>
      <c r="E1112" s="79" t="s">
        <v>1019</v>
      </c>
      <c r="F1112" s="78" t="s">
        <v>1019</v>
      </c>
      <c r="G1112" s="78" t="s">
        <v>1019</v>
      </c>
      <c r="H1112" s="78" t="s">
        <v>1019</v>
      </c>
      <c r="I1112" s="80" t="s">
        <v>1019</v>
      </c>
      <c r="J1112" s="78" t="s">
        <v>1019</v>
      </c>
      <c r="K1112" s="81" t="s">
        <v>1019</v>
      </c>
      <c r="L1112" s="81" t="s">
        <v>1019</v>
      </c>
      <c r="M1112" s="78" t="s">
        <v>1019</v>
      </c>
      <c r="N1112" s="78" t="e">
        <v>#N/A</v>
      </c>
      <c r="O1112" s="82" t="s">
        <v>1019</v>
      </c>
      <c r="P1112" s="82" t="s">
        <v>1019</v>
      </c>
      <c r="Q1112" s="78" t="s">
        <v>1019</v>
      </c>
      <c r="R1112" s="78" t="s">
        <v>1019</v>
      </c>
      <c r="S1112" s="78" t="s">
        <v>1019</v>
      </c>
      <c r="T1112" s="77" t="s">
        <v>1019</v>
      </c>
      <c r="U1112" s="77" t="s">
        <v>1019</v>
      </c>
      <c r="V1112" s="77" t="s">
        <v>1019</v>
      </c>
      <c r="W1112" s="77" t="s">
        <v>1019</v>
      </c>
      <c r="X1112" s="77" t="s">
        <v>1019</v>
      </c>
      <c r="Y1112" s="83" t="s">
        <v>1019</v>
      </c>
      <c r="Z1112" s="84" t="s">
        <v>1019</v>
      </c>
      <c r="AA1112" s="84" t="s">
        <v>1019</v>
      </c>
      <c r="AB1112" s="85">
        <v>0</v>
      </c>
      <c r="AC1112" s="85">
        <v>0</v>
      </c>
      <c r="AD1112" s="99"/>
      <c r="AE1112" s="100"/>
      <c r="AF1112" s="100"/>
      <c r="AG1112" s="100"/>
      <c r="AH1112" s="100"/>
      <c r="AI1112" s="100"/>
      <c r="AJ1112" s="100"/>
      <c r="AK1112" s="100"/>
      <c r="AL1112" s="100"/>
      <c r="AM1112" s="100"/>
      <c r="AN1112" s="100"/>
      <c r="AO1112" s="100"/>
      <c r="AP1112" s="100"/>
      <c r="AQ1112" s="100"/>
      <c r="AR1112" s="100"/>
      <c r="AS1112" s="100"/>
      <c r="AT1112" s="100"/>
      <c r="AU1112" s="100"/>
      <c r="AV1112" s="100"/>
      <c r="AW1112" s="100"/>
      <c r="AX1112" s="100"/>
      <c r="AY1112" s="100"/>
      <c r="AZ1112" s="100"/>
      <c r="BA1112" s="100"/>
      <c r="BB1112" s="100"/>
      <c r="BC1112" s="100"/>
    </row>
    <row r="1113" spans="1:55" ht="30" customHeight="1" x14ac:dyDescent="0.25">
      <c r="A1113" s="77">
        <v>0</v>
      </c>
      <c r="B1113" s="77" t="s">
        <v>1019</v>
      </c>
      <c r="C1113" s="77" t="s">
        <v>1265</v>
      </c>
      <c r="D1113" s="78" t="e">
        <v>#N/A</v>
      </c>
      <c r="E1113" s="79" t="s">
        <v>1019</v>
      </c>
      <c r="F1113" s="78" t="s">
        <v>1019</v>
      </c>
      <c r="G1113" s="78" t="s">
        <v>1019</v>
      </c>
      <c r="H1113" s="78" t="s">
        <v>1019</v>
      </c>
      <c r="I1113" s="80" t="s">
        <v>1019</v>
      </c>
      <c r="J1113" s="78" t="s">
        <v>1019</v>
      </c>
      <c r="K1113" s="81" t="s">
        <v>1019</v>
      </c>
      <c r="L1113" s="81" t="s">
        <v>1019</v>
      </c>
      <c r="M1113" s="78" t="s">
        <v>1019</v>
      </c>
      <c r="N1113" s="78" t="e">
        <v>#N/A</v>
      </c>
      <c r="O1113" s="82" t="s">
        <v>1019</v>
      </c>
      <c r="P1113" s="82" t="s">
        <v>1019</v>
      </c>
      <c r="Q1113" s="78" t="s">
        <v>1019</v>
      </c>
      <c r="R1113" s="78" t="s">
        <v>1019</v>
      </c>
      <c r="S1113" s="78" t="s">
        <v>1019</v>
      </c>
      <c r="T1113" s="77" t="s">
        <v>1019</v>
      </c>
      <c r="U1113" s="77" t="s">
        <v>1019</v>
      </c>
      <c r="V1113" s="77" t="s">
        <v>1019</v>
      </c>
      <c r="W1113" s="77" t="s">
        <v>1019</v>
      </c>
      <c r="X1113" s="77" t="s">
        <v>1019</v>
      </c>
      <c r="Y1113" s="83" t="s">
        <v>1019</v>
      </c>
      <c r="Z1113" s="84" t="s">
        <v>1019</v>
      </c>
      <c r="AA1113" s="84" t="s">
        <v>1019</v>
      </c>
      <c r="AB1113" s="85">
        <v>0</v>
      </c>
      <c r="AC1113" s="85">
        <v>0</v>
      </c>
      <c r="AD1113" s="99"/>
      <c r="AE1113" s="100"/>
      <c r="AF1113" s="100"/>
      <c r="AG1113" s="100"/>
      <c r="AH1113" s="100"/>
      <c r="AI1113" s="100"/>
      <c r="AJ1113" s="100"/>
      <c r="AK1113" s="100"/>
      <c r="AL1113" s="100"/>
      <c r="AM1113" s="100"/>
      <c r="AN1113" s="100"/>
      <c r="AO1113" s="100"/>
      <c r="AP1113" s="100"/>
      <c r="AQ1113" s="100"/>
      <c r="AR1113" s="100"/>
      <c r="AS1113" s="100"/>
      <c r="AT1113" s="100"/>
      <c r="AU1113" s="100"/>
      <c r="AV1113" s="100"/>
      <c r="AW1113" s="100"/>
      <c r="AX1113" s="100"/>
      <c r="AY1113" s="100"/>
      <c r="AZ1113" s="100"/>
      <c r="BA1113" s="100"/>
      <c r="BB1113" s="100"/>
      <c r="BC1113" s="100"/>
    </row>
    <row r="1114" spans="1:55" ht="30" customHeight="1" x14ac:dyDescent="0.25">
      <c r="A1114" s="77">
        <v>0</v>
      </c>
      <c r="B1114" s="77" t="s">
        <v>1019</v>
      </c>
      <c r="C1114" s="77" t="s">
        <v>1265</v>
      </c>
      <c r="D1114" s="78" t="e">
        <v>#N/A</v>
      </c>
      <c r="E1114" s="79" t="s">
        <v>1019</v>
      </c>
      <c r="F1114" s="78" t="s">
        <v>1019</v>
      </c>
      <c r="G1114" s="78" t="s">
        <v>1019</v>
      </c>
      <c r="H1114" s="78" t="s">
        <v>1019</v>
      </c>
      <c r="I1114" s="80" t="s">
        <v>1019</v>
      </c>
      <c r="J1114" s="78" t="s">
        <v>1019</v>
      </c>
      <c r="K1114" s="81" t="s">
        <v>1019</v>
      </c>
      <c r="L1114" s="81" t="s">
        <v>1019</v>
      </c>
      <c r="M1114" s="78" t="s">
        <v>1019</v>
      </c>
      <c r="N1114" s="78" t="e">
        <v>#N/A</v>
      </c>
      <c r="O1114" s="82" t="s">
        <v>1019</v>
      </c>
      <c r="P1114" s="82" t="s">
        <v>1019</v>
      </c>
      <c r="Q1114" s="78" t="s">
        <v>1019</v>
      </c>
      <c r="R1114" s="78" t="s">
        <v>1019</v>
      </c>
      <c r="S1114" s="78" t="s">
        <v>1019</v>
      </c>
      <c r="T1114" s="77" t="s">
        <v>1019</v>
      </c>
      <c r="U1114" s="77" t="s">
        <v>1019</v>
      </c>
      <c r="V1114" s="77" t="s">
        <v>1019</v>
      </c>
      <c r="W1114" s="77" t="s">
        <v>1019</v>
      </c>
      <c r="X1114" s="77" t="s">
        <v>1019</v>
      </c>
      <c r="Y1114" s="83" t="s">
        <v>1019</v>
      </c>
      <c r="Z1114" s="84" t="s">
        <v>1019</v>
      </c>
      <c r="AA1114" s="84" t="s">
        <v>1019</v>
      </c>
      <c r="AB1114" s="85">
        <v>0</v>
      </c>
      <c r="AC1114" s="85">
        <v>0</v>
      </c>
      <c r="AD1114" s="99"/>
      <c r="AE1114" s="100"/>
      <c r="AF1114" s="100"/>
      <c r="AG1114" s="100"/>
      <c r="AH1114" s="100"/>
      <c r="AI1114" s="100"/>
      <c r="AJ1114" s="100"/>
      <c r="AK1114" s="100"/>
      <c r="AL1114" s="100"/>
      <c r="AM1114" s="100"/>
      <c r="AN1114" s="100"/>
      <c r="AO1114" s="100"/>
      <c r="AP1114" s="100"/>
      <c r="AQ1114" s="100"/>
      <c r="AR1114" s="100"/>
      <c r="AS1114" s="100"/>
      <c r="AT1114" s="100"/>
      <c r="AU1114" s="100"/>
      <c r="AV1114" s="100"/>
      <c r="AW1114" s="100"/>
      <c r="AX1114" s="100"/>
      <c r="AY1114" s="100"/>
      <c r="AZ1114" s="100"/>
      <c r="BA1114" s="100"/>
      <c r="BB1114" s="100"/>
      <c r="BC1114" s="100"/>
    </row>
    <row r="1115" spans="1:55" ht="30" customHeight="1" x14ac:dyDescent="0.25">
      <c r="A1115" s="77">
        <v>0</v>
      </c>
      <c r="B1115" s="77" t="s">
        <v>1019</v>
      </c>
      <c r="C1115" s="77" t="s">
        <v>1265</v>
      </c>
      <c r="D1115" s="78" t="e">
        <v>#N/A</v>
      </c>
      <c r="E1115" s="79" t="s">
        <v>1019</v>
      </c>
      <c r="F1115" s="78" t="s">
        <v>1019</v>
      </c>
      <c r="G1115" s="78" t="s">
        <v>1019</v>
      </c>
      <c r="H1115" s="78" t="s">
        <v>1019</v>
      </c>
      <c r="I1115" s="80" t="s">
        <v>1019</v>
      </c>
      <c r="J1115" s="78" t="s">
        <v>1019</v>
      </c>
      <c r="K1115" s="81" t="s">
        <v>1019</v>
      </c>
      <c r="L1115" s="81" t="s">
        <v>1019</v>
      </c>
      <c r="M1115" s="78" t="s">
        <v>1019</v>
      </c>
      <c r="N1115" s="78" t="e">
        <v>#N/A</v>
      </c>
      <c r="O1115" s="82" t="s">
        <v>1019</v>
      </c>
      <c r="P1115" s="82" t="s">
        <v>1019</v>
      </c>
      <c r="Q1115" s="78" t="s">
        <v>1019</v>
      </c>
      <c r="R1115" s="78" t="s">
        <v>1019</v>
      </c>
      <c r="S1115" s="78" t="s">
        <v>1019</v>
      </c>
      <c r="T1115" s="77" t="s">
        <v>1019</v>
      </c>
      <c r="U1115" s="77" t="s">
        <v>1019</v>
      </c>
      <c r="V1115" s="77" t="s">
        <v>1019</v>
      </c>
      <c r="W1115" s="77" t="s">
        <v>1019</v>
      </c>
      <c r="X1115" s="77" t="s">
        <v>1019</v>
      </c>
      <c r="Y1115" s="83" t="s">
        <v>1019</v>
      </c>
      <c r="Z1115" s="84" t="s">
        <v>1019</v>
      </c>
      <c r="AA1115" s="84" t="s">
        <v>1019</v>
      </c>
      <c r="AB1115" s="85">
        <v>0</v>
      </c>
      <c r="AC1115" s="85">
        <v>0</v>
      </c>
      <c r="AD1115" s="99"/>
      <c r="AE1115" s="100"/>
      <c r="AF1115" s="100"/>
      <c r="AG1115" s="100"/>
      <c r="AH1115" s="100"/>
      <c r="AI1115" s="100"/>
      <c r="AJ1115" s="100"/>
      <c r="AK1115" s="100"/>
      <c r="AL1115" s="100"/>
      <c r="AM1115" s="100"/>
      <c r="AN1115" s="100"/>
      <c r="AO1115" s="100"/>
      <c r="AP1115" s="100"/>
      <c r="AQ1115" s="100"/>
      <c r="AR1115" s="100"/>
      <c r="AS1115" s="100"/>
      <c r="AT1115" s="100"/>
      <c r="AU1115" s="100"/>
      <c r="AV1115" s="100"/>
      <c r="AW1115" s="100"/>
      <c r="AX1115" s="100"/>
      <c r="AY1115" s="100"/>
      <c r="AZ1115" s="100"/>
      <c r="BA1115" s="100"/>
      <c r="BB1115" s="100"/>
      <c r="BC1115" s="100"/>
    </row>
    <row r="1116" spans="1:55" ht="30" customHeight="1" x14ac:dyDescent="0.25">
      <c r="A1116" s="77">
        <v>0</v>
      </c>
      <c r="B1116" s="77" t="s">
        <v>1019</v>
      </c>
      <c r="C1116" s="77" t="s">
        <v>1265</v>
      </c>
      <c r="D1116" s="78" t="e">
        <v>#N/A</v>
      </c>
      <c r="E1116" s="79" t="s">
        <v>1019</v>
      </c>
      <c r="F1116" s="78" t="s">
        <v>1019</v>
      </c>
      <c r="G1116" s="78" t="s">
        <v>1019</v>
      </c>
      <c r="H1116" s="78" t="s">
        <v>1019</v>
      </c>
      <c r="I1116" s="80" t="s">
        <v>1019</v>
      </c>
      <c r="J1116" s="78" t="s">
        <v>1019</v>
      </c>
      <c r="K1116" s="81" t="s">
        <v>1019</v>
      </c>
      <c r="L1116" s="81" t="s">
        <v>1019</v>
      </c>
      <c r="M1116" s="78" t="s">
        <v>1019</v>
      </c>
      <c r="N1116" s="78" t="e">
        <v>#N/A</v>
      </c>
      <c r="O1116" s="82" t="s">
        <v>1019</v>
      </c>
      <c r="P1116" s="82" t="s">
        <v>1019</v>
      </c>
      <c r="Q1116" s="78" t="s">
        <v>1019</v>
      </c>
      <c r="R1116" s="78" t="s">
        <v>1019</v>
      </c>
      <c r="S1116" s="78" t="s">
        <v>1019</v>
      </c>
      <c r="T1116" s="77" t="s">
        <v>1019</v>
      </c>
      <c r="U1116" s="77" t="s">
        <v>1019</v>
      </c>
      <c r="V1116" s="77" t="s">
        <v>1019</v>
      </c>
      <c r="W1116" s="77" t="s">
        <v>1019</v>
      </c>
      <c r="X1116" s="77" t="s">
        <v>1019</v>
      </c>
      <c r="Y1116" s="83" t="s">
        <v>1019</v>
      </c>
      <c r="Z1116" s="84" t="s">
        <v>1019</v>
      </c>
      <c r="AA1116" s="84" t="s">
        <v>1019</v>
      </c>
      <c r="AB1116" s="85">
        <v>0</v>
      </c>
      <c r="AC1116" s="85">
        <v>0</v>
      </c>
      <c r="AD1116" s="99"/>
      <c r="AE1116" s="100"/>
      <c r="AF1116" s="100"/>
      <c r="AG1116" s="100"/>
      <c r="AH1116" s="100"/>
      <c r="AI1116" s="100"/>
      <c r="AJ1116" s="100"/>
      <c r="AK1116" s="100"/>
      <c r="AL1116" s="100"/>
      <c r="AM1116" s="100"/>
      <c r="AN1116" s="100"/>
      <c r="AO1116" s="100"/>
      <c r="AP1116" s="100"/>
      <c r="AQ1116" s="100"/>
      <c r="AR1116" s="100"/>
      <c r="AS1116" s="100"/>
      <c r="AT1116" s="100"/>
      <c r="AU1116" s="100"/>
      <c r="AV1116" s="100"/>
      <c r="AW1116" s="100"/>
      <c r="AX1116" s="100"/>
      <c r="AY1116" s="100"/>
      <c r="AZ1116" s="100"/>
      <c r="BA1116" s="100"/>
      <c r="BB1116" s="100"/>
      <c r="BC1116" s="100"/>
    </row>
    <row r="1117" spans="1:55" ht="30" customHeight="1" x14ac:dyDescent="0.25">
      <c r="A1117" s="77">
        <v>0</v>
      </c>
      <c r="B1117" s="77" t="s">
        <v>1019</v>
      </c>
      <c r="C1117" s="77" t="s">
        <v>1265</v>
      </c>
      <c r="D1117" s="78" t="e">
        <v>#N/A</v>
      </c>
      <c r="E1117" s="79" t="s">
        <v>1019</v>
      </c>
      <c r="F1117" s="78" t="s">
        <v>1019</v>
      </c>
      <c r="G1117" s="78" t="s">
        <v>1019</v>
      </c>
      <c r="H1117" s="78" t="s">
        <v>1019</v>
      </c>
      <c r="I1117" s="80" t="s">
        <v>1019</v>
      </c>
      <c r="J1117" s="78" t="s">
        <v>1019</v>
      </c>
      <c r="K1117" s="81" t="s">
        <v>1019</v>
      </c>
      <c r="L1117" s="81" t="s">
        <v>1019</v>
      </c>
      <c r="M1117" s="78" t="s">
        <v>1019</v>
      </c>
      <c r="N1117" s="78" t="e">
        <v>#N/A</v>
      </c>
      <c r="O1117" s="82" t="s">
        <v>1019</v>
      </c>
      <c r="P1117" s="82" t="s">
        <v>1019</v>
      </c>
      <c r="Q1117" s="78" t="s">
        <v>1019</v>
      </c>
      <c r="R1117" s="78" t="s">
        <v>1019</v>
      </c>
      <c r="S1117" s="78" t="s">
        <v>1019</v>
      </c>
      <c r="T1117" s="77" t="s">
        <v>1019</v>
      </c>
      <c r="U1117" s="77" t="s">
        <v>1019</v>
      </c>
      <c r="V1117" s="77" t="s">
        <v>1019</v>
      </c>
      <c r="W1117" s="77" t="s">
        <v>1019</v>
      </c>
      <c r="X1117" s="77" t="s">
        <v>1019</v>
      </c>
      <c r="Y1117" s="83" t="s">
        <v>1019</v>
      </c>
      <c r="Z1117" s="84" t="s">
        <v>1019</v>
      </c>
      <c r="AA1117" s="84" t="s">
        <v>1019</v>
      </c>
      <c r="AB1117" s="85">
        <v>0</v>
      </c>
      <c r="AC1117" s="85">
        <v>0</v>
      </c>
      <c r="AD1117" s="99"/>
      <c r="AE1117" s="100"/>
      <c r="AF1117" s="100"/>
      <c r="AG1117" s="100"/>
      <c r="AH1117" s="100"/>
      <c r="AI1117" s="100"/>
      <c r="AJ1117" s="100"/>
      <c r="AK1117" s="100"/>
      <c r="AL1117" s="100"/>
      <c r="AM1117" s="100"/>
      <c r="AN1117" s="100"/>
      <c r="AO1117" s="100"/>
      <c r="AP1117" s="100"/>
      <c r="AQ1117" s="100"/>
      <c r="AR1117" s="100"/>
      <c r="AS1117" s="100"/>
      <c r="AT1117" s="100"/>
      <c r="AU1117" s="100"/>
      <c r="AV1117" s="100"/>
      <c r="AW1117" s="100"/>
      <c r="AX1117" s="100"/>
      <c r="AY1117" s="100"/>
      <c r="AZ1117" s="100"/>
      <c r="BA1117" s="100"/>
      <c r="BB1117" s="100"/>
      <c r="BC1117" s="100"/>
    </row>
    <row r="1118" spans="1:55" ht="30" customHeight="1" x14ac:dyDescent="0.25">
      <c r="A1118" s="77">
        <v>0</v>
      </c>
      <c r="B1118" s="77" t="s">
        <v>1019</v>
      </c>
      <c r="C1118" s="77" t="s">
        <v>1265</v>
      </c>
      <c r="D1118" s="78" t="e">
        <v>#N/A</v>
      </c>
      <c r="E1118" s="79" t="s">
        <v>1019</v>
      </c>
      <c r="F1118" s="78" t="s">
        <v>1019</v>
      </c>
      <c r="G1118" s="78" t="s">
        <v>1019</v>
      </c>
      <c r="H1118" s="78" t="s">
        <v>1019</v>
      </c>
      <c r="I1118" s="80" t="s">
        <v>1019</v>
      </c>
      <c r="J1118" s="78" t="s">
        <v>1019</v>
      </c>
      <c r="K1118" s="81" t="s">
        <v>1019</v>
      </c>
      <c r="L1118" s="81" t="s">
        <v>1019</v>
      </c>
      <c r="M1118" s="78" t="s">
        <v>1019</v>
      </c>
      <c r="N1118" s="78" t="e">
        <v>#N/A</v>
      </c>
      <c r="O1118" s="82" t="s">
        <v>1019</v>
      </c>
      <c r="P1118" s="82" t="s">
        <v>1019</v>
      </c>
      <c r="Q1118" s="78" t="s">
        <v>1019</v>
      </c>
      <c r="R1118" s="78" t="s">
        <v>1019</v>
      </c>
      <c r="S1118" s="78" t="s">
        <v>1019</v>
      </c>
      <c r="T1118" s="77" t="s">
        <v>1019</v>
      </c>
      <c r="U1118" s="77" t="s">
        <v>1019</v>
      </c>
      <c r="V1118" s="77" t="s">
        <v>1019</v>
      </c>
      <c r="W1118" s="77" t="s">
        <v>1019</v>
      </c>
      <c r="X1118" s="77" t="s">
        <v>1019</v>
      </c>
      <c r="Y1118" s="83" t="s">
        <v>1019</v>
      </c>
      <c r="Z1118" s="84" t="s">
        <v>1019</v>
      </c>
      <c r="AA1118" s="84" t="s">
        <v>1019</v>
      </c>
      <c r="AB1118" s="85">
        <v>0</v>
      </c>
      <c r="AC1118" s="85">
        <v>0</v>
      </c>
      <c r="AD1118" s="99"/>
      <c r="AE1118" s="100"/>
      <c r="AF1118" s="100"/>
      <c r="AG1118" s="100"/>
      <c r="AH1118" s="100"/>
      <c r="AI1118" s="100"/>
      <c r="AJ1118" s="100"/>
      <c r="AK1118" s="100"/>
      <c r="AL1118" s="100"/>
      <c r="AM1118" s="100"/>
      <c r="AN1118" s="100"/>
      <c r="AO1118" s="100"/>
      <c r="AP1118" s="100"/>
      <c r="AQ1118" s="100"/>
      <c r="AR1118" s="100"/>
      <c r="AS1118" s="100"/>
      <c r="AT1118" s="100"/>
      <c r="AU1118" s="100"/>
      <c r="AV1118" s="100"/>
      <c r="AW1118" s="100"/>
      <c r="AX1118" s="100"/>
      <c r="AY1118" s="100"/>
      <c r="AZ1118" s="100"/>
      <c r="BA1118" s="100"/>
      <c r="BB1118" s="100"/>
      <c r="BC1118" s="100"/>
    </row>
    <row r="1119" spans="1:55" ht="30" customHeight="1" x14ac:dyDescent="0.25">
      <c r="A1119" s="77">
        <v>0</v>
      </c>
      <c r="B1119" s="77" t="s">
        <v>1019</v>
      </c>
      <c r="C1119" s="77" t="s">
        <v>1265</v>
      </c>
      <c r="D1119" s="78" t="e">
        <v>#N/A</v>
      </c>
      <c r="E1119" s="79" t="s">
        <v>1019</v>
      </c>
      <c r="F1119" s="78" t="s">
        <v>1019</v>
      </c>
      <c r="G1119" s="78" t="s">
        <v>1019</v>
      </c>
      <c r="H1119" s="78" t="s">
        <v>1019</v>
      </c>
      <c r="I1119" s="80" t="s">
        <v>1019</v>
      </c>
      <c r="J1119" s="78" t="s">
        <v>1019</v>
      </c>
      <c r="K1119" s="81" t="s">
        <v>1019</v>
      </c>
      <c r="L1119" s="81" t="s">
        <v>1019</v>
      </c>
      <c r="M1119" s="78" t="s">
        <v>1019</v>
      </c>
      <c r="N1119" s="78" t="e">
        <v>#N/A</v>
      </c>
      <c r="O1119" s="82" t="s">
        <v>1019</v>
      </c>
      <c r="P1119" s="82" t="s">
        <v>1019</v>
      </c>
      <c r="Q1119" s="78" t="s">
        <v>1019</v>
      </c>
      <c r="R1119" s="78" t="s">
        <v>1019</v>
      </c>
      <c r="S1119" s="78" t="s">
        <v>1019</v>
      </c>
      <c r="T1119" s="77" t="s">
        <v>1019</v>
      </c>
      <c r="U1119" s="77" t="s">
        <v>1019</v>
      </c>
      <c r="V1119" s="77" t="s">
        <v>1019</v>
      </c>
      <c r="W1119" s="77" t="s">
        <v>1019</v>
      </c>
      <c r="X1119" s="77" t="s">
        <v>1019</v>
      </c>
      <c r="Y1119" s="83" t="s">
        <v>1019</v>
      </c>
      <c r="Z1119" s="84" t="s">
        <v>1019</v>
      </c>
      <c r="AA1119" s="84" t="s">
        <v>1019</v>
      </c>
      <c r="AB1119" s="85">
        <v>0</v>
      </c>
      <c r="AC1119" s="85">
        <v>0</v>
      </c>
      <c r="AD1119" s="99"/>
      <c r="AE1119" s="100"/>
      <c r="AF1119" s="100"/>
      <c r="AG1119" s="100"/>
      <c r="AH1119" s="100"/>
      <c r="AI1119" s="100"/>
      <c r="AJ1119" s="100"/>
      <c r="AK1119" s="100"/>
      <c r="AL1119" s="100"/>
      <c r="AM1119" s="100"/>
      <c r="AN1119" s="100"/>
      <c r="AO1119" s="100"/>
      <c r="AP1119" s="100"/>
      <c r="AQ1119" s="100"/>
      <c r="AR1119" s="100"/>
      <c r="AS1119" s="100"/>
      <c r="AT1119" s="100"/>
      <c r="AU1119" s="100"/>
      <c r="AV1119" s="100"/>
      <c r="AW1119" s="100"/>
      <c r="AX1119" s="100"/>
      <c r="AY1119" s="100"/>
      <c r="AZ1119" s="100"/>
      <c r="BA1119" s="100"/>
      <c r="BB1119" s="100"/>
      <c r="BC1119" s="100"/>
    </row>
    <row r="1120" spans="1:55" ht="30" customHeight="1" x14ac:dyDescent="0.25">
      <c r="A1120" s="77">
        <v>0</v>
      </c>
      <c r="B1120" s="77" t="s">
        <v>1019</v>
      </c>
      <c r="C1120" s="77" t="s">
        <v>1265</v>
      </c>
      <c r="D1120" s="78" t="e">
        <v>#N/A</v>
      </c>
      <c r="E1120" s="79" t="s">
        <v>1019</v>
      </c>
      <c r="F1120" s="78" t="s">
        <v>1019</v>
      </c>
      <c r="G1120" s="78" t="s">
        <v>1019</v>
      </c>
      <c r="H1120" s="78" t="s">
        <v>1019</v>
      </c>
      <c r="I1120" s="80" t="s">
        <v>1019</v>
      </c>
      <c r="J1120" s="78" t="s">
        <v>1019</v>
      </c>
      <c r="K1120" s="81" t="s">
        <v>1019</v>
      </c>
      <c r="L1120" s="81" t="s">
        <v>1019</v>
      </c>
      <c r="M1120" s="78" t="s">
        <v>1019</v>
      </c>
      <c r="N1120" s="78" t="e">
        <v>#N/A</v>
      </c>
      <c r="O1120" s="82" t="s">
        <v>1019</v>
      </c>
      <c r="P1120" s="82" t="s">
        <v>1019</v>
      </c>
      <c r="Q1120" s="78" t="s">
        <v>1019</v>
      </c>
      <c r="R1120" s="78" t="s">
        <v>1019</v>
      </c>
      <c r="S1120" s="78" t="s">
        <v>1019</v>
      </c>
      <c r="T1120" s="77" t="s">
        <v>1019</v>
      </c>
      <c r="U1120" s="77" t="s">
        <v>1019</v>
      </c>
      <c r="V1120" s="77" t="s">
        <v>1019</v>
      </c>
      <c r="W1120" s="77" t="s">
        <v>1019</v>
      </c>
      <c r="X1120" s="77" t="s">
        <v>1019</v>
      </c>
      <c r="Y1120" s="83" t="s">
        <v>1019</v>
      </c>
      <c r="Z1120" s="84" t="s">
        <v>1019</v>
      </c>
      <c r="AA1120" s="84" t="s">
        <v>1019</v>
      </c>
      <c r="AB1120" s="85">
        <v>0</v>
      </c>
      <c r="AC1120" s="85">
        <v>0</v>
      </c>
      <c r="AD1120" s="99"/>
      <c r="AE1120" s="100"/>
      <c r="AF1120" s="100"/>
      <c r="AG1120" s="100"/>
      <c r="AH1120" s="100"/>
      <c r="AI1120" s="100"/>
      <c r="AJ1120" s="100"/>
      <c r="AK1120" s="100"/>
      <c r="AL1120" s="100"/>
      <c r="AM1120" s="100"/>
      <c r="AN1120" s="100"/>
      <c r="AO1120" s="100"/>
      <c r="AP1120" s="100"/>
      <c r="AQ1120" s="100"/>
      <c r="AR1120" s="100"/>
      <c r="AS1120" s="100"/>
      <c r="AT1120" s="100"/>
      <c r="AU1120" s="100"/>
      <c r="AV1120" s="100"/>
      <c r="AW1120" s="100"/>
      <c r="AX1120" s="100"/>
      <c r="AY1120" s="100"/>
      <c r="AZ1120" s="100"/>
      <c r="BA1120" s="100"/>
      <c r="BB1120" s="100"/>
      <c r="BC1120" s="100"/>
    </row>
    <row r="1121" spans="1:55" ht="30" customHeight="1" x14ac:dyDescent="0.25">
      <c r="A1121" s="77">
        <v>0</v>
      </c>
      <c r="B1121" s="77" t="s">
        <v>1019</v>
      </c>
      <c r="C1121" s="77" t="s">
        <v>1265</v>
      </c>
      <c r="D1121" s="78" t="e">
        <v>#N/A</v>
      </c>
      <c r="E1121" s="79" t="s">
        <v>1019</v>
      </c>
      <c r="F1121" s="78" t="s">
        <v>1019</v>
      </c>
      <c r="G1121" s="78" t="s">
        <v>1019</v>
      </c>
      <c r="H1121" s="78" t="s">
        <v>1019</v>
      </c>
      <c r="I1121" s="80" t="s">
        <v>1019</v>
      </c>
      <c r="J1121" s="78" t="s">
        <v>1019</v>
      </c>
      <c r="K1121" s="81" t="s">
        <v>1019</v>
      </c>
      <c r="L1121" s="81" t="s">
        <v>1019</v>
      </c>
      <c r="M1121" s="78" t="s">
        <v>1019</v>
      </c>
      <c r="N1121" s="78" t="e">
        <v>#N/A</v>
      </c>
      <c r="O1121" s="82" t="s">
        <v>1019</v>
      </c>
      <c r="P1121" s="82" t="s">
        <v>1019</v>
      </c>
      <c r="Q1121" s="78" t="s">
        <v>1019</v>
      </c>
      <c r="R1121" s="78" t="s">
        <v>1019</v>
      </c>
      <c r="S1121" s="78" t="s">
        <v>1019</v>
      </c>
      <c r="T1121" s="77" t="s">
        <v>1019</v>
      </c>
      <c r="U1121" s="77" t="s">
        <v>1019</v>
      </c>
      <c r="V1121" s="77" t="s">
        <v>1019</v>
      </c>
      <c r="W1121" s="77" t="s">
        <v>1019</v>
      </c>
      <c r="X1121" s="77" t="s">
        <v>1019</v>
      </c>
      <c r="Y1121" s="83" t="s">
        <v>1019</v>
      </c>
      <c r="Z1121" s="84" t="s">
        <v>1019</v>
      </c>
      <c r="AA1121" s="84" t="s">
        <v>1019</v>
      </c>
      <c r="AB1121" s="85">
        <v>0</v>
      </c>
      <c r="AC1121" s="85">
        <v>0</v>
      </c>
      <c r="AD1121" s="99"/>
      <c r="AE1121" s="100"/>
      <c r="AF1121" s="100"/>
      <c r="AG1121" s="100"/>
      <c r="AH1121" s="100"/>
      <c r="AI1121" s="100"/>
      <c r="AJ1121" s="100"/>
      <c r="AK1121" s="100"/>
      <c r="AL1121" s="100"/>
      <c r="AM1121" s="100"/>
      <c r="AN1121" s="100"/>
      <c r="AO1121" s="100"/>
      <c r="AP1121" s="100"/>
      <c r="AQ1121" s="100"/>
      <c r="AR1121" s="100"/>
      <c r="AS1121" s="100"/>
      <c r="AT1121" s="100"/>
      <c r="AU1121" s="100"/>
      <c r="AV1121" s="100"/>
      <c r="AW1121" s="100"/>
      <c r="AX1121" s="100"/>
      <c r="AY1121" s="100"/>
      <c r="AZ1121" s="100"/>
      <c r="BA1121" s="100"/>
      <c r="BB1121" s="100"/>
      <c r="BC1121" s="100"/>
    </row>
    <row r="1122" spans="1:55" ht="30" customHeight="1" x14ac:dyDescent="0.25">
      <c r="A1122" s="77">
        <v>0</v>
      </c>
      <c r="B1122" s="77" t="s">
        <v>1019</v>
      </c>
      <c r="C1122" s="77" t="s">
        <v>1265</v>
      </c>
      <c r="D1122" s="78" t="e">
        <v>#N/A</v>
      </c>
      <c r="E1122" s="79" t="s">
        <v>1019</v>
      </c>
      <c r="F1122" s="78" t="s">
        <v>1019</v>
      </c>
      <c r="G1122" s="78" t="s">
        <v>1019</v>
      </c>
      <c r="H1122" s="78" t="s">
        <v>1019</v>
      </c>
      <c r="I1122" s="80" t="s">
        <v>1019</v>
      </c>
      <c r="J1122" s="78" t="s">
        <v>1019</v>
      </c>
      <c r="K1122" s="81" t="s">
        <v>1019</v>
      </c>
      <c r="L1122" s="81" t="s">
        <v>1019</v>
      </c>
      <c r="M1122" s="78" t="s">
        <v>1019</v>
      </c>
      <c r="N1122" s="78" t="e">
        <v>#N/A</v>
      </c>
      <c r="O1122" s="82" t="s">
        <v>1019</v>
      </c>
      <c r="P1122" s="82" t="s">
        <v>1019</v>
      </c>
      <c r="Q1122" s="78" t="s">
        <v>1019</v>
      </c>
      <c r="R1122" s="78" t="s">
        <v>1019</v>
      </c>
      <c r="S1122" s="78" t="s">
        <v>1019</v>
      </c>
      <c r="T1122" s="77" t="s">
        <v>1019</v>
      </c>
      <c r="U1122" s="77" t="s">
        <v>1019</v>
      </c>
      <c r="V1122" s="77" t="s">
        <v>1019</v>
      </c>
      <c r="W1122" s="77" t="s">
        <v>1019</v>
      </c>
      <c r="X1122" s="77" t="s">
        <v>1019</v>
      </c>
      <c r="Y1122" s="83" t="s">
        <v>1019</v>
      </c>
      <c r="Z1122" s="84" t="s">
        <v>1019</v>
      </c>
      <c r="AA1122" s="84" t="s">
        <v>1019</v>
      </c>
      <c r="AB1122" s="85">
        <v>0</v>
      </c>
      <c r="AC1122" s="85">
        <v>0</v>
      </c>
      <c r="AD1122" s="99"/>
      <c r="AE1122" s="100"/>
      <c r="AF1122" s="100"/>
      <c r="AG1122" s="100"/>
      <c r="AH1122" s="100"/>
      <c r="AI1122" s="100"/>
      <c r="AJ1122" s="100"/>
      <c r="AK1122" s="100"/>
      <c r="AL1122" s="100"/>
      <c r="AM1122" s="100"/>
      <c r="AN1122" s="100"/>
      <c r="AO1122" s="100"/>
      <c r="AP1122" s="100"/>
      <c r="AQ1122" s="100"/>
      <c r="AR1122" s="100"/>
      <c r="AS1122" s="100"/>
      <c r="AT1122" s="100"/>
      <c r="AU1122" s="100"/>
      <c r="AV1122" s="100"/>
      <c r="AW1122" s="100"/>
      <c r="AX1122" s="100"/>
      <c r="AY1122" s="100"/>
      <c r="AZ1122" s="100"/>
      <c r="BA1122" s="100"/>
      <c r="BB1122" s="100"/>
      <c r="BC1122" s="100"/>
    </row>
    <row r="1123" spans="1:55" ht="30" customHeight="1" x14ac:dyDescent="0.25">
      <c r="A1123" s="77">
        <v>0</v>
      </c>
      <c r="B1123" s="77" t="s">
        <v>1019</v>
      </c>
      <c r="C1123" s="77" t="s">
        <v>1265</v>
      </c>
      <c r="D1123" s="78" t="e">
        <v>#N/A</v>
      </c>
      <c r="E1123" s="79" t="s">
        <v>1019</v>
      </c>
      <c r="F1123" s="78" t="s">
        <v>1019</v>
      </c>
      <c r="G1123" s="78" t="s">
        <v>1019</v>
      </c>
      <c r="H1123" s="78" t="s">
        <v>1019</v>
      </c>
      <c r="I1123" s="80" t="s">
        <v>1019</v>
      </c>
      <c r="J1123" s="78" t="s">
        <v>1019</v>
      </c>
      <c r="K1123" s="81" t="s">
        <v>1019</v>
      </c>
      <c r="L1123" s="81" t="s">
        <v>1019</v>
      </c>
      <c r="M1123" s="78" t="s">
        <v>1019</v>
      </c>
      <c r="N1123" s="78" t="e">
        <v>#N/A</v>
      </c>
      <c r="O1123" s="82" t="s">
        <v>1019</v>
      </c>
      <c r="P1123" s="82" t="s">
        <v>1019</v>
      </c>
      <c r="Q1123" s="78" t="s">
        <v>1019</v>
      </c>
      <c r="R1123" s="78" t="s">
        <v>1019</v>
      </c>
      <c r="S1123" s="78" t="s">
        <v>1019</v>
      </c>
      <c r="T1123" s="77" t="s">
        <v>1019</v>
      </c>
      <c r="U1123" s="77" t="s">
        <v>1019</v>
      </c>
      <c r="V1123" s="77" t="s">
        <v>1019</v>
      </c>
      <c r="W1123" s="77" t="s">
        <v>1019</v>
      </c>
      <c r="X1123" s="77" t="s">
        <v>1019</v>
      </c>
      <c r="Y1123" s="83" t="s">
        <v>1019</v>
      </c>
      <c r="Z1123" s="84" t="s">
        <v>1019</v>
      </c>
      <c r="AA1123" s="84" t="s">
        <v>1019</v>
      </c>
      <c r="AB1123" s="85">
        <v>0</v>
      </c>
      <c r="AC1123" s="85">
        <v>0</v>
      </c>
      <c r="AD1123" s="99"/>
      <c r="AE1123" s="100"/>
      <c r="AF1123" s="100"/>
      <c r="AG1123" s="100"/>
      <c r="AH1123" s="100"/>
      <c r="AI1123" s="100"/>
      <c r="AJ1123" s="100"/>
      <c r="AK1123" s="100"/>
      <c r="AL1123" s="100"/>
      <c r="AM1123" s="100"/>
      <c r="AN1123" s="100"/>
      <c r="AO1123" s="100"/>
      <c r="AP1123" s="100"/>
      <c r="AQ1123" s="100"/>
      <c r="AR1123" s="100"/>
      <c r="AS1123" s="100"/>
      <c r="AT1123" s="100"/>
      <c r="AU1123" s="100"/>
      <c r="AV1123" s="100"/>
      <c r="AW1123" s="100"/>
      <c r="AX1123" s="100"/>
      <c r="AY1123" s="100"/>
      <c r="AZ1123" s="100"/>
      <c r="BA1123" s="100"/>
      <c r="BB1123" s="100"/>
      <c r="BC1123" s="100"/>
    </row>
    <row r="1124" spans="1:55" ht="30" customHeight="1" x14ac:dyDescent="0.25">
      <c r="A1124" s="77">
        <v>0</v>
      </c>
      <c r="B1124" s="77" t="s">
        <v>1019</v>
      </c>
      <c r="C1124" s="77" t="s">
        <v>1265</v>
      </c>
      <c r="D1124" s="78" t="e">
        <v>#N/A</v>
      </c>
      <c r="E1124" s="79" t="s">
        <v>1019</v>
      </c>
      <c r="F1124" s="78" t="s">
        <v>1019</v>
      </c>
      <c r="G1124" s="78" t="s">
        <v>1019</v>
      </c>
      <c r="H1124" s="78" t="s">
        <v>1019</v>
      </c>
      <c r="I1124" s="80" t="s">
        <v>1019</v>
      </c>
      <c r="J1124" s="78" t="s">
        <v>1019</v>
      </c>
      <c r="K1124" s="81" t="s">
        <v>1019</v>
      </c>
      <c r="L1124" s="81" t="s">
        <v>1019</v>
      </c>
      <c r="M1124" s="78" t="s">
        <v>1019</v>
      </c>
      <c r="N1124" s="78" t="e">
        <v>#N/A</v>
      </c>
      <c r="O1124" s="82" t="s">
        <v>1019</v>
      </c>
      <c r="P1124" s="82" t="s">
        <v>1019</v>
      </c>
      <c r="Q1124" s="78" t="s">
        <v>1019</v>
      </c>
      <c r="R1124" s="78" t="s">
        <v>1019</v>
      </c>
      <c r="S1124" s="78" t="s">
        <v>1019</v>
      </c>
      <c r="T1124" s="77" t="s">
        <v>1019</v>
      </c>
      <c r="U1124" s="77" t="s">
        <v>1019</v>
      </c>
      <c r="V1124" s="77" t="s">
        <v>1019</v>
      </c>
      <c r="W1124" s="77" t="s">
        <v>1019</v>
      </c>
      <c r="X1124" s="77" t="s">
        <v>1019</v>
      </c>
      <c r="Y1124" s="83" t="s">
        <v>1019</v>
      </c>
      <c r="Z1124" s="84" t="s">
        <v>1019</v>
      </c>
      <c r="AA1124" s="84" t="s">
        <v>1019</v>
      </c>
      <c r="AB1124" s="85">
        <v>0</v>
      </c>
      <c r="AC1124" s="85">
        <v>0</v>
      </c>
      <c r="AD1124" s="99"/>
      <c r="AE1124" s="100"/>
      <c r="AF1124" s="100"/>
      <c r="AG1124" s="100"/>
      <c r="AH1124" s="100"/>
      <c r="AI1124" s="100"/>
      <c r="AJ1124" s="100"/>
      <c r="AK1124" s="100"/>
      <c r="AL1124" s="100"/>
      <c r="AM1124" s="100"/>
      <c r="AN1124" s="100"/>
      <c r="AO1124" s="100"/>
      <c r="AP1124" s="100"/>
      <c r="AQ1124" s="100"/>
      <c r="AR1124" s="100"/>
      <c r="AS1124" s="100"/>
      <c r="AT1124" s="100"/>
      <c r="AU1124" s="100"/>
      <c r="AV1124" s="100"/>
      <c r="AW1124" s="100"/>
      <c r="AX1124" s="100"/>
      <c r="AY1124" s="100"/>
      <c r="AZ1124" s="100"/>
      <c r="BA1124" s="100"/>
      <c r="BB1124" s="100"/>
      <c r="BC1124" s="100"/>
    </row>
    <row r="1125" spans="1:55" ht="30" customHeight="1" x14ac:dyDescent="0.25">
      <c r="A1125" s="77">
        <v>0</v>
      </c>
      <c r="B1125" s="77" t="s">
        <v>1019</v>
      </c>
      <c r="C1125" s="77" t="s">
        <v>1265</v>
      </c>
      <c r="D1125" s="78" t="e">
        <v>#N/A</v>
      </c>
      <c r="E1125" s="79" t="s">
        <v>1019</v>
      </c>
      <c r="F1125" s="78" t="s">
        <v>1019</v>
      </c>
      <c r="G1125" s="78" t="s">
        <v>1019</v>
      </c>
      <c r="H1125" s="78" t="s">
        <v>1019</v>
      </c>
      <c r="I1125" s="80" t="s">
        <v>1019</v>
      </c>
      <c r="J1125" s="78" t="s">
        <v>1019</v>
      </c>
      <c r="K1125" s="81" t="s">
        <v>1019</v>
      </c>
      <c r="L1125" s="81" t="s">
        <v>1019</v>
      </c>
      <c r="M1125" s="78" t="s">
        <v>1019</v>
      </c>
      <c r="N1125" s="78" t="e">
        <v>#N/A</v>
      </c>
      <c r="O1125" s="82" t="s">
        <v>1019</v>
      </c>
      <c r="P1125" s="82" t="s">
        <v>1019</v>
      </c>
      <c r="Q1125" s="78" t="s">
        <v>1019</v>
      </c>
      <c r="R1125" s="78" t="s">
        <v>1019</v>
      </c>
      <c r="S1125" s="78" t="s">
        <v>1019</v>
      </c>
      <c r="T1125" s="77" t="s">
        <v>1019</v>
      </c>
      <c r="U1125" s="77" t="s">
        <v>1019</v>
      </c>
      <c r="V1125" s="77" t="s">
        <v>1019</v>
      </c>
      <c r="W1125" s="77" t="s">
        <v>1019</v>
      </c>
      <c r="X1125" s="77" t="s">
        <v>1019</v>
      </c>
      <c r="Y1125" s="83" t="s">
        <v>1019</v>
      </c>
      <c r="Z1125" s="84" t="s">
        <v>1019</v>
      </c>
      <c r="AA1125" s="84" t="s">
        <v>1019</v>
      </c>
      <c r="AB1125" s="85">
        <v>0</v>
      </c>
      <c r="AC1125" s="85">
        <v>0</v>
      </c>
      <c r="AD1125" s="99"/>
      <c r="AE1125" s="100"/>
      <c r="AF1125" s="100"/>
      <c r="AG1125" s="100"/>
      <c r="AH1125" s="100"/>
      <c r="AI1125" s="100"/>
      <c r="AJ1125" s="100"/>
      <c r="AK1125" s="100"/>
      <c r="AL1125" s="100"/>
      <c r="AM1125" s="100"/>
      <c r="AN1125" s="100"/>
      <c r="AO1125" s="100"/>
      <c r="AP1125" s="100"/>
      <c r="AQ1125" s="100"/>
      <c r="AR1125" s="100"/>
      <c r="AS1125" s="100"/>
      <c r="AT1125" s="100"/>
      <c r="AU1125" s="100"/>
      <c r="AV1125" s="100"/>
      <c r="AW1125" s="100"/>
      <c r="AX1125" s="100"/>
      <c r="AY1125" s="100"/>
      <c r="AZ1125" s="100"/>
      <c r="BA1125" s="100"/>
      <c r="BB1125" s="100"/>
      <c r="BC1125" s="100"/>
    </row>
    <row r="1126" spans="1:55" ht="30" customHeight="1" x14ac:dyDescent="0.25">
      <c r="A1126" s="77">
        <v>0</v>
      </c>
      <c r="B1126" s="77" t="s">
        <v>1019</v>
      </c>
      <c r="C1126" s="77" t="s">
        <v>1265</v>
      </c>
      <c r="D1126" s="78" t="e">
        <v>#N/A</v>
      </c>
      <c r="E1126" s="79" t="s">
        <v>1019</v>
      </c>
      <c r="F1126" s="78" t="s">
        <v>1019</v>
      </c>
      <c r="G1126" s="78" t="s">
        <v>1019</v>
      </c>
      <c r="H1126" s="78" t="s">
        <v>1019</v>
      </c>
      <c r="I1126" s="80" t="s">
        <v>1019</v>
      </c>
      <c r="J1126" s="78" t="s">
        <v>1019</v>
      </c>
      <c r="K1126" s="81" t="s">
        <v>1019</v>
      </c>
      <c r="L1126" s="81" t="s">
        <v>1019</v>
      </c>
      <c r="M1126" s="78" t="s">
        <v>1019</v>
      </c>
      <c r="N1126" s="78" t="e">
        <v>#N/A</v>
      </c>
      <c r="O1126" s="82" t="s">
        <v>1019</v>
      </c>
      <c r="P1126" s="82" t="s">
        <v>1019</v>
      </c>
      <c r="Q1126" s="78" t="s">
        <v>1019</v>
      </c>
      <c r="R1126" s="78" t="s">
        <v>1019</v>
      </c>
      <c r="S1126" s="78" t="s">
        <v>1019</v>
      </c>
      <c r="T1126" s="77" t="s">
        <v>1019</v>
      </c>
      <c r="U1126" s="77" t="s">
        <v>1019</v>
      </c>
      <c r="V1126" s="77" t="s">
        <v>1019</v>
      </c>
      <c r="W1126" s="77" t="s">
        <v>1019</v>
      </c>
      <c r="X1126" s="77" t="s">
        <v>1019</v>
      </c>
      <c r="Y1126" s="83" t="s">
        <v>1019</v>
      </c>
      <c r="Z1126" s="84" t="s">
        <v>1019</v>
      </c>
      <c r="AA1126" s="84" t="s">
        <v>1019</v>
      </c>
      <c r="AB1126" s="85">
        <v>0</v>
      </c>
      <c r="AC1126" s="85">
        <v>0</v>
      </c>
      <c r="AD1126" s="99"/>
      <c r="AE1126" s="100"/>
      <c r="AF1126" s="100"/>
      <c r="AG1126" s="100"/>
      <c r="AH1126" s="100"/>
      <c r="AI1126" s="100"/>
      <c r="AJ1126" s="100"/>
      <c r="AK1126" s="100"/>
      <c r="AL1126" s="100"/>
      <c r="AM1126" s="100"/>
      <c r="AN1126" s="100"/>
      <c r="AO1126" s="100"/>
      <c r="AP1126" s="100"/>
      <c r="AQ1126" s="100"/>
      <c r="AR1126" s="100"/>
      <c r="AS1126" s="100"/>
      <c r="AT1126" s="100"/>
      <c r="AU1126" s="100"/>
      <c r="AV1126" s="100"/>
      <c r="AW1126" s="100"/>
      <c r="AX1126" s="100"/>
      <c r="AY1126" s="100"/>
      <c r="AZ1126" s="100"/>
      <c r="BA1126" s="100"/>
      <c r="BB1126" s="100"/>
      <c r="BC1126" s="100"/>
    </row>
    <row r="1127" spans="1:55" ht="30" customHeight="1" x14ac:dyDescent="0.25">
      <c r="A1127" s="77">
        <v>0</v>
      </c>
      <c r="B1127" s="77" t="s">
        <v>1019</v>
      </c>
      <c r="C1127" s="77" t="s">
        <v>1265</v>
      </c>
      <c r="D1127" s="78" t="e">
        <v>#N/A</v>
      </c>
      <c r="E1127" s="79" t="s">
        <v>1019</v>
      </c>
      <c r="F1127" s="78" t="s">
        <v>1019</v>
      </c>
      <c r="G1127" s="78" t="s">
        <v>1019</v>
      </c>
      <c r="H1127" s="78" t="s">
        <v>1019</v>
      </c>
      <c r="I1127" s="80" t="s">
        <v>1019</v>
      </c>
      <c r="J1127" s="78" t="s">
        <v>1019</v>
      </c>
      <c r="K1127" s="81" t="s">
        <v>1019</v>
      </c>
      <c r="L1127" s="81" t="s">
        <v>1019</v>
      </c>
      <c r="M1127" s="78" t="s">
        <v>1019</v>
      </c>
      <c r="N1127" s="78" t="e">
        <v>#N/A</v>
      </c>
      <c r="O1127" s="82" t="s">
        <v>1019</v>
      </c>
      <c r="P1127" s="82" t="s">
        <v>1019</v>
      </c>
      <c r="Q1127" s="78" t="s">
        <v>1019</v>
      </c>
      <c r="R1127" s="78" t="s">
        <v>1019</v>
      </c>
      <c r="S1127" s="78" t="s">
        <v>1019</v>
      </c>
      <c r="T1127" s="77" t="s">
        <v>1019</v>
      </c>
      <c r="U1127" s="77" t="s">
        <v>1019</v>
      </c>
      <c r="V1127" s="77" t="s">
        <v>1019</v>
      </c>
      <c r="W1127" s="77" t="s">
        <v>1019</v>
      </c>
      <c r="X1127" s="77" t="s">
        <v>1019</v>
      </c>
      <c r="Y1127" s="83" t="s">
        <v>1019</v>
      </c>
      <c r="Z1127" s="84" t="s">
        <v>1019</v>
      </c>
      <c r="AA1127" s="84" t="s">
        <v>1019</v>
      </c>
      <c r="AB1127" s="85">
        <v>0</v>
      </c>
      <c r="AC1127" s="85">
        <v>0</v>
      </c>
      <c r="AD1127" s="99"/>
      <c r="AE1127" s="100"/>
      <c r="AF1127" s="100"/>
      <c r="AG1127" s="100"/>
      <c r="AH1127" s="100"/>
      <c r="AI1127" s="100"/>
      <c r="AJ1127" s="100"/>
      <c r="AK1127" s="100"/>
      <c r="AL1127" s="100"/>
      <c r="AM1127" s="100"/>
      <c r="AN1127" s="100"/>
      <c r="AO1127" s="100"/>
      <c r="AP1127" s="100"/>
      <c r="AQ1127" s="100"/>
      <c r="AR1127" s="100"/>
      <c r="AS1127" s="100"/>
      <c r="AT1127" s="100"/>
      <c r="AU1127" s="100"/>
      <c r="AV1127" s="100"/>
      <c r="AW1127" s="100"/>
      <c r="AX1127" s="100"/>
      <c r="AY1127" s="100"/>
      <c r="AZ1127" s="100"/>
      <c r="BA1127" s="100"/>
      <c r="BB1127" s="100"/>
      <c r="BC1127" s="100"/>
    </row>
    <row r="1128" spans="1:55" ht="30" customHeight="1" x14ac:dyDescent="0.25">
      <c r="A1128" s="77">
        <v>0</v>
      </c>
      <c r="B1128" s="77" t="s">
        <v>1019</v>
      </c>
      <c r="C1128" s="77" t="s">
        <v>1265</v>
      </c>
      <c r="D1128" s="78" t="e">
        <v>#N/A</v>
      </c>
      <c r="E1128" s="79" t="s">
        <v>1019</v>
      </c>
      <c r="F1128" s="78" t="s">
        <v>1019</v>
      </c>
      <c r="G1128" s="78" t="s">
        <v>1019</v>
      </c>
      <c r="H1128" s="78" t="s">
        <v>1019</v>
      </c>
      <c r="I1128" s="80" t="s">
        <v>1019</v>
      </c>
      <c r="J1128" s="78" t="s">
        <v>1019</v>
      </c>
      <c r="K1128" s="81" t="s">
        <v>1019</v>
      </c>
      <c r="L1128" s="81" t="s">
        <v>1019</v>
      </c>
      <c r="M1128" s="78" t="s">
        <v>1019</v>
      </c>
      <c r="N1128" s="78" t="e">
        <v>#N/A</v>
      </c>
      <c r="O1128" s="82" t="s">
        <v>1019</v>
      </c>
      <c r="P1128" s="82" t="s">
        <v>1019</v>
      </c>
      <c r="Q1128" s="78" t="s">
        <v>1019</v>
      </c>
      <c r="R1128" s="78" t="s">
        <v>1019</v>
      </c>
      <c r="S1128" s="78" t="s">
        <v>1019</v>
      </c>
      <c r="T1128" s="77" t="s">
        <v>1019</v>
      </c>
      <c r="U1128" s="77" t="s">
        <v>1019</v>
      </c>
      <c r="V1128" s="77" t="s">
        <v>1019</v>
      </c>
      <c r="W1128" s="77" t="s">
        <v>1019</v>
      </c>
      <c r="X1128" s="77" t="s">
        <v>1019</v>
      </c>
      <c r="Y1128" s="83" t="s">
        <v>1019</v>
      </c>
      <c r="Z1128" s="84" t="s">
        <v>1019</v>
      </c>
      <c r="AA1128" s="84" t="s">
        <v>1019</v>
      </c>
      <c r="AB1128" s="85">
        <v>0</v>
      </c>
      <c r="AC1128" s="85">
        <v>0</v>
      </c>
      <c r="AD1128" s="99"/>
      <c r="AE1128" s="100"/>
      <c r="AF1128" s="100"/>
      <c r="AG1128" s="100"/>
      <c r="AH1128" s="100"/>
      <c r="AI1128" s="100"/>
      <c r="AJ1128" s="100"/>
      <c r="AK1128" s="100"/>
      <c r="AL1128" s="100"/>
      <c r="AM1128" s="100"/>
      <c r="AN1128" s="100"/>
      <c r="AO1128" s="100"/>
      <c r="AP1128" s="100"/>
      <c r="AQ1128" s="100"/>
      <c r="AR1128" s="100"/>
      <c r="AS1128" s="100"/>
      <c r="AT1128" s="100"/>
      <c r="AU1128" s="100"/>
      <c r="AV1128" s="100"/>
      <c r="AW1128" s="100"/>
      <c r="AX1128" s="100"/>
      <c r="AY1128" s="100"/>
      <c r="AZ1128" s="100"/>
      <c r="BA1128" s="100"/>
      <c r="BB1128" s="100"/>
      <c r="BC1128" s="100"/>
    </row>
    <row r="1129" spans="1:55" ht="30" customHeight="1" x14ac:dyDescent="0.25">
      <c r="A1129" s="77">
        <v>0</v>
      </c>
      <c r="B1129" s="77" t="s">
        <v>1019</v>
      </c>
      <c r="C1129" s="77" t="s">
        <v>1265</v>
      </c>
      <c r="D1129" s="78" t="e">
        <v>#N/A</v>
      </c>
      <c r="E1129" s="79" t="s">
        <v>1019</v>
      </c>
      <c r="F1129" s="78" t="s">
        <v>1019</v>
      </c>
      <c r="G1129" s="78" t="s">
        <v>1019</v>
      </c>
      <c r="H1129" s="78" t="s">
        <v>1019</v>
      </c>
      <c r="I1129" s="80" t="s">
        <v>1019</v>
      </c>
      <c r="J1129" s="78" t="s">
        <v>1019</v>
      </c>
      <c r="K1129" s="81" t="s">
        <v>1019</v>
      </c>
      <c r="L1129" s="81" t="s">
        <v>1019</v>
      </c>
      <c r="M1129" s="78" t="s">
        <v>1019</v>
      </c>
      <c r="N1129" s="78" t="e">
        <v>#N/A</v>
      </c>
      <c r="O1129" s="82" t="s">
        <v>1019</v>
      </c>
      <c r="P1129" s="82" t="s">
        <v>1019</v>
      </c>
      <c r="Q1129" s="78" t="s">
        <v>1019</v>
      </c>
      <c r="R1129" s="78" t="s">
        <v>1019</v>
      </c>
      <c r="S1129" s="78" t="s">
        <v>1019</v>
      </c>
      <c r="T1129" s="77" t="s">
        <v>1019</v>
      </c>
      <c r="U1129" s="77" t="s">
        <v>1019</v>
      </c>
      <c r="V1129" s="77" t="s">
        <v>1019</v>
      </c>
      <c r="W1129" s="77" t="s">
        <v>1019</v>
      </c>
      <c r="X1129" s="77" t="s">
        <v>1019</v>
      </c>
      <c r="Y1129" s="83" t="s">
        <v>1019</v>
      </c>
      <c r="Z1129" s="84" t="s">
        <v>1019</v>
      </c>
      <c r="AA1129" s="84" t="s">
        <v>1019</v>
      </c>
      <c r="AB1129" s="85">
        <v>0</v>
      </c>
      <c r="AC1129" s="85">
        <v>0</v>
      </c>
      <c r="AD1129" s="99"/>
      <c r="AE1129" s="100"/>
      <c r="AF1129" s="100"/>
      <c r="AG1129" s="100"/>
      <c r="AH1129" s="100"/>
      <c r="AI1129" s="100"/>
      <c r="AJ1129" s="100"/>
      <c r="AK1129" s="100"/>
      <c r="AL1129" s="100"/>
      <c r="AM1129" s="100"/>
      <c r="AN1129" s="100"/>
      <c r="AO1129" s="100"/>
      <c r="AP1129" s="100"/>
      <c r="AQ1129" s="100"/>
      <c r="AR1129" s="100"/>
      <c r="AS1129" s="100"/>
      <c r="AT1129" s="100"/>
      <c r="AU1129" s="100"/>
      <c r="AV1129" s="100"/>
      <c r="AW1129" s="100"/>
      <c r="AX1129" s="100"/>
      <c r="AY1129" s="100"/>
      <c r="AZ1129" s="100"/>
      <c r="BA1129" s="100"/>
      <c r="BB1129" s="100"/>
      <c r="BC1129" s="100"/>
    </row>
    <row r="1130" spans="1:55" ht="30" customHeight="1" x14ac:dyDescent="0.25">
      <c r="A1130" s="77">
        <v>0</v>
      </c>
      <c r="B1130" s="77" t="s">
        <v>1019</v>
      </c>
      <c r="C1130" s="77" t="s">
        <v>1265</v>
      </c>
      <c r="D1130" s="78" t="e">
        <v>#N/A</v>
      </c>
      <c r="E1130" s="79" t="s">
        <v>1019</v>
      </c>
      <c r="F1130" s="78" t="s">
        <v>1019</v>
      </c>
      <c r="G1130" s="78" t="s">
        <v>1019</v>
      </c>
      <c r="H1130" s="78" t="s">
        <v>1019</v>
      </c>
      <c r="I1130" s="80" t="s">
        <v>1019</v>
      </c>
      <c r="J1130" s="78" t="s">
        <v>1019</v>
      </c>
      <c r="K1130" s="81" t="s">
        <v>1019</v>
      </c>
      <c r="L1130" s="81" t="s">
        <v>1019</v>
      </c>
      <c r="M1130" s="78" t="s">
        <v>1019</v>
      </c>
      <c r="N1130" s="78" t="e">
        <v>#N/A</v>
      </c>
      <c r="O1130" s="82" t="s">
        <v>1019</v>
      </c>
      <c r="P1130" s="82" t="s">
        <v>1019</v>
      </c>
      <c r="Q1130" s="78" t="s">
        <v>1019</v>
      </c>
      <c r="R1130" s="78" t="s">
        <v>1019</v>
      </c>
      <c r="S1130" s="78" t="s">
        <v>1019</v>
      </c>
      <c r="T1130" s="77" t="s">
        <v>1019</v>
      </c>
      <c r="U1130" s="77" t="s">
        <v>1019</v>
      </c>
      <c r="V1130" s="77" t="s">
        <v>1019</v>
      </c>
      <c r="W1130" s="77" t="s">
        <v>1019</v>
      </c>
      <c r="X1130" s="77" t="s">
        <v>1019</v>
      </c>
      <c r="Y1130" s="83" t="s">
        <v>1019</v>
      </c>
      <c r="Z1130" s="84" t="s">
        <v>1019</v>
      </c>
      <c r="AA1130" s="84" t="s">
        <v>1019</v>
      </c>
      <c r="AB1130" s="85">
        <v>0</v>
      </c>
      <c r="AC1130" s="85">
        <v>0</v>
      </c>
      <c r="AD1130" s="99"/>
      <c r="AE1130" s="100"/>
      <c r="AF1130" s="100"/>
      <c r="AG1130" s="100"/>
      <c r="AH1130" s="100"/>
      <c r="AI1130" s="100"/>
      <c r="AJ1130" s="100"/>
      <c r="AK1130" s="100"/>
      <c r="AL1130" s="100"/>
      <c r="AM1130" s="100"/>
      <c r="AN1130" s="100"/>
      <c r="AO1130" s="100"/>
      <c r="AP1130" s="100"/>
      <c r="AQ1130" s="100"/>
      <c r="AR1130" s="100"/>
      <c r="AS1130" s="100"/>
      <c r="AT1130" s="100"/>
      <c r="AU1130" s="100"/>
      <c r="AV1130" s="100"/>
      <c r="AW1130" s="100"/>
      <c r="AX1130" s="100"/>
      <c r="AY1130" s="100"/>
      <c r="AZ1130" s="100"/>
      <c r="BA1130" s="100"/>
      <c r="BB1130" s="100"/>
      <c r="BC1130" s="100"/>
    </row>
    <row r="1131" spans="1:55" ht="30" customHeight="1" x14ac:dyDescent="0.25">
      <c r="A1131" s="77">
        <v>0</v>
      </c>
      <c r="B1131" s="77" t="s">
        <v>1019</v>
      </c>
      <c r="C1131" s="77" t="s">
        <v>1265</v>
      </c>
      <c r="D1131" s="78" t="e">
        <v>#N/A</v>
      </c>
      <c r="E1131" s="79" t="s">
        <v>1019</v>
      </c>
      <c r="F1131" s="78" t="s">
        <v>1019</v>
      </c>
      <c r="G1131" s="78" t="s">
        <v>1019</v>
      </c>
      <c r="H1131" s="78" t="s">
        <v>1019</v>
      </c>
      <c r="I1131" s="80" t="s">
        <v>1019</v>
      </c>
      <c r="J1131" s="78" t="s">
        <v>1019</v>
      </c>
      <c r="K1131" s="81" t="s">
        <v>1019</v>
      </c>
      <c r="L1131" s="81" t="s">
        <v>1019</v>
      </c>
      <c r="M1131" s="78" t="s">
        <v>1019</v>
      </c>
      <c r="N1131" s="78" t="e">
        <v>#N/A</v>
      </c>
      <c r="O1131" s="82" t="s">
        <v>1019</v>
      </c>
      <c r="P1131" s="82" t="s">
        <v>1019</v>
      </c>
      <c r="Q1131" s="78" t="s">
        <v>1019</v>
      </c>
      <c r="R1131" s="78" t="s">
        <v>1019</v>
      </c>
      <c r="S1131" s="78" t="s">
        <v>1019</v>
      </c>
      <c r="T1131" s="77" t="s">
        <v>1019</v>
      </c>
      <c r="U1131" s="77" t="s">
        <v>1019</v>
      </c>
      <c r="V1131" s="77" t="s">
        <v>1019</v>
      </c>
      <c r="W1131" s="77" t="s">
        <v>1019</v>
      </c>
      <c r="X1131" s="77" t="s">
        <v>1019</v>
      </c>
      <c r="Y1131" s="83" t="s">
        <v>1019</v>
      </c>
      <c r="Z1131" s="84" t="s">
        <v>1019</v>
      </c>
      <c r="AA1131" s="84" t="s">
        <v>1019</v>
      </c>
      <c r="AB1131" s="85">
        <v>0</v>
      </c>
      <c r="AC1131" s="85">
        <v>0</v>
      </c>
      <c r="AD1131" s="99"/>
      <c r="AE1131" s="100"/>
      <c r="AF1131" s="100"/>
      <c r="AG1131" s="100"/>
      <c r="AH1131" s="100"/>
      <c r="AI1131" s="100"/>
      <c r="AJ1131" s="100"/>
      <c r="AK1131" s="100"/>
      <c r="AL1131" s="100"/>
      <c r="AM1131" s="100"/>
      <c r="AN1131" s="100"/>
      <c r="AO1131" s="100"/>
      <c r="AP1131" s="100"/>
      <c r="AQ1131" s="100"/>
      <c r="AR1131" s="100"/>
      <c r="AS1131" s="100"/>
      <c r="AT1131" s="100"/>
      <c r="AU1131" s="100"/>
      <c r="AV1131" s="100"/>
      <c r="AW1131" s="100"/>
      <c r="AX1131" s="100"/>
      <c r="AY1131" s="100"/>
      <c r="AZ1131" s="100"/>
      <c r="BA1131" s="100"/>
      <c r="BB1131" s="100"/>
      <c r="BC1131" s="100"/>
    </row>
    <row r="1132" spans="1:55" ht="30" customHeight="1" x14ac:dyDescent="0.25">
      <c r="A1132" s="77">
        <v>0</v>
      </c>
      <c r="B1132" s="77" t="s">
        <v>1019</v>
      </c>
      <c r="C1132" s="77" t="s">
        <v>1265</v>
      </c>
      <c r="D1132" s="78" t="e">
        <v>#N/A</v>
      </c>
      <c r="E1132" s="79" t="s">
        <v>1019</v>
      </c>
      <c r="F1132" s="78" t="s">
        <v>1019</v>
      </c>
      <c r="G1132" s="78" t="s">
        <v>1019</v>
      </c>
      <c r="H1132" s="78" t="s">
        <v>1019</v>
      </c>
      <c r="I1132" s="80" t="s">
        <v>1019</v>
      </c>
      <c r="J1132" s="78" t="s">
        <v>1019</v>
      </c>
      <c r="K1132" s="81" t="s">
        <v>1019</v>
      </c>
      <c r="L1132" s="81" t="s">
        <v>1019</v>
      </c>
      <c r="M1132" s="78" t="s">
        <v>1019</v>
      </c>
      <c r="N1132" s="78" t="e">
        <v>#N/A</v>
      </c>
      <c r="O1132" s="82" t="s">
        <v>1019</v>
      </c>
      <c r="P1132" s="82" t="s">
        <v>1019</v>
      </c>
      <c r="Q1132" s="78" t="s">
        <v>1019</v>
      </c>
      <c r="R1132" s="78" t="s">
        <v>1019</v>
      </c>
      <c r="S1132" s="78" t="s">
        <v>1019</v>
      </c>
      <c r="T1132" s="77" t="s">
        <v>1019</v>
      </c>
      <c r="U1132" s="77" t="s">
        <v>1019</v>
      </c>
      <c r="V1132" s="77" t="s">
        <v>1019</v>
      </c>
      <c r="W1132" s="77" t="s">
        <v>1019</v>
      </c>
      <c r="X1132" s="77" t="s">
        <v>1019</v>
      </c>
      <c r="Y1132" s="83" t="s">
        <v>1019</v>
      </c>
      <c r="Z1132" s="84" t="s">
        <v>1019</v>
      </c>
      <c r="AA1132" s="84" t="s">
        <v>1019</v>
      </c>
      <c r="AB1132" s="85">
        <v>0</v>
      </c>
      <c r="AC1132" s="85">
        <v>0</v>
      </c>
      <c r="AD1132" s="99"/>
      <c r="AE1132" s="100"/>
      <c r="AF1132" s="100"/>
      <c r="AG1132" s="100"/>
      <c r="AH1132" s="100"/>
      <c r="AI1132" s="100"/>
      <c r="AJ1132" s="100"/>
      <c r="AK1132" s="100"/>
      <c r="AL1132" s="100"/>
      <c r="AM1132" s="100"/>
      <c r="AN1132" s="100"/>
      <c r="AO1132" s="100"/>
      <c r="AP1132" s="100"/>
      <c r="AQ1132" s="100"/>
      <c r="AR1132" s="100"/>
      <c r="AS1132" s="100"/>
      <c r="AT1132" s="100"/>
      <c r="AU1132" s="100"/>
      <c r="AV1132" s="100"/>
      <c r="AW1132" s="100"/>
      <c r="AX1132" s="100"/>
      <c r="AY1132" s="100"/>
      <c r="AZ1132" s="100"/>
      <c r="BA1132" s="100"/>
      <c r="BB1132" s="100"/>
      <c r="BC1132" s="100"/>
    </row>
    <row r="1133" spans="1:55" ht="30" customHeight="1" x14ac:dyDescent="0.25">
      <c r="A1133" s="77">
        <v>0</v>
      </c>
      <c r="B1133" s="77" t="s">
        <v>1019</v>
      </c>
      <c r="C1133" s="77" t="s">
        <v>1265</v>
      </c>
      <c r="D1133" s="78" t="e">
        <v>#N/A</v>
      </c>
      <c r="E1133" s="79" t="s">
        <v>1019</v>
      </c>
      <c r="F1133" s="78" t="s">
        <v>1019</v>
      </c>
      <c r="G1133" s="78" t="s">
        <v>1019</v>
      </c>
      <c r="H1133" s="78" t="s">
        <v>1019</v>
      </c>
      <c r="I1133" s="80" t="s">
        <v>1019</v>
      </c>
      <c r="J1133" s="78" t="s">
        <v>1019</v>
      </c>
      <c r="K1133" s="81" t="s">
        <v>1019</v>
      </c>
      <c r="L1133" s="81" t="s">
        <v>1019</v>
      </c>
      <c r="M1133" s="78" t="s">
        <v>1019</v>
      </c>
      <c r="N1133" s="78" t="e">
        <v>#N/A</v>
      </c>
      <c r="O1133" s="82" t="s">
        <v>1019</v>
      </c>
      <c r="P1133" s="82" t="s">
        <v>1019</v>
      </c>
      <c r="Q1133" s="78" t="s">
        <v>1019</v>
      </c>
      <c r="R1133" s="78" t="s">
        <v>1019</v>
      </c>
      <c r="S1133" s="78" t="s">
        <v>1019</v>
      </c>
      <c r="T1133" s="77" t="s">
        <v>1019</v>
      </c>
      <c r="U1133" s="77" t="s">
        <v>1019</v>
      </c>
      <c r="V1133" s="77" t="s">
        <v>1019</v>
      </c>
      <c r="W1133" s="77" t="s">
        <v>1019</v>
      </c>
      <c r="X1133" s="77" t="s">
        <v>1019</v>
      </c>
      <c r="Y1133" s="83" t="s">
        <v>1019</v>
      </c>
      <c r="Z1133" s="84" t="s">
        <v>1019</v>
      </c>
      <c r="AA1133" s="84" t="s">
        <v>1019</v>
      </c>
      <c r="AB1133" s="85">
        <v>0</v>
      </c>
      <c r="AC1133" s="85">
        <v>0</v>
      </c>
      <c r="AD1133" s="99"/>
      <c r="AE1133" s="100"/>
      <c r="AF1133" s="100"/>
      <c r="AG1133" s="100"/>
      <c r="AH1133" s="100"/>
      <c r="AI1133" s="100"/>
      <c r="AJ1133" s="100"/>
      <c r="AK1133" s="100"/>
      <c r="AL1133" s="100"/>
      <c r="AM1133" s="100"/>
      <c r="AN1133" s="100"/>
      <c r="AO1133" s="100"/>
      <c r="AP1133" s="100"/>
      <c r="AQ1133" s="100"/>
      <c r="AR1133" s="100"/>
      <c r="AS1133" s="100"/>
      <c r="AT1133" s="100"/>
      <c r="AU1133" s="100"/>
      <c r="AV1133" s="100"/>
      <c r="AW1133" s="100"/>
      <c r="AX1133" s="100"/>
      <c r="AY1133" s="100"/>
      <c r="AZ1133" s="100"/>
      <c r="BA1133" s="100"/>
      <c r="BB1133" s="100"/>
      <c r="BC1133" s="100"/>
    </row>
    <row r="1134" spans="1:55" ht="30" customHeight="1" x14ac:dyDescent="0.25">
      <c r="A1134" s="77">
        <v>0</v>
      </c>
      <c r="B1134" s="77" t="s">
        <v>1019</v>
      </c>
      <c r="C1134" s="77" t="s">
        <v>1265</v>
      </c>
      <c r="D1134" s="78" t="e">
        <v>#N/A</v>
      </c>
      <c r="E1134" s="79" t="s">
        <v>1019</v>
      </c>
      <c r="F1134" s="78" t="s">
        <v>1019</v>
      </c>
      <c r="G1134" s="78" t="s">
        <v>1019</v>
      </c>
      <c r="H1134" s="78" t="s">
        <v>1019</v>
      </c>
      <c r="I1134" s="80" t="s">
        <v>1019</v>
      </c>
      <c r="J1134" s="78" t="s">
        <v>1019</v>
      </c>
      <c r="K1134" s="81" t="s">
        <v>1019</v>
      </c>
      <c r="L1134" s="81" t="s">
        <v>1019</v>
      </c>
      <c r="M1134" s="78" t="s">
        <v>1019</v>
      </c>
      <c r="N1134" s="78" t="e">
        <v>#N/A</v>
      </c>
      <c r="O1134" s="82" t="s">
        <v>1019</v>
      </c>
      <c r="P1134" s="82" t="s">
        <v>1019</v>
      </c>
      <c r="Q1134" s="78" t="s">
        <v>1019</v>
      </c>
      <c r="R1134" s="78" t="s">
        <v>1019</v>
      </c>
      <c r="S1134" s="78" t="s">
        <v>1019</v>
      </c>
      <c r="T1134" s="77" t="s">
        <v>1019</v>
      </c>
      <c r="U1134" s="77" t="s">
        <v>1019</v>
      </c>
      <c r="V1134" s="77" t="s">
        <v>1019</v>
      </c>
      <c r="W1134" s="77" t="s">
        <v>1019</v>
      </c>
      <c r="X1134" s="77" t="s">
        <v>1019</v>
      </c>
      <c r="Y1134" s="83" t="s">
        <v>1019</v>
      </c>
      <c r="Z1134" s="84" t="s">
        <v>1019</v>
      </c>
      <c r="AA1134" s="84" t="s">
        <v>1019</v>
      </c>
      <c r="AB1134" s="85">
        <v>0</v>
      </c>
      <c r="AC1134" s="85">
        <v>0</v>
      </c>
      <c r="AD1134" s="99"/>
      <c r="AE1134" s="100"/>
      <c r="AF1134" s="100"/>
      <c r="AG1134" s="100"/>
      <c r="AH1134" s="100"/>
      <c r="AI1134" s="100"/>
      <c r="AJ1134" s="100"/>
      <c r="AK1134" s="100"/>
      <c r="AL1134" s="100"/>
      <c r="AM1134" s="100"/>
      <c r="AN1134" s="100"/>
      <c r="AO1134" s="100"/>
      <c r="AP1134" s="100"/>
      <c r="AQ1134" s="100"/>
      <c r="AR1134" s="100"/>
      <c r="AS1134" s="100"/>
      <c r="AT1134" s="100"/>
      <c r="AU1134" s="100"/>
      <c r="AV1134" s="100"/>
      <c r="AW1134" s="100"/>
      <c r="AX1134" s="100"/>
      <c r="AY1134" s="100"/>
      <c r="AZ1134" s="100"/>
      <c r="BA1134" s="100"/>
      <c r="BB1134" s="100"/>
      <c r="BC1134" s="100"/>
    </row>
    <row r="1135" spans="1:55" ht="30" customHeight="1" x14ac:dyDescent="0.25">
      <c r="A1135" s="77">
        <v>0</v>
      </c>
      <c r="B1135" s="77" t="s">
        <v>1019</v>
      </c>
      <c r="C1135" s="77" t="s">
        <v>1265</v>
      </c>
      <c r="D1135" s="78" t="e">
        <v>#N/A</v>
      </c>
      <c r="E1135" s="79" t="s">
        <v>1019</v>
      </c>
      <c r="F1135" s="78" t="s">
        <v>1019</v>
      </c>
      <c r="G1135" s="78" t="s">
        <v>1019</v>
      </c>
      <c r="H1135" s="78" t="s">
        <v>1019</v>
      </c>
      <c r="I1135" s="80" t="s">
        <v>1019</v>
      </c>
      <c r="J1135" s="78" t="s">
        <v>1019</v>
      </c>
      <c r="K1135" s="81" t="s">
        <v>1019</v>
      </c>
      <c r="L1135" s="81" t="s">
        <v>1019</v>
      </c>
      <c r="M1135" s="78" t="s">
        <v>1019</v>
      </c>
      <c r="N1135" s="78" t="e">
        <v>#N/A</v>
      </c>
      <c r="O1135" s="82" t="s">
        <v>1019</v>
      </c>
      <c r="P1135" s="82" t="s">
        <v>1019</v>
      </c>
      <c r="Q1135" s="78" t="s">
        <v>1019</v>
      </c>
      <c r="R1135" s="78" t="s">
        <v>1019</v>
      </c>
      <c r="S1135" s="78" t="s">
        <v>1019</v>
      </c>
      <c r="T1135" s="77" t="s">
        <v>1019</v>
      </c>
      <c r="U1135" s="77" t="s">
        <v>1019</v>
      </c>
      <c r="V1135" s="77" t="s">
        <v>1019</v>
      </c>
      <c r="W1135" s="77" t="s">
        <v>1019</v>
      </c>
      <c r="X1135" s="77" t="s">
        <v>1019</v>
      </c>
      <c r="Y1135" s="83" t="s">
        <v>1019</v>
      </c>
      <c r="Z1135" s="84" t="s">
        <v>1019</v>
      </c>
      <c r="AA1135" s="84" t="s">
        <v>1019</v>
      </c>
      <c r="AB1135" s="85">
        <v>0</v>
      </c>
      <c r="AC1135" s="85">
        <v>0</v>
      </c>
      <c r="AD1135" s="99"/>
      <c r="AE1135" s="100"/>
      <c r="AF1135" s="100"/>
      <c r="AG1135" s="100"/>
      <c r="AH1135" s="100"/>
      <c r="AI1135" s="100"/>
      <c r="AJ1135" s="100"/>
      <c r="AK1135" s="100"/>
      <c r="AL1135" s="100"/>
      <c r="AM1135" s="100"/>
      <c r="AN1135" s="100"/>
      <c r="AO1135" s="100"/>
      <c r="AP1135" s="100"/>
      <c r="AQ1135" s="100"/>
      <c r="AR1135" s="100"/>
      <c r="AS1135" s="100"/>
      <c r="AT1135" s="100"/>
      <c r="AU1135" s="100"/>
      <c r="AV1135" s="100"/>
      <c r="AW1135" s="100"/>
      <c r="AX1135" s="100"/>
      <c r="AY1135" s="100"/>
      <c r="AZ1135" s="100"/>
      <c r="BA1135" s="100"/>
      <c r="BB1135" s="100"/>
      <c r="BC1135" s="100"/>
    </row>
    <row r="1136" spans="1:55" ht="30" customHeight="1" x14ac:dyDescent="0.25">
      <c r="A1136" s="77">
        <v>0</v>
      </c>
      <c r="B1136" s="77" t="s">
        <v>1019</v>
      </c>
      <c r="C1136" s="77" t="s">
        <v>1265</v>
      </c>
      <c r="D1136" s="78" t="e">
        <v>#N/A</v>
      </c>
      <c r="E1136" s="79" t="s">
        <v>1019</v>
      </c>
      <c r="F1136" s="78" t="s">
        <v>1019</v>
      </c>
      <c r="G1136" s="78" t="s">
        <v>1019</v>
      </c>
      <c r="H1136" s="78" t="s">
        <v>1019</v>
      </c>
      <c r="I1136" s="80" t="s">
        <v>1019</v>
      </c>
      <c r="J1136" s="78" t="s">
        <v>1019</v>
      </c>
      <c r="K1136" s="81" t="s">
        <v>1019</v>
      </c>
      <c r="L1136" s="81" t="s">
        <v>1019</v>
      </c>
      <c r="M1136" s="78" t="s">
        <v>1019</v>
      </c>
      <c r="N1136" s="78" t="e">
        <v>#N/A</v>
      </c>
      <c r="O1136" s="82" t="s">
        <v>1019</v>
      </c>
      <c r="P1136" s="82" t="s">
        <v>1019</v>
      </c>
      <c r="Q1136" s="78" t="s">
        <v>1019</v>
      </c>
      <c r="R1136" s="78" t="s">
        <v>1019</v>
      </c>
      <c r="S1136" s="78" t="s">
        <v>1019</v>
      </c>
      <c r="T1136" s="77" t="s">
        <v>1019</v>
      </c>
      <c r="U1136" s="77" t="s">
        <v>1019</v>
      </c>
      <c r="V1136" s="77" t="s">
        <v>1019</v>
      </c>
      <c r="W1136" s="77" t="s">
        <v>1019</v>
      </c>
      <c r="X1136" s="77" t="s">
        <v>1019</v>
      </c>
      <c r="Y1136" s="83" t="s">
        <v>1019</v>
      </c>
      <c r="Z1136" s="84" t="s">
        <v>1019</v>
      </c>
      <c r="AA1136" s="84" t="s">
        <v>1019</v>
      </c>
      <c r="AB1136" s="85">
        <v>0</v>
      </c>
      <c r="AC1136" s="85">
        <v>0</v>
      </c>
      <c r="AD1136" s="99"/>
      <c r="AE1136" s="100"/>
      <c r="AF1136" s="100"/>
      <c r="AG1136" s="100"/>
      <c r="AH1136" s="100"/>
      <c r="AI1136" s="100"/>
      <c r="AJ1136" s="100"/>
      <c r="AK1136" s="100"/>
      <c r="AL1136" s="100"/>
      <c r="AM1136" s="100"/>
      <c r="AN1136" s="100"/>
      <c r="AO1136" s="100"/>
      <c r="AP1136" s="100"/>
      <c r="AQ1136" s="100"/>
      <c r="AR1136" s="100"/>
      <c r="AS1136" s="100"/>
      <c r="AT1136" s="100"/>
      <c r="AU1136" s="100"/>
      <c r="AV1136" s="100"/>
      <c r="AW1136" s="100"/>
      <c r="AX1136" s="100"/>
      <c r="AY1136" s="100"/>
      <c r="AZ1136" s="100"/>
      <c r="BA1136" s="100"/>
      <c r="BB1136" s="100"/>
      <c r="BC1136" s="100"/>
    </row>
    <row r="1137" spans="1:55" ht="30" customHeight="1" x14ac:dyDescent="0.25">
      <c r="A1137" s="77">
        <v>0</v>
      </c>
      <c r="B1137" s="77" t="s">
        <v>1019</v>
      </c>
      <c r="C1137" s="77" t="s">
        <v>1265</v>
      </c>
      <c r="D1137" s="78" t="e">
        <v>#N/A</v>
      </c>
      <c r="E1137" s="79" t="s">
        <v>1019</v>
      </c>
      <c r="F1137" s="78" t="s">
        <v>1019</v>
      </c>
      <c r="G1137" s="78" t="s">
        <v>1019</v>
      </c>
      <c r="H1137" s="78" t="s">
        <v>1019</v>
      </c>
      <c r="I1137" s="80" t="s">
        <v>1019</v>
      </c>
      <c r="J1137" s="78" t="s">
        <v>1019</v>
      </c>
      <c r="K1137" s="81" t="s">
        <v>1019</v>
      </c>
      <c r="L1137" s="81" t="s">
        <v>1019</v>
      </c>
      <c r="M1137" s="78" t="s">
        <v>1019</v>
      </c>
      <c r="N1137" s="78" t="e">
        <v>#N/A</v>
      </c>
      <c r="O1137" s="82" t="s">
        <v>1019</v>
      </c>
      <c r="P1137" s="82" t="s">
        <v>1019</v>
      </c>
      <c r="Q1137" s="78" t="s">
        <v>1019</v>
      </c>
      <c r="R1137" s="78" t="s">
        <v>1019</v>
      </c>
      <c r="S1137" s="78" t="s">
        <v>1019</v>
      </c>
      <c r="T1137" s="77" t="s">
        <v>1019</v>
      </c>
      <c r="U1137" s="77" t="s">
        <v>1019</v>
      </c>
      <c r="V1137" s="77" t="s">
        <v>1019</v>
      </c>
      <c r="W1137" s="77" t="s">
        <v>1019</v>
      </c>
      <c r="X1137" s="77" t="s">
        <v>1019</v>
      </c>
      <c r="Y1137" s="83" t="s">
        <v>1019</v>
      </c>
      <c r="Z1137" s="84" t="s">
        <v>1019</v>
      </c>
      <c r="AA1137" s="84" t="s">
        <v>1019</v>
      </c>
      <c r="AB1137" s="85">
        <v>0</v>
      </c>
      <c r="AC1137" s="85">
        <v>0</v>
      </c>
      <c r="AD1137" s="99"/>
      <c r="AE1137" s="100"/>
      <c r="AF1137" s="100"/>
      <c r="AG1137" s="100"/>
      <c r="AH1137" s="100"/>
      <c r="AI1137" s="100"/>
      <c r="AJ1137" s="100"/>
      <c r="AK1137" s="100"/>
      <c r="AL1137" s="100"/>
      <c r="AM1137" s="100"/>
      <c r="AN1137" s="100"/>
      <c r="AO1137" s="100"/>
      <c r="AP1137" s="100"/>
      <c r="AQ1137" s="100"/>
      <c r="AR1137" s="100"/>
      <c r="AS1137" s="100"/>
      <c r="AT1137" s="100"/>
      <c r="AU1137" s="100"/>
      <c r="AV1137" s="100"/>
      <c r="AW1137" s="100"/>
      <c r="AX1137" s="100"/>
      <c r="AY1137" s="100"/>
      <c r="AZ1137" s="100"/>
      <c r="BA1137" s="100"/>
      <c r="BB1137" s="100"/>
      <c r="BC1137" s="100"/>
    </row>
    <row r="1138" spans="1:55" ht="30" customHeight="1" x14ac:dyDescent="0.25">
      <c r="A1138" s="77">
        <v>0</v>
      </c>
      <c r="B1138" s="77" t="s">
        <v>1019</v>
      </c>
      <c r="C1138" s="77" t="s">
        <v>1265</v>
      </c>
      <c r="D1138" s="78" t="e">
        <v>#N/A</v>
      </c>
      <c r="E1138" s="79" t="s">
        <v>1019</v>
      </c>
      <c r="F1138" s="78" t="s">
        <v>1019</v>
      </c>
      <c r="G1138" s="78" t="s">
        <v>1019</v>
      </c>
      <c r="H1138" s="78" t="s">
        <v>1019</v>
      </c>
      <c r="I1138" s="80" t="s">
        <v>1019</v>
      </c>
      <c r="J1138" s="78" t="s">
        <v>1019</v>
      </c>
      <c r="K1138" s="81" t="s">
        <v>1019</v>
      </c>
      <c r="L1138" s="81" t="s">
        <v>1019</v>
      </c>
      <c r="M1138" s="78" t="s">
        <v>1019</v>
      </c>
      <c r="N1138" s="78" t="e">
        <v>#N/A</v>
      </c>
      <c r="O1138" s="82" t="s">
        <v>1019</v>
      </c>
      <c r="P1138" s="82" t="s">
        <v>1019</v>
      </c>
      <c r="Q1138" s="78" t="s">
        <v>1019</v>
      </c>
      <c r="R1138" s="78" t="s">
        <v>1019</v>
      </c>
      <c r="S1138" s="78" t="s">
        <v>1019</v>
      </c>
      <c r="T1138" s="77" t="s">
        <v>1019</v>
      </c>
      <c r="U1138" s="77" t="s">
        <v>1019</v>
      </c>
      <c r="V1138" s="77" t="s">
        <v>1019</v>
      </c>
      <c r="W1138" s="77" t="s">
        <v>1019</v>
      </c>
      <c r="X1138" s="77" t="s">
        <v>1019</v>
      </c>
      <c r="Y1138" s="83" t="s">
        <v>1019</v>
      </c>
      <c r="Z1138" s="84" t="s">
        <v>1019</v>
      </c>
      <c r="AA1138" s="84" t="s">
        <v>1019</v>
      </c>
      <c r="AB1138" s="85">
        <v>0</v>
      </c>
      <c r="AC1138" s="85">
        <v>0</v>
      </c>
      <c r="AD1138" s="99"/>
      <c r="AE1138" s="100"/>
      <c r="AF1138" s="100"/>
      <c r="AG1138" s="100"/>
      <c r="AH1138" s="100"/>
      <c r="AI1138" s="100"/>
      <c r="AJ1138" s="100"/>
      <c r="AK1138" s="100"/>
      <c r="AL1138" s="100"/>
      <c r="AM1138" s="100"/>
      <c r="AN1138" s="100"/>
      <c r="AO1138" s="100"/>
      <c r="AP1138" s="100"/>
      <c r="AQ1138" s="100"/>
      <c r="AR1138" s="100"/>
      <c r="AS1138" s="100"/>
      <c r="AT1138" s="100"/>
      <c r="AU1138" s="100"/>
      <c r="AV1138" s="100"/>
      <c r="AW1138" s="100"/>
      <c r="AX1138" s="100"/>
      <c r="AY1138" s="100"/>
      <c r="AZ1138" s="100"/>
      <c r="BA1138" s="100"/>
      <c r="BB1138" s="100"/>
      <c r="BC1138" s="100"/>
    </row>
    <row r="1139" spans="1:55" ht="30" customHeight="1" x14ac:dyDescent="0.25">
      <c r="A1139" s="77">
        <v>0</v>
      </c>
      <c r="B1139" s="77" t="s">
        <v>1019</v>
      </c>
      <c r="C1139" s="77" t="s">
        <v>1265</v>
      </c>
      <c r="D1139" s="78" t="e">
        <v>#N/A</v>
      </c>
      <c r="E1139" s="79" t="s">
        <v>1019</v>
      </c>
      <c r="F1139" s="78" t="s">
        <v>1019</v>
      </c>
      <c r="G1139" s="78" t="s">
        <v>1019</v>
      </c>
      <c r="H1139" s="78" t="s">
        <v>1019</v>
      </c>
      <c r="I1139" s="80" t="s">
        <v>1019</v>
      </c>
      <c r="J1139" s="78" t="s">
        <v>1019</v>
      </c>
      <c r="K1139" s="81" t="s">
        <v>1019</v>
      </c>
      <c r="L1139" s="81" t="s">
        <v>1019</v>
      </c>
      <c r="M1139" s="78" t="s">
        <v>1019</v>
      </c>
      <c r="N1139" s="78" t="e">
        <v>#N/A</v>
      </c>
      <c r="O1139" s="82" t="s">
        <v>1019</v>
      </c>
      <c r="P1139" s="82" t="s">
        <v>1019</v>
      </c>
      <c r="Q1139" s="78" t="s">
        <v>1019</v>
      </c>
      <c r="R1139" s="78" t="s">
        <v>1019</v>
      </c>
      <c r="S1139" s="78" t="s">
        <v>1019</v>
      </c>
      <c r="T1139" s="77" t="s">
        <v>1019</v>
      </c>
      <c r="U1139" s="77" t="s">
        <v>1019</v>
      </c>
      <c r="V1139" s="77" t="s">
        <v>1019</v>
      </c>
      <c r="W1139" s="77" t="s">
        <v>1019</v>
      </c>
      <c r="X1139" s="77" t="s">
        <v>1019</v>
      </c>
      <c r="Y1139" s="83" t="s">
        <v>1019</v>
      </c>
      <c r="Z1139" s="84" t="s">
        <v>1019</v>
      </c>
      <c r="AA1139" s="84" t="s">
        <v>1019</v>
      </c>
      <c r="AB1139" s="85">
        <v>0</v>
      </c>
      <c r="AC1139" s="85">
        <v>0</v>
      </c>
      <c r="AD1139" s="99"/>
      <c r="AE1139" s="100"/>
      <c r="AF1139" s="100"/>
      <c r="AG1139" s="100"/>
      <c r="AH1139" s="100"/>
      <c r="AI1139" s="100"/>
      <c r="AJ1139" s="100"/>
      <c r="AK1139" s="100"/>
      <c r="AL1139" s="100"/>
      <c r="AM1139" s="100"/>
      <c r="AN1139" s="100"/>
      <c r="AO1139" s="100"/>
      <c r="AP1139" s="100"/>
      <c r="AQ1139" s="100"/>
      <c r="AR1139" s="100"/>
      <c r="AS1139" s="100"/>
      <c r="AT1139" s="100"/>
      <c r="AU1139" s="100"/>
      <c r="AV1139" s="100"/>
      <c r="AW1139" s="100"/>
      <c r="AX1139" s="100"/>
      <c r="AY1139" s="100"/>
      <c r="AZ1139" s="100"/>
      <c r="BA1139" s="100"/>
      <c r="BB1139" s="100"/>
      <c r="BC1139" s="100"/>
    </row>
    <row r="1140" spans="1:55" ht="30" customHeight="1" x14ac:dyDescent="0.25">
      <c r="A1140" s="77">
        <v>0</v>
      </c>
      <c r="B1140" s="77" t="s">
        <v>1019</v>
      </c>
      <c r="C1140" s="77" t="s">
        <v>1265</v>
      </c>
      <c r="D1140" s="78" t="e">
        <v>#N/A</v>
      </c>
      <c r="E1140" s="79" t="s">
        <v>1019</v>
      </c>
      <c r="F1140" s="78" t="s">
        <v>1019</v>
      </c>
      <c r="G1140" s="78" t="s">
        <v>1019</v>
      </c>
      <c r="H1140" s="78" t="s">
        <v>1019</v>
      </c>
      <c r="I1140" s="80" t="s">
        <v>1019</v>
      </c>
      <c r="J1140" s="78" t="s">
        <v>1019</v>
      </c>
      <c r="K1140" s="81" t="s">
        <v>1019</v>
      </c>
      <c r="L1140" s="81" t="s">
        <v>1019</v>
      </c>
      <c r="M1140" s="78" t="s">
        <v>1019</v>
      </c>
      <c r="N1140" s="78" t="e">
        <v>#N/A</v>
      </c>
      <c r="O1140" s="82" t="s">
        <v>1019</v>
      </c>
      <c r="P1140" s="82" t="s">
        <v>1019</v>
      </c>
      <c r="Q1140" s="78" t="s">
        <v>1019</v>
      </c>
      <c r="R1140" s="78" t="s">
        <v>1019</v>
      </c>
      <c r="S1140" s="78" t="s">
        <v>1019</v>
      </c>
      <c r="T1140" s="77" t="s">
        <v>1019</v>
      </c>
      <c r="U1140" s="77" t="s">
        <v>1019</v>
      </c>
      <c r="V1140" s="77" t="s">
        <v>1019</v>
      </c>
      <c r="W1140" s="77" t="s">
        <v>1019</v>
      </c>
      <c r="X1140" s="77" t="s">
        <v>1019</v>
      </c>
      <c r="Y1140" s="83" t="s">
        <v>1019</v>
      </c>
      <c r="Z1140" s="84" t="s">
        <v>1019</v>
      </c>
      <c r="AA1140" s="84" t="s">
        <v>1019</v>
      </c>
      <c r="AB1140" s="85">
        <v>0</v>
      </c>
      <c r="AC1140" s="85">
        <v>0</v>
      </c>
      <c r="AD1140" s="99"/>
      <c r="AE1140" s="100"/>
      <c r="AF1140" s="100"/>
      <c r="AG1140" s="100"/>
      <c r="AH1140" s="100"/>
      <c r="AI1140" s="100"/>
      <c r="AJ1140" s="100"/>
      <c r="AK1140" s="100"/>
      <c r="AL1140" s="100"/>
      <c r="AM1140" s="100"/>
      <c r="AN1140" s="100"/>
      <c r="AO1140" s="100"/>
      <c r="AP1140" s="100"/>
      <c r="AQ1140" s="100"/>
      <c r="AR1140" s="100"/>
      <c r="AS1140" s="100"/>
      <c r="AT1140" s="100"/>
      <c r="AU1140" s="100"/>
      <c r="AV1140" s="100"/>
      <c r="AW1140" s="100"/>
      <c r="AX1140" s="100"/>
      <c r="AY1140" s="100"/>
      <c r="AZ1140" s="100"/>
      <c r="BA1140" s="100"/>
      <c r="BB1140" s="100"/>
      <c r="BC1140" s="100"/>
    </row>
    <row r="1141" spans="1:55" ht="30" customHeight="1" x14ac:dyDescent="0.25">
      <c r="A1141" s="77">
        <v>0</v>
      </c>
      <c r="B1141" s="77" t="s">
        <v>1019</v>
      </c>
      <c r="C1141" s="77" t="s">
        <v>1265</v>
      </c>
      <c r="D1141" s="78" t="e">
        <v>#N/A</v>
      </c>
      <c r="E1141" s="79" t="s">
        <v>1019</v>
      </c>
      <c r="F1141" s="78" t="s">
        <v>1019</v>
      </c>
      <c r="G1141" s="78" t="s">
        <v>1019</v>
      </c>
      <c r="H1141" s="78" t="s">
        <v>1019</v>
      </c>
      <c r="I1141" s="80" t="s">
        <v>1019</v>
      </c>
      <c r="J1141" s="78" t="s">
        <v>1019</v>
      </c>
      <c r="K1141" s="81" t="s">
        <v>1019</v>
      </c>
      <c r="L1141" s="81" t="s">
        <v>1019</v>
      </c>
      <c r="M1141" s="78" t="s">
        <v>1019</v>
      </c>
      <c r="N1141" s="78" t="e">
        <v>#N/A</v>
      </c>
      <c r="O1141" s="82" t="s">
        <v>1019</v>
      </c>
      <c r="P1141" s="82" t="s">
        <v>1019</v>
      </c>
      <c r="Q1141" s="78" t="s">
        <v>1019</v>
      </c>
      <c r="R1141" s="78" t="s">
        <v>1019</v>
      </c>
      <c r="S1141" s="78" t="s">
        <v>1019</v>
      </c>
      <c r="T1141" s="77" t="s">
        <v>1019</v>
      </c>
      <c r="U1141" s="77" t="s">
        <v>1019</v>
      </c>
      <c r="V1141" s="77" t="s">
        <v>1019</v>
      </c>
      <c r="W1141" s="77" t="s">
        <v>1019</v>
      </c>
      <c r="X1141" s="77" t="s">
        <v>1019</v>
      </c>
      <c r="Y1141" s="83" t="s">
        <v>1019</v>
      </c>
      <c r="Z1141" s="84" t="s">
        <v>1019</v>
      </c>
      <c r="AA1141" s="84" t="s">
        <v>1019</v>
      </c>
      <c r="AB1141" s="85">
        <v>0</v>
      </c>
      <c r="AC1141" s="85">
        <v>0</v>
      </c>
      <c r="AD1141" s="99"/>
      <c r="AE1141" s="100"/>
      <c r="AF1141" s="100"/>
      <c r="AG1141" s="100"/>
      <c r="AH1141" s="100"/>
      <c r="AI1141" s="100"/>
      <c r="AJ1141" s="100"/>
      <c r="AK1141" s="100"/>
      <c r="AL1141" s="100"/>
      <c r="AM1141" s="100"/>
      <c r="AN1141" s="100"/>
      <c r="AO1141" s="100"/>
      <c r="AP1141" s="100"/>
      <c r="AQ1141" s="100"/>
      <c r="AR1141" s="100"/>
      <c r="AS1141" s="100"/>
      <c r="AT1141" s="100"/>
      <c r="AU1141" s="100"/>
      <c r="AV1141" s="100"/>
      <c r="AW1141" s="100"/>
      <c r="AX1141" s="100"/>
      <c r="AY1141" s="100"/>
      <c r="AZ1141" s="100"/>
      <c r="BA1141" s="100"/>
      <c r="BB1141" s="100"/>
      <c r="BC1141" s="100"/>
    </row>
    <row r="1142" spans="1:55" ht="30" customHeight="1" x14ac:dyDescent="0.25">
      <c r="A1142" s="77">
        <v>0</v>
      </c>
      <c r="B1142" s="77" t="s">
        <v>1019</v>
      </c>
      <c r="C1142" s="77" t="s">
        <v>1265</v>
      </c>
      <c r="D1142" s="78" t="e">
        <v>#N/A</v>
      </c>
      <c r="E1142" s="79" t="s">
        <v>1019</v>
      </c>
      <c r="F1142" s="78" t="s">
        <v>1019</v>
      </c>
      <c r="G1142" s="78" t="s">
        <v>1019</v>
      </c>
      <c r="H1142" s="78" t="s">
        <v>1019</v>
      </c>
      <c r="I1142" s="80" t="s">
        <v>1019</v>
      </c>
      <c r="J1142" s="78" t="s">
        <v>1019</v>
      </c>
      <c r="K1142" s="81" t="s">
        <v>1019</v>
      </c>
      <c r="L1142" s="81" t="s">
        <v>1019</v>
      </c>
      <c r="M1142" s="78" t="s">
        <v>1019</v>
      </c>
      <c r="N1142" s="78" t="e">
        <v>#N/A</v>
      </c>
      <c r="O1142" s="82" t="s">
        <v>1019</v>
      </c>
      <c r="P1142" s="82" t="s">
        <v>1019</v>
      </c>
      <c r="Q1142" s="78" t="s">
        <v>1019</v>
      </c>
      <c r="R1142" s="78" t="s">
        <v>1019</v>
      </c>
      <c r="S1142" s="78" t="s">
        <v>1019</v>
      </c>
      <c r="T1142" s="77" t="s">
        <v>1019</v>
      </c>
      <c r="U1142" s="77" t="s">
        <v>1019</v>
      </c>
      <c r="V1142" s="77" t="s">
        <v>1019</v>
      </c>
      <c r="W1142" s="77" t="s">
        <v>1019</v>
      </c>
      <c r="X1142" s="77" t="s">
        <v>1019</v>
      </c>
      <c r="Y1142" s="83" t="s">
        <v>1019</v>
      </c>
      <c r="Z1142" s="84" t="s">
        <v>1019</v>
      </c>
      <c r="AA1142" s="84" t="s">
        <v>1019</v>
      </c>
      <c r="AB1142" s="85">
        <v>0</v>
      </c>
      <c r="AC1142" s="85">
        <v>0</v>
      </c>
      <c r="AD1142" s="99"/>
      <c r="AE1142" s="100"/>
      <c r="AF1142" s="100"/>
      <c r="AG1142" s="100"/>
      <c r="AH1142" s="100"/>
      <c r="AI1142" s="100"/>
      <c r="AJ1142" s="100"/>
      <c r="AK1142" s="100"/>
      <c r="AL1142" s="100"/>
      <c r="AM1142" s="100"/>
      <c r="AN1142" s="100"/>
      <c r="AO1142" s="100"/>
      <c r="AP1142" s="100"/>
      <c r="AQ1142" s="100"/>
      <c r="AR1142" s="100"/>
      <c r="AS1142" s="100"/>
      <c r="AT1142" s="100"/>
      <c r="AU1142" s="100"/>
      <c r="AV1142" s="100"/>
      <c r="AW1142" s="100"/>
      <c r="AX1142" s="100"/>
      <c r="AY1142" s="100"/>
      <c r="AZ1142" s="100"/>
      <c r="BA1142" s="100"/>
      <c r="BB1142" s="100"/>
      <c r="BC1142" s="100"/>
    </row>
    <row r="1143" spans="1:55" ht="30" customHeight="1" x14ac:dyDescent="0.25">
      <c r="A1143" s="77">
        <v>0</v>
      </c>
      <c r="B1143" s="77" t="s">
        <v>1019</v>
      </c>
      <c r="C1143" s="77" t="s">
        <v>1265</v>
      </c>
      <c r="D1143" s="78" t="e">
        <v>#N/A</v>
      </c>
      <c r="E1143" s="79" t="s">
        <v>1019</v>
      </c>
      <c r="F1143" s="78" t="s">
        <v>1019</v>
      </c>
      <c r="G1143" s="78" t="s">
        <v>1019</v>
      </c>
      <c r="H1143" s="78" t="s">
        <v>1019</v>
      </c>
      <c r="I1143" s="80" t="s">
        <v>1019</v>
      </c>
      <c r="J1143" s="78" t="s">
        <v>1019</v>
      </c>
      <c r="K1143" s="81" t="s">
        <v>1019</v>
      </c>
      <c r="L1143" s="81" t="s">
        <v>1019</v>
      </c>
      <c r="M1143" s="78" t="s">
        <v>1019</v>
      </c>
      <c r="N1143" s="78" t="e">
        <v>#N/A</v>
      </c>
      <c r="O1143" s="82" t="s">
        <v>1019</v>
      </c>
      <c r="P1143" s="82" t="s">
        <v>1019</v>
      </c>
      <c r="Q1143" s="78" t="s">
        <v>1019</v>
      </c>
      <c r="R1143" s="78" t="s">
        <v>1019</v>
      </c>
      <c r="S1143" s="78" t="s">
        <v>1019</v>
      </c>
      <c r="T1143" s="77" t="s">
        <v>1019</v>
      </c>
      <c r="U1143" s="77" t="s">
        <v>1019</v>
      </c>
      <c r="V1143" s="77" t="s">
        <v>1019</v>
      </c>
      <c r="W1143" s="77" t="s">
        <v>1019</v>
      </c>
      <c r="X1143" s="77" t="s">
        <v>1019</v>
      </c>
      <c r="Y1143" s="83" t="s">
        <v>1019</v>
      </c>
      <c r="Z1143" s="84" t="s">
        <v>1019</v>
      </c>
      <c r="AA1143" s="84" t="s">
        <v>1019</v>
      </c>
      <c r="AB1143" s="85">
        <v>0</v>
      </c>
      <c r="AC1143" s="85">
        <v>0</v>
      </c>
      <c r="AD1143" s="99"/>
      <c r="AE1143" s="100"/>
      <c r="AF1143" s="100"/>
      <c r="AG1143" s="100"/>
      <c r="AH1143" s="100"/>
      <c r="AI1143" s="100"/>
      <c r="AJ1143" s="100"/>
      <c r="AK1143" s="100"/>
      <c r="AL1143" s="100"/>
      <c r="AM1143" s="100"/>
      <c r="AN1143" s="100"/>
      <c r="AO1143" s="100"/>
      <c r="AP1143" s="100"/>
      <c r="AQ1143" s="100"/>
      <c r="AR1143" s="100"/>
      <c r="AS1143" s="100"/>
      <c r="AT1143" s="100"/>
      <c r="AU1143" s="100"/>
      <c r="AV1143" s="100"/>
      <c r="AW1143" s="100"/>
      <c r="AX1143" s="100"/>
      <c r="AY1143" s="100"/>
      <c r="AZ1143" s="100"/>
      <c r="BA1143" s="100"/>
      <c r="BB1143" s="100"/>
      <c r="BC1143" s="100"/>
    </row>
    <row r="1144" spans="1:55" ht="30" customHeight="1" x14ac:dyDescent="0.25">
      <c r="A1144" s="77">
        <v>0</v>
      </c>
      <c r="B1144" s="77" t="s">
        <v>1019</v>
      </c>
      <c r="C1144" s="77" t="s">
        <v>1265</v>
      </c>
      <c r="D1144" s="78" t="e">
        <v>#N/A</v>
      </c>
      <c r="E1144" s="79" t="s">
        <v>1019</v>
      </c>
      <c r="F1144" s="78" t="s">
        <v>1019</v>
      </c>
      <c r="G1144" s="78" t="s">
        <v>1019</v>
      </c>
      <c r="H1144" s="78" t="s">
        <v>1019</v>
      </c>
      <c r="I1144" s="80" t="s">
        <v>1019</v>
      </c>
      <c r="J1144" s="78" t="s">
        <v>1019</v>
      </c>
      <c r="K1144" s="81" t="s">
        <v>1019</v>
      </c>
      <c r="L1144" s="81" t="s">
        <v>1019</v>
      </c>
      <c r="M1144" s="78" t="s">
        <v>1019</v>
      </c>
      <c r="N1144" s="78" t="e">
        <v>#N/A</v>
      </c>
      <c r="O1144" s="82" t="s">
        <v>1019</v>
      </c>
      <c r="P1144" s="82" t="s">
        <v>1019</v>
      </c>
      <c r="Q1144" s="78" t="s">
        <v>1019</v>
      </c>
      <c r="R1144" s="78" t="s">
        <v>1019</v>
      </c>
      <c r="S1144" s="78" t="s">
        <v>1019</v>
      </c>
      <c r="T1144" s="77" t="s">
        <v>1019</v>
      </c>
      <c r="U1144" s="77" t="s">
        <v>1019</v>
      </c>
      <c r="V1144" s="77" t="s">
        <v>1019</v>
      </c>
      <c r="W1144" s="77" t="s">
        <v>1019</v>
      </c>
      <c r="X1144" s="77" t="s">
        <v>1019</v>
      </c>
      <c r="Y1144" s="83" t="s">
        <v>1019</v>
      </c>
      <c r="Z1144" s="84" t="s">
        <v>1019</v>
      </c>
      <c r="AA1144" s="84" t="s">
        <v>1019</v>
      </c>
      <c r="AB1144" s="85">
        <v>0</v>
      </c>
      <c r="AC1144" s="85">
        <v>0</v>
      </c>
      <c r="AD1144" s="99"/>
      <c r="AE1144" s="100"/>
      <c r="AF1144" s="100"/>
      <c r="AG1144" s="100"/>
      <c r="AH1144" s="100"/>
      <c r="AI1144" s="100"/>
      <c r="AJ1144" s="100"/>
      <c r="AK1144" s="100"/>
      <c r="AL1144" s="100"/>
      <c r="AM1144" s="100"/>
      <c r="AN1144" s="100"/>
      <c r="AO1144" s="100"/>
      <c r="AP1144" s="100"/>
      <c r="AQ1144" s="100"/>
      <c r="AR1144" s="100"/>
      <c r="AS1144" s="100"/>
      <c r="AT1144" s="100"/>
      <c r="AU1144" s="100"/>
      <c r="AV1144" s="100"/>
      <c r="AW1144" s="100"/>
      <c r="AX1144" s="100"/>
      <c r="AY1144" s="100"/>
      <c r="AZ1144" s="100"/>
      <c r="BA1144" s="100"/>
      <c r="BB1144" s="100"/>
      <c r="BC1144" s="100"/>
    </row>
    <row r="1145" spans="1:55" ht="30" customHeight="1" x14ac:dyDescent="0.25">
      <c r="A1145" s="77">
        <v>0</v>
      </c>
      <c r="B1145" s="77" t="s">
        <v>1019</v>
      </c>
      <c r="C1145" s="77" t="s">
        <v>1265</v>
      </c>
      <c r="D1145" s="78" t="e">
        <v>#N/A</v>
      </c>
      <c r="E1145" s="79" t="s">
        <v>1019</v>
      </c>
      <c r="F1145" s="78" t="s">
        <v>1019</v>
      </c>
      <c r="G1145" s="78" t="s">
        <v>1019</v>
      </c>
      <c r="H1145" s="78" t="s">
        <v>1019</v>
      </c>
      <c r="I1145" s="80" t="s">
        <v>1019</v>
      </c>
      <c r="J1145" s="78" t="s">
        <v>1019</v>
      </c>
      <c r="K1145" s="81" t="s">
        <v>1019</v>
      </c>
      <c r="L1145" s="81" t="s">
        <v>1019</v>
      </c>
      <c r="M1145" s="78" t="s">
        <v>1019</v>
      </c>
      <c r="N1145" s="78" t="e">
        <v>#N/A</v>
      </c>
      <c r="O1145" s="82" t="s">
        <v>1019</v>
      </c>
      <c r="P1145" s="82" t="s">
        <v>1019</v>
      </c>
      <c r="Q1145" s="78" t="s">
        <v>1019</v>
      </c>
      <c r="R1145" s="78" t="s">
        <v>1019</v>
      </c>
      <c r="S1145" s="78" t="s">
        <v>1019</v>
      </c>
      <c r="T1145" s="77" t="s">
        <v>1019</v>
      </c>
      <c r="U1145" s="77" t="s">
        <v>1019</v>
      </c>
      <c r="V1145" s="77" t="s">
        <v>1019</v>
      </c>
      <c r="W1145" s="77" t="s">
        <v>1019</v>
      </c>
      <c r="X1145" s="77" t="s">
        <v>1019</v>
      </c>
      <c r="Y1145" s="83" t="s">
        <v>1019</v>
      </c>
      <c r="Z1145" s="84" t="s">
        <v>1019</v>
      </c>
      <c r="AA1145" s="84" t="s">
        <v>1019</v>
      </c>
      <c r="AB1145" s="85">
        <v>0</v>
      </c>
      <c r="AC1145" s="85">
        <v>0</v>
      </c>
      <c r="AD1145" s="99"/>
      <c r="AE1145" s="100"/>
      <c r="AF1145" s="100"/>
      <c r="AG1145" s="100"/>
      <c r="AH1145" s="100"/>
      <c r="AI1145" s="100"/>
      <c r="AJ1145" s="100"/>
      <c r="AK1145" s="100"/>
      <c r="AL1145" s="100"/>
      <c r="AM1145" s="100"/>
      <c r="AN1145" s="100"/>
      <c r="AO1145" s="100"/>
      <c r="AP1145" s="100"/>
      <c r="AQ1145" s="100"/>
      <c r="AR1145" s="100"/>
      <c r="AS1145" s="100"/>
      <c r="AT1145" s="100"/>
      <c r="AU1145" s="100"/>
      <c r="AV1145" s="100"/>
      <c r="AW1145" s="100"/>
      <c r="AX1145" s="100"/>
      <c r="AY1145" s="100"/>
      <c r="AZ1145" s="100"/>
      <c r="BA1145" s="100"/>
      <c r="BB1145" s="100"/>
      <c r="BC1145" s="100"/>
    </row>
    <row r="1146" spans="1:55" ht="30" customHeight="1" x14ac:dyDescent="0.25">
      <c r="A1146" s="77">
        <v>0</v>
      </c>
      <c r="B1146" s="77" t="s">
        <v>1019</v>
      </c>
      <c r="C1146" s="77" t="s">
        <v>1265</v>
      </c>
      <c r="D1146" s="78" t="e">
        <v>#N/A</v>
      </c>
      <c r="E1146" s="79" t="s">
        <v>1019</v>
      </c>
      <c r="F1146" s="78" t="s">
        <v>1019</v>
      </c>
      <c r="G1146" s="78" t="s">
        <v>1019</v>
      </c>
      <c r="H1146" s="78" t="s">
        <v>1019</v>
      </c>
      <c r="I1146" s="80" t="s">
        <v>1019</v>
      </c>
      <c r="J1146" s="78" t="s">
        <v>1019</v>
      </c>
      <c r="K1146" s="81" t="s">
        <v>1019</v>
      </c>
      <c r="L1146" s="81" t="s">
        <v>1019</v>
      </c>
      <c r="M1146" s="78" t="s">
        <v>1019</v>
      </c>
      <c r="N1146" s="78" t="e">
        <v>#N/A</v>
      </c>
      <c r="O1146" s="82" t="s">
        <v>1019</v>
      </c>
      <c r="P1146" s="82" t="s">
        <v>1019</v>
      </c>
      <c r="Q1146" s="78" t="s">
        <v>1019</v>
      </c>
      <c r="R1146" s="78" t="s">
        <v>1019</v>
      </c>
      <c r="S1146" s="78" t="s">
        <v>1019</v>
      </c>
      <c r="T1146" s="77" t="s">
        <v>1019</v>
      </c>
      <c r="U1146" s="77" t="s">
        <v>1019</v>
      </c>
      <c r="V1146" s="77" t="s">
        <v>1019</v>
      </c>
      <c r="W1146" s="77" t="s">
        <v>1019</v>
      </c>
      <c r="X1146" s="77" t="s">
        <v>1019</v>
      </c>
      <c r="Y1146" s="83" t="s">
        <v>1019</v>
      </c>
      <c r="Z1146" s="84" t="s">
        <v>1019</v>
      </c>
      <c r="AA1146" s="84" t="s">
        <v>1019</v>
      </c>
      <c r="AB1146" s="85">
        <v>0</v>
      </c>
      <c r="AC1146" s="85">
        <v>0</v>
      </c>
      <c r="AD1146" s="99"/>
      <c r="AE1146" s="100"/>
      <c r="AF1146" s="100"/>
      <c r="AG1146" s="100"/>
      <c r="AH1146" s="100"/>
      <c r="AI1146" s="100"/>
      <c r="AJ1146" s="100"/>
      <c r="AK1146" s="100"/>
      <c r="AL1146" s="100"/>
      <c r="AM1146" s="100"/>
      <c r="AN1146" s="100"/>
      <c r="AO1146" s="100"/>
      <c r="AP1146" s="100"/>
      <c r="AQ1146" s="100"/>
      <c r="AR1146" s="100"/>
      <c r="AS1146" s="100"/>
      <c r="AT1146" s="100"/>
      <c r="AU1146" s="100"/>
      <c r="AV1146" s="100"/>
      <c r="AW1146" s="100"/>
      <c r="AX1146" s="100"/>
      <c r="AY1146" s="100"/>
      <c r="AZ1146" s="100"/>
      <c r="BA1146" s="100"/>
      <c r="BB1146" s="100"/>
      <c r="BC1146" s="100"/>
    </row>
    <row r="1147" spans="1:55" ht="30" customHeight="1" x14ac:dyDescent="0.25">
      <c r="A1147" s="77">
        <v>0</v>
      </c>
      <c r="B1147" s="77" t="s">
        <v>1019</v>
      </c>
      <c r="C1147" s="77" t="s">
        <v>1265</v>
      </c>
      <c r="D1147" s="78" t="e">
        <v>#N/A</v>
      </c>
      <c r="E1147" s="79" t="s">
        <v>1019</v>
      </c>
      <c r="F1147" s="78" t="s">
        <v>1019</v>
      </c>
      <c r="G1147" s="78" t="s">
        <v>1019</v>
      </c>
      <c r="H1147" s="78" t="s">
        <v>1019</v>
      </c>
      <c r="I1147" s="80" t="s">
        <v>1019</v>
      </c>
      <c r="J1147" s="78" t="s">
        <v>1019</v>
      </c>
      <c r="K1147" s="81" t="s">
        <v>1019</v>
      </c>
      <c r="L1147" s="81" t="s">
        <v>1019</v>
      </c>
      <c r="M1147" s="78" t="s">
        <v>1019</v>
      </c>
      <c r="N1147" s="78" t="e">
        <v>#N/A</v>
      </c>
      <c r="O1147" s="82" t="s">
        <v>1019</v>
      </c>
      <c r="P1147" s="82" t="s">
        <v>1019</v>
      </c>
      <c r="Q1147" s="78" t="s">
        <v>1019</v>
      </c>
      <c r="R1147" s="78" t="s">
        <v>1019</v>
      </c>
      <c r="S1147" s="78" t="s">
        <v>1019</v>
      </c>
      <c r="T1147" s="77" t="s">
        <v>1019</v>
      </c>
      <c r="U1147" s="77" t="s">
        <v>1019</v>
      </c>
      <c r="V1147" s="77" t="s">
        <v>1019</v>
      </c>
      <c r="W1147" s="77" t="s">
        <v>1019</v>
      </c>
      <c r="X1147" s="77" t="s">
        <v>1019</v>
      </c>
      <c r="Y1147" s="83" t="s">
        <v>1019</v>
      </c>
      <c r="Z1147" s="84" t="s">
        <v>1019</v>
      </c>
      <c r="AA1147" s="84" t="s">
        <v>1019</v>
      </c>
      <c r="AB1147" s="85">
        <v>0</v>
      </c>
      <c r="AC1147" s="85">
        <v>0</v>
      </c>
      <c r="AD1147" s="99"/>
      <c r="AE1147" s="100"/>
      <c r="AF1147" s="100"/>
      <c r="AG1147" s="100"/>
      <c r="AH1147" s="100"/>
      <c r="AI1147" s="100"/>
      <c r="AJ1147" s="100"/>
      <c r="AK1147" s="100"/>
      <c r="AL1147" s="100"/>
      <c r="AM1147" s="100"/>
      <c r="AN1147" s="100"/>
      <c r="AO1147" s="100"/>
      <c r="AP1147" s="100"/>
      <c r="AQ1147" s="100"/>
      <c r="AR1147" s="100"/>
      <c r="AS1147" s="100"/>
      <c r="AT1147" s="100"/>
      <c r="AU1147" s="100"/>
      <c r="AV1147" s="100"/>
      <c r="AW1147" s="100"/>
      <c r="AX1147" s="100"/>
      <c r="AY1147" s="100"/>
      <c r="AZ1147" s="100"/>
      <c r="BA1147" s="100"/>
      <c r="BB1147" s="100"/>
      <c r="BC1147" s="100"/>
    </row>
    <row r="1148" spans="1:55" ht="30" customHeight="1" x14ac:dyDescent="0.25">
      <c r="A1148" s="77">
        <v>0</v>
      </c>
      <c r="B1148" s="77" t="s">
        <v>1019</v>
      </c>
      <c r="C1148" s="77" t="s">
        <v>1265</v>
      </c>
      <c r="D1148" s="78" t="e">
        <v>#N/A</v>
      </c>
      <c r="E1148" s="79" t="s">
        <v>1019</v>
      </c>
      <c r="F1148" s="78" t="s">
        <v>1019</v>
      </c>
      <c r="G1148" s="78" t="s">
        <v>1019</v>
      </c>
      <c r="H1148" s="78" t="s">
        <v>1019</v>
      </c>
      <c r="I1148" s="80" t="s">
        <v>1019</v>
      </c>
      <c r="J1148" s="78" t="s">
        <v>1019</v>
      </c>
      <c r="K1148" s="81" t="s">
        <v>1019</v>
      </c>
      <c r="L1148" s="81" t="s">
        <v>1019</v>
      </c>
      <c r="M1148" s="78" t="s">
        <v>1019</v>
      </c>
      <c r="N1148" s="78" t="e">
        <v>#N/A</v>
      </c>
      <c r="O1148" s="82" t="s">
        <v>1019</v>
      </c>
      <c r="P1148" s="82" t="s">
        <v>1019</v>
      </c>
      <c r="Q1148" s="78" t="s">
        <v>1019</v>
      </c>
      <c r="R1148" s="78" t="s">
        <v>1019</v>
      </c>
      <c r="S1148" s="78" t="s">
        <v>1019</v>
      </c>
      <c r="T1148" s="77" t="s">
        <v>1019</v>
      </c>
      <c r="U1148" s="77" t="s">
        <v>1019</v>
      </c>
      <c r="V1148" s="77" t="s">
        <v>1019</v>
      </c>
      <c r="W1148" s="77" t="s">
        <v>1019</v>
      </c>
      <c r="X1148" s="77" t="s">
        <v>1019</v>
      </c>
      <c r="Y1148" s="83" t="s">
        <v>1019</v>
      </c>
      <c r="Z1148" s="84" t="s">
        <v>1019</v>
      </c>
      <c r="AA1148" s="84" t="s">
        <v>1019</v>
      </c>
      <c r="AB1148" s="85">
        <v>0</v>
      </c>
      <c r="AC1148" s="85">
        <v>0</v>
      </c>
      <c r="AD1148" s="99"/>
      <c r="AE1148" s="100"/>
      <c r="AF1148" s="100"/>
      <c r="AG1148" s="100"/>
      <c r="AH1148" s="100"/>
      <c r="AI1148" s="100"/>
      <c r="AJ1148" s="100"/>
      <c r="AK1148" s="100"/>
      <c r="AL1148" s="100"/>
      <c r="AM1148" s="100"/>
      <c r="AN1148" s="100"/>
      <c r="AO1148" s="100"/>
      <c r="AP1148" s="100"/>
      <c r="AQ1148" s="100"/>
      <c r="AR1148" s="100"/>
      <c r="AS1148" s="100"/>
      <c r="AT1148" s="100"/>
      <c r="AU1148" s="100"/>
      <c r="AV1148" s="100"/>
      <c r="AW1148" s="100"/>
      <c r="AX1148" s="100"/>
      <c r="AY1148" s="100"/>
      <c r="AZ1148" s="100"/>
      <c r="BA1148" s="100"/>
      <c r="BB1148" s="100"/>
      <c r="BC1148" s="100"/>
    </row>
    <row r="1149" spans="1:55" ht="30" customHeight="1" x14ac:dyDescent="0.25">
      <c r="A1149" s="77">
        <v>0</v>
      </c>
      <c r="B1149" s="77" t="s">
        <v>1019</v>
      </c>
      <c r="C1149" s="77" t="s">
        <v>1265</v>
      </c>
      <c r="D1149" s="78" t="e">
        <v>#N/A</v>
      </c>
      <c r="E1149" s="79" t="s">
        <v>1019</v>
      </c>
      <c r="F1149" s="78" t="s">
        <v>1019</v>
      </c>
      <c r="G1149" s="78" t="s">
        <v>1019</v>
      </c>
      <c r="H1149" s="78" t="s">
        <v>1019</v>
      </c>
      <c r="I1149" s="80" t="s">
        <v>1019</v>
      </c>
      <c r="J1149" s="78" t="s">
        <v>1019</v>
      </c>
      <c r="K1149" s="81" t="s">
        <v>1019</v>
      </c>
      <c r="L1149" s="81" t="s">
        <v>1019</v>
      </c>
      <c r="M1149" s="78" t="s">
        <v>1019</v>
      </c>
      <c r="N1149" s="78" t="e">
        <v>#N/A</v>
      </c>
      <c r="O1149" s="82" t="s">
        <v>1019</v>
      </c>
      <c r="P1149" s="82" t="s">
        <v>1019</v>
      </c>
      <c r="Q1149" s="78" t="s">
        <v>1019</v>
      </c>
      <c r="R1149" s="78" t="s">
        <v>1019</v>
      </c>
      <c r="S1149" s="78" t="s">
        <v>1019</v>
      </c>
      <c r="T1149" s="77" t="s">
        <v>1019</v>
      </c>
      <c r="U1149" s="77" t="s">
        <v>1019</v>
      </c>
      <c r="V1149" s="77" t="s">
        <v>1019</v>
      </c>
      <c r="W1149" s="77" t="s">
        <v>1019</v>
      </c>
      <c r="X1149" s="77" t="s">
        <v>1019</v>
      </c>
      <c r="Y1149" s="83" t="s">
        <v>1019</v>
      </c>
      <c r="Z1149" s="84" t="s">
        <v>1019</v>
      </c>
      <c r="AA1149" s="84" t="s">
        <v>1019</v>
      </c>
      <c r="AB1149" s="85">
        <v>0</v>
      </c>
      <c r="AC1149" s="85">
        <v>0</v>
      </c>
      <c r="AD1149" s="99"/>
      <c r="AE1149" s="100"/>
      <c r="AF1149" s="100"/>
      <c r="AG1149" s="100"/>
      <c r="AH1149" s="100"/>
      <c r="AI1149" s="100"/>
      <c r="AJ1149" s="100"/>
      <c r="AK1149" s="100"/>
      <c r="AL1149" s="100"/>
      <c r="AM1149" s="100"/>
      <c r="AN1149" s="100"/>
      <c r="AO1149" s="100"/>
      <c r="AP1149" s="100"/>
      <c r="AQ1149" s="100"/>
      <c r="AR1149" s="100"/>
      <c r="AS1149" s="100"/>
      <c r="AT1149" s="100"/>
      <c r="AU1149" s="100"/>
      <c r="AV1149" s="100"/>
      <c r="AW1149" s="100"/>
      <c r="AX1149" s="100"/>
      <c r="AY1149" s="100"/>
      <c r="AZ1149" s="100"/>
      <c r="BA1149" s="100"/>
      <c r="BB1149" s="100"/>
      <c r="BC1149" s="100"/>
    </row>
    <row r="1150" spans="1:55" ht="30" customHeight="1" x14ac:dyDescent="0.25">
      <c r="A1150" s="77">
        <v>0</v>
      </c>
      <c r="B1150" s="77" t="s">
        <v>1019</v>
      </c>
      <c r="C1150" s="77" t="s">
        <v>1265</v>
      </c>
      <c r="D1150" s="78" t="e">
        <v>#N/A</v>
      </c>
      <c r="E1150" s="79" t="s">
        <v>1019</v>
      </c>
      <c r="F1150" s="78" t="s">
        <v>1019</v>
      </c>
      <c r="G1150" s="78" t="s">
        <v>1019</v>
      </c>
      <c r="H1150" s="78" t="s">
        <v>1019</v>
      </c>
      <c r="I1150" s="80" t="s">
        <v>1019</v>
      </c>
      <c r="J1150" s="78" t="s">
        <v>1019</v>
      </c>
      <c r="K1150" s="81" t="s">
        <v>1019</v>
      </c>
      <c r="L1150" s="81" t="s">
        <v>1019</v>
      </c>
      <c r="M1150" s="78" t="s">
        <v>1019</v>
      </c>
      <c r="N1150" s="78" t="e">
        <v>#N/A</v>
      </c>
      <c r="O1150" s="82" t="s">
        <v>1019</v>
      </c>
      <c r="P1150" s="82" t="s">
        <v>1019</v>
      </c>
      <c r="Q1150" s="78" t="s">
        <v>1019</v>
      </c>
      <c r="R1150" s="78" t="s">
        <v>1019</v>
      </c>
      <c r="S1150" s="78" t="s">
        <v>1019</v>
      </c>
      <c r="T1150" s="77" t="s">
        <v>1019</v>
      </c>
      <c r="U1150" s="77" t="s">
        <v>1019</v>
      </c>
      <c r="V1150" s="77" t="s">
        <v>1019</v>
      </c>
      <c r="W1150" s="77" t="s">
        <v>1019</v>
      </c>
      <c r="X1150" s="77" t="s">
        <v>1019</v>
      </c>
      <c r="Y1150" s="83" t="s">
        <v>1019</v>
      </c>
      <c r="Z1150" s="84" t="s">
        <v>1019</v>
      </c>
      <c r="AA1150" s="84" t="s">
        <v>1019</v>
      </c>
      <c r="AB1150" s="85">
        <v>0</v>
      </c>
      <c r="AC1150" s="85">
        <v>0</v>
      </c>
      <c r="AD1150" s="99"/>
      <c r="AE1150" s="100"/>
      <c r="AF1150" s="100"/>
      <c r="AG1150" s="100"/>
      <c r="AH1150" s="100"/>
      <c r="AI1150" s="100"/>
      <c r="AJ1150" s="100"/>
      <c r="AK1150" s="100"/>
      <c r="AL1150" s="100"/>
      <c r="AM1150" s="100"/>
      <c r="AN1150" s="100"/>
      <c r="AO1150" s="100"/>
      <c r="AP1150" s="100"/>
      <c r="AQ1150" s="100"/>
      <c r="AR1150" s="100"/>
      <c r="AS1150" s="100"/>
      <c r="AT1150" s="100"/>
      <c r="AU1150" s="100"/>
      <c r="AV1150" s="100"/>
      <c r="AW1150" s="100"/>
      <c r="AX1150" s="100"/>
      <c r="AY1150" s="100"/>
      <c r="AZ1150" s="100"/>
      <c r="BA1150" s="100"/>
      <c r="BB1150" s="100"/>
      <c r="BC1150" s="100"/>
    </row>
    <row r="1151" spans="1:55" ht="30" customHeight="1" x14ac:dyDescent="0.25">
      <c r="A1151" s="77">
        <v>0</v>
      </c>
      <c r="B1151" s="77" t="s">
        <v>1019</v>
      </c>
      <c r="C1151" s="77" t="s">
        <v>1265</v>
      </c>
      <c r="D1151" s="78" t="e">
        <v>#N/A</v>
      </c>
      <c r="E1151" s="79" t="s">
        <v>1019</v>
      </c>
      <c r="F1151" s="78" t="s">
        <v>1019</v>
      </c>
      <c r="G1151" s="78" t="s">
        <v>1019</v>
      </c>
      <c r="H1151" s="78" t="s">
        <v>1019</v>
      </c>
      <c r="I1151" s="80" t="s">
        <v>1019</v>
      </c>
      <c r="J1151" s="78" t="s">
        <v>1019</v>
      </c>
      <c r="K1151" s="81" t="s">
        <v>1019</v>
      </c>
      <c r="L1151" s="81" t="s">
        <v>1019</v>
      </c>
      <c r="M1151" s="78" t="s">
        <v>1019</v>
      </c>
      <c r="N1151" s="78" t="e">
        <v>#N/A</v>
      </c>
      <c r="O1151" s="82" t="s">
        <v>1019</v>
      </c>
      <c r="P1151" s="82" t="s">
        <v>1019</v>
      </c>
      <c r="Q1151" s="78" t="s">
        <v>1019</v>
      </c>
      <c r="R1151" s="78" t="s">
        <v>1019</v>
      </c>
      <c r="S1151" s="78" t="s">
        <v>1019</v>
      </c>
      <c r="T1151" s="77" t="s">
        <v>1019</v>
      </c>
      <c r="U1151" s="77" t="s">
        <v>1019</v>
      </c>
      <c r="V1151" s="77" t="s">
        <v>1019</v>
      </c>
      <c r="W1151" s="77" t="s">
        <v>1019</v>
      </c>
      <c r="X1151" s="77" t="s">
        <v>1019</v>
      </c>
      <c r="Y1151" s="83" t="s">
        <v>1019</v>
      </c>
      <c r="Z1151" s="84" t="s">
        <v>1019</v>
      </c>
      <c r="AA1151" s="84" t="s">
        <v>1019</v>
      </c>
      <c r="AB1151" s="85">
        <v>0</v>
      </c>
      <c r="AC1151" s="85">
        <v>0</v>
      </c>
      <c r="AD1151" s="99"/>
      <c r="AE1151" s="100"/>
      <c r="AF1151" s="100"/>
      <c r="AG1151" s="100"/>
      <c r="AH1151" s="100"/>
      <c r="AI1151" s="100"/>
      <c r="AJ1151" s="100"/>
      <c r="AK1151" s="100"/>
      <c r="AL1151" s="100"/>
      <c r="AM1151" s="100"/>
      <c r="AN1151" s="100"/>
      <c r="AO1151" s="100"/>
      <c r="AP1151" s="100"/>
      <c r="AQ1151" s="100"/>
      <c r="AR1151" s="100"/>
      <c r="AS1151" s="100"/>
      <c r="AT1151" s="100"/>
      <c r="AU1151" s="100"/>
      <c r="AV1151" s="100"/>
      <c r="AW1151" s="100"/>
      <c r="AX1151" s="100"/>
      <c r="AY1151" s="100"/>
      <c r="AZ1151" s="100"/>
      <c r="BA1151" s="100"/>
      <c r="BB1151" s="100"/>
      <c r="BC1151" s="100"/>
    </row>
    <row r="1152" spans="1:55" ht="30" customHeight="1" x14ac:dyDescent="0.25">
      <c r="A1152" s="77">
        <v>0</v>
      </c>
      <c r="B1152" s="77" t="s">
        <v>1019</v>
      </c>
      <c r="C1152" s="77" t="s">
        <v>1265</v>
      </c>
      <c r="D1152" s="78" t="e">
        <v>#N/A</v>
      </c>
      <c r="E1152" s="79" t="s">
        <v>1019</v>
      </c>
      <c r="F1152" s="78" t="s">
        <v>1019</v>
      </c>
      <c r="G1152" s="78" t="s">
        <v>1019</v>
      </c>
      <c r="H1152" s="78" t="s">
        <v>1019</v>
      </c>
      <c r="I1152" s="80" t="s">
        <v>1019</v>
      </c>
      <c r="J1152" s="78" t="s">
        <v>1019</v>
      </c>
      <c r="K1152" s="81" t="s">
        <v>1019</v>
      </c>
      <c r="L1152" s="81" t="s">
        <v>1019</v>
      </c>
      <c r="M1152" s="78" t="s">
        <v>1019</v>
      </c>
      <c r="N1152" s="78" t="e">
        <v>#N/A</v>
      </c>
      <c r="O1152" s="82" t="s">
        <v>1019</v>
      </c>
      <c r="P1152" s="82" t="s">
        <v>1019</v>
      </c>
      <c r="Q1152" s="78" t="s">
        <v>1019</v>
      </c>
      <c r="R1152" s="78" t="s">
        <v>1019</v>
      </c>
      <c r="S1152" s="78" t="s">
        <v>1019</v>
      </c>
      <c r="T1152" s="77" t="s">
        <v>1019</v>
      </c>
      <c r="U1152" s="77" t="s">
        <v>1019</v>
      </c>
      <c r="V1152" s="77" t="s">
        <v>1019</v>
      </c>
      <c r="W1152" s="77" t="s">
        <v>1019</v>
      </c>
      <c r="X1152" s="77" t="s">
        <v>1019</v>
      </c>
      <c r="Y1152" s="83" t="s">
        <v>1019</v>
      </c>
      <c r="Z1152" s="84" t="s">
        <v>1019</v>
      </c>
      <c r="AA1152" s="84" t="s">
        <v>1019</v>
      </c>
      <c r="AB1152" s="85">
        <v>0</v>
      </c>
      <c r="AC1152" s="85">
        <v>0</v>
      </c>
      <c r="AD1152" s="99"/>
      <c r="AE1152" s="100"/>
      <c r="AF1152" s="100"/>
      <c r="AG1152" s="100"/>
      <c r="AH1152" s="100"/>
      <c r="AI1152" s="100"/>
      <c r="AJ1152" s="100"/>
      <c r="AK1152" s="100"/>
      <c r="AL1152" s="100"/>
      <c r="AM1152" s="100"/>
      <c r="AN1152" s="100"/>
      <c r="AO1152" s="100"/>
      <c r="AP1152" s="100"/>
      <c r="AQ1152" s="100"/>
      <c r="AR1152" s="100"/>
      <c r="AS1152" s="100"/>
      <c r="AT1152" s="100"/>
      <c r="AU1152" s="100"/>
      <c r="AV1152" s="100"/>
      <c r="AW1152" s="100"/>
      <c r="AX1152" s="100"/>
      <c r="AY1152" s="100"/>
      <c r="AZ1152" s="100"/>
      <c r="BA1152" s="100"/>
      <c r="BB1152" s="100"/>
      <c r="BC1152" s="100"/>
    </row>
    <row r="1153" spans="1:55" ht="30" customHeight="1" x14ac:dyDescent="0.25">
      <c r="A1153" s="77">
        <v>0</v>
      </c>
      <c r="B1153" s="77" t="s">
        <v>1019</v>
      </c>
      <c r="C1153" s="77" t="s">
        <v>1265</v>
      </c>
      <c r="D1153" s="78" t="e">
        <v>#N/A</v>
      </c>
      <c r="E1153" s="79" t="s">
        <v>1019</v>
      </c>
      <c r="F1153" s="78" t="s">
        <v>1019</v>
      </c>
      <c r="G1153" s="78" t="s">
        <v>1019</v>
      </c>
      <c r="H1153" s="78" t="s">
        <v>1019</v>
      </c>
      <c r="I1153" s="80" t="s">
        <v>1019</v>
      </c>
      <c r="J1153" s="78" t="s">
        <v>1019</v>
      </c>
      <c r="K1153" s="81" t="s">
        <v>1019</v>
      </c>
      <c r="L1153" s="81" t="s">
        <v>1019</v>
      </c>
      <c r="M1153" s="78" t="s">
        <v>1019</v>
      </c>
      <c r="N1153" s="78" t="e">
        <v>#N/A</v>
      </c>
      <c r="O1153" s="82" t="s">
        <v>1019</v>
      </c>
      <c r="P1153" s="82" t="s">
        <v>1019</v>
      </c>
      <c r="Q1153" s="78" t="s">
        <v>1019</v>
      </c>
      <c r="R1153" s="78" t="s">
        <v>1019</v>
      </c>
      <c r="S1153" s="78" t="s">
        <v>1019</v>
      </c>
      <c r="T1153" s="77" t="s">
        <v>1019</v>
      </c>
      <c r="U1153" s="77" t="s">
        <v>1019</v>
      </c>
      <c r="V1153" s="77" t="s">
        <v>1019</v>
      </c>
      <c r="W1153" s="77" t="s">
        <v>1019</v>
      </c>
      <c r="X1153" s="77" t="s">
        <v>1019</v>
      </c>
      <c r="Y1153" s="83" t="s">
        <v>1019</v>
      </c>
      <c r="Z1153" s="84" t="s">
        <v>1019</v>
      </c>
      <c r="AA1153" s="84" t="s">
        <v>1019</v>
      </c>
      <c r="AB1153" s="85">
        <v>0</v>
      </c>
      <c r="AC1153" s="85">
        <v>0</v>
      </c>
      <c r="AD1153" s="99"/>
      <c r="AE1153" s="100"/>
      <c r="AF1153" s="100"/>
      <c r="AG1153" s="100"/>
      <c r="AH1153" s="100"/>
      <c r="AI1153" s="100"/>
      <c r="AJ1153" s="100"/>
      <c r="AK1153" s="100"/>
      <c r="AL1153" s="100"/>
      <c r="AM1153" s="100"/>
      <c r="AN1153" s="100"/>
      <c r="AO1153" s="100"/>
      <c r="AP1153" s="100"/>
      <c r="AQ1153" s="100"/>
      <c r="AR1153" s="100"/>
      <c r="AS1153" s="100"/>
      <c r="AT1153" s="100"/>
      <c r="AU1153" s="100"/>
      <c r="AV1153" s="100"/>
      <c r="AW1153" s="100"/>
      <c r="AX1153" s="100"/>
      <c r="AY1153" s="100"/>
      <c r="AZ1153" s="100"/>
      <c r="BA1153" s="100"/>
      <c r="BB1153" s="100"/>
      <c r="BC1153" s="100"/>
    </row>
    <row r="1154" spans="1:55" ht="30" customHeight="1" x14ac:dyDescent="0.25">
      <c r="A1154" s="77">
        <v>0</v>
      </c>
      <c r="B1154" s="77" t="s">
        <v>1019</v>
      </c>
      <c r="C1154" s="77" t="s">
        <v>1265</v>
      </c>
      <c r="D1154" s="78" t="e">
        <v>#N/A</v>
      </c>
      <c r="E1154" s="79" t="s">
        <v>1019</v>
      </c>
      <c r="F1154" s="78" t="s">
        <v>1019</v>
      </c>
      <c r="G1154" s="78" t="s">
        <v>1019</v>
      </c>
      <c r="H1154" s="78" t="s">
        <v>1019</v>
      </c>
      <c r="I1154" s="80" t="s">
        <v>1019</v>
      </c>
      <c r="J1154" s="78" t="s">
        <v>1019</v>
      </c>
      <c r="K1154" s="81" t="s">
        <v>1019</v>
      </c>
      <c r="L1154" s="81" t="s">
        <v>1019</v>
      </c>
      <c r="M1154" s="78" t="s">
        <v>1019</v>
      </c>
      <c r="N1154" s="78" t="e">
        <v>#N/A</v>
      </c>
      <c r="O1154" s="82" t="s">
        <v>1019</v>
      </c>
      <c r="P1154" s="82" t="s">
        <v>1019</v>
      </c>
      <c r="Q1154" s="78" t="s">
        <v>1019</v>
      </c>
      <c r="R1154" s="78" t="s">
        <v>1019</v>
      </c>
      <c r="S1154" s="78" t="s">
        <v>1019</v>
      </c>
      <c r="T1154" s="77" t="s">
        <v>1019</v>
      </c>
      <c r="U1154" s="77" t="s">
        <v>1019</v>
      </c>
      <c r="V1154" s="77" t="s">
        <v>1019</v>
      </c>
      <c r="W1154" s="77" t="s">
        <v>1019</v>
      </c>
      <c r="X1154" s="77" t="s">
        <v>1019</v>
      </c>
      <c r="Y1154" s="83" t="s">
        <v>1019</v>
      </c>
      <c r="Z1154" s="84" t="s">
        <v>1019</v>
      </c>
      <c r="AA1154" s="84" t="s">
        <v>1019</v>
      </c>
      <c r="AB1154" s="85">
        <v>0</v>
      </c>
      <c r="AC1154" s="85">
        <v>0</v>
      </c>
      <c r="AD1154" s="99"/>
      <c r="AE1154" s="100"/>
      <c r="AF1154" s="100"/>
      <c r="AG1154" s="100"/>
      <c r="AH1154" s="100"/>
      <c r="AI1154" s="100"/>
      <c r="AJ1154" s="100"/>
      <c r="AK1154" s="100"/>
      <c r="AL1154" s="100"/>
      <c r="AM1154" s="100"/>
      <c r="AN1154" s="100"/>
      <c r="AO1154" s="100"/>
      <c r="AP1154" s="100"/>
      <c r="AQ1154" s="100"/>
      <c r="AR1154" s="100"/>
      <c r="AS1154" s="100"/>
      <c r="AT1154" s="100"/>
      <c r="AU1154" s="100"/>
      <c r="AV1154" s="100"/>
      <c r="AW1154" s="100"/>
      <c r="AX1154" s="100"/>
      <c r="AY1154" s="100"/>
      <c r="AZ1154" s="100"/>
      <c r="BA1154" s="100"/>
      <c r="BB1154" s="100"/>
      <c r="BC1154" s="100"/>
    </row>
    <row r="1155" spans="1:55" ht="30" customHeight="1" x14ac:dyDescent="0.25">
      <c r="A1155" s="77">
        <v>0</v>
      </c>
      <c r="B1155" s="77" t="s">
        <v>1019</v>
      </c>
      <c r="C1155" s="77" t="s">
        <v>1265</v>
      </c>
      <c r="D1155" s="78" t="e">
        <v>#N/A</v>
      </c>
      <c r="E1155" s="79" t="s">
        <v>1019</v>
      </c>
      <c r="F1155" s="78" t="s">
        <v>1019</v>
      </c>
      <c r="G1155" s="78" t="s">
        <v>1019</v>
      </c>
      <c r="H1155" s="78" t="s">
        <v>1019</v>
      </c>
      <c r="I1155" s="80" t="s">
        <v>1019</v>
      </c>
      <c r="J1155" s="78" t="s">
        <v>1019</v>
      </c>
      <c r="K1155" s="81" t="s">
        <v>1019</v>
      </c>
      <c r="L1155" s="81" t="s">
        <v>1019</v>
      </c>
      <c r="M1155" s="78" t="s">
        <v>1019</v>
      </c>
      <c r="N1155" s="78" t="e">
        <v>#N/A</v>
      </c>
      <c r="O1155" s="82" t="s">
        <v>1019</v>
      </c>
      <c r="P1155" s="82" t="s">
        <v>1019</v>
      </c>
      <c r="Q1155" s="78" t="s">
        <v>1019</v>
      </c>
      <c r="R1155" s="78" t="s">
        <v>1019</v>
      </c>
      <c r="S1155" s="78" t="s">
        <v>1019</v>
      </c>
      <c r="T1155" s="77" t="s">
        <v>1019</v>
      </c>
      <c r="U1155" s="77" t="s">
        <v>1019</v>
      </c>
      <c r="V1155" s="77" t="s">
        <v>1019</v>
      </c>
      <c r="W1155" s="77" t="s">
        <v>1019</v>
      </c>
      <c r="X1155" s="77" t="s">
        <v>1019</v>
      </c>
      <c r="Y1155" s="83" t="s">
        <v>1019</v>
      </c>
      <c r="Z1155" s="84" t="s">
        <v>1019</v>
      </c>
      <c r="AA1155" s="84" t="s">
        <v>1019</v>
      </c>
      <c r="AB1155" s="85">
        <v>0</v>
      </c>
      <c r="AC1155" s="85">
        <v>0</v>
      </c>
      <c r="AD1155" s="99"/>
      <c r="AE1155" s="100"/>
      <c r="AF1155" s="100"/>
      <c r="AG1155" s="100"/>
      <c r="AH1155" s="100"/>
      <c r="AI1155" s="100"/>
      <c r="AJ1155" s="100"/>
      <c r="AK1155" s="100"/>
      <c r="AL1155" s="100"/>
      <c r="AM1155" s="100"/>
      <c r="AN1155" s="100"/>
      <c r="AO1155" s="100"/>
      <c r="AP1155" s="100"/>
      <c r="AQ1155" s="100"/>
      <c r="AR1155" s="100"/>
      <c r="AS1155" s="100"/>
      <c r="AT1155" s="100"/>
      <c r="AU1155" s="100"/>
      <c r="AV1155" s="100"/>
      <c r="AW1155" s="100"/>
      <c r="AX1155" s="100"/>
      <c r="AY1155" s="100"/>
      <c r="AZ1155" s="100"/>
      <c r="BA1155" s="100"/>
      <c r="BB1155" s="100"/>
      <c r="BC1155" s="100"/>
    </row>
    <row r="1156" spans="1:55" ht="30" customHeight="1" x14ac:dyDescent="0.25">
      <c r="A1156" s="77">
        <v>0</v>
      </c>
      <c r="B1156" s="77" t="s">
        <v>1019</v>
      </c>
      <c r="C1156" s="77" t="s">
        <v>1265</v>
      </c>
      <c r="D1156" s="78" t="e">
        <v>#N/A</v>
      </c>
      <c r="E1156" s="79" t="s">
        <v>1019</v>
      </c>
      <c r="F1156" s="78" t="s">
        <v>1019</v>
      </c>
      <c r="G1156" s="78" t="s">
        <v>1019</v>
      </c>
      <c r="H1156" s="78" t="s">
        <v>1019</v>
      </c>
      <c r="I1156" s="80" t="s">
        <v>1019</v>
      </c>
      <c r="J1156" s="78" t="s">
        <v>1019</v>
      </c>
      <c r="K1156" s="81" t="s">
        <v>1019</v>
      </c>
      <c r="L1156" s="81" t="s">
        <v>1019</v>
      </c>
      <c r="M1156" s="78" t="s">
        <v>1019</v>
      </c>
      <c r="N1156" s="78" t="e">
        <v>#N/A</v>
      </c>
      <c r="O1156" s="82" t="s">
        <v>1019</v>
      </c>
      <c r="P1156" s="82" t="s">
        <v>1019</v>
      </c>
      <c r="Q1156" s="78" t="s">
        <v>1019</v>
      </c>
      <c r="R1156" s="78" t="s">
        <v>1019</v>
      </c>
      <c r="S1156" s="78" t="s">
        <v>1019</v>
      </c>
      <c r="T1156" s="77" t="s">
        <v>1019</v>
      </c>
      <c r="U1156" s="77" t="s">
        <v>1019</v>
      </c>
      <c r="V1156" s="77" t="s">
        <v>1019</v>
      </c>
      <c r="W1156" s="77" t="s">
        <v>1019</v>
      </c>
      <c r="X1156" s="77" t="s">
        <v>1019</v>
      </c>
      <c r="Y1156" s="83" t="s">
        <v>1019</v>
      </c>
      <c r="Z1156" s="84" t="s">
        <v>1019</v>
      </c>
      <c r="AA1156" s="84" t="s">
        <v>1019</v>
      </c>
      <c r="AB1156" s="85">
        <v>0</v>
      </c>
      <c r="AC1156" s="85">
        <v>0</v>
      </c>
      <c r="AD1156" s="99"/>
      <c r="AE1156" s="100"/>
      <c r="AF1156" s="100"/>
      <c r="AG1156" s="100"/>
      <c r="AH1156" s="100"/>
      <c r="AI1156" s="100"/>
      <c r="AJ1156" s="100"/>
      <c r="AK1156" s="100"/>
      <c r="AL1156" s="100"/>
      <c r="AM1156" s="100"/>
      <c r="AN1156" s="100"/>
      <c r="AO1156" s="100"/>
      <c r="AP1156" s="100"/>
      <c r="AQ1156" s="100"/>
      <c r="AR1156" s="100"/>
      <c r="AS1156" s="100"/>
      <c r="AT1156" s="100"/>
      <c r="AU1156" s="100"/>
      <c r="AV1156" s="100"/>
      <c r="AW1156" s="100"/>
      <c r="AX1156" s="100"/>
      <c r="AY1156" s="100"/>
      <c r="AZ1156" s="100"/>
      <c r="BA1156" s="100"/>
      <c r="BB1156" s="100"/>
      <c r="BC1156" s="100"/>
    </row>
    <row r="1157" spans="1:55" ht="30" customHeight="1" x14ac:dyDescent="0.25">
      <c r="A1157" s="77">
        <v>0</v>
      </c>
      <c r="B1157" s="77" t="s">
        <v>1019</v>
      </c>
      <c r="C1157" s="77" t="s">
        <v>1265</v>
      </c>
      <c r="D1157" s="78" t="e">
        <v>#N/A</v>
      </c>
      <c r="E1157" s="79" t="s">
        <v>1019</v>
      </c>
      <c r="F1157" s="78" t="s">
        <v>1019</v>
      </c>
      <c r="G1157" s="78" t="s">
        <v>1019</v>
      </c>
      <c r="H1157" s="78" t="s">
        <v>1019</v>
      </c>
      <c r="I1157" s="80" t="s">
        <v>1019</v>
      </c>
      <c r="J1157" s="78" t="s">
        <v>1019</v>
      </c>
      <c r="K1157" s="81" t="s">
        <v>1019</v>
      </c>
      <c r="L1157" s="81" t="s">
        <v>1019</v>
      </c>
      <c r="M1157" s="78" t="s">
        <v>1019</v>
      </c>
      <c r="N1157" s="78" t="e">
        <v>#N/A</v>
      </c>
      <c r="O1157" s="82" t="s">
        <v>1019</v>
      </c>
      <c r="P1157" s="82" t="s">
        <v>1019</v>
      </c>
      <c r="Q1157" s="78" t="s">
        <v>1019</v>
      </c>
      <c r="R1157" s="78" t="s">
        <v>1019</v>
      </c>
      <c r="S1157" s="78" t="s">
        <v>1019</v>
      </c>
      <c r="T1157" s="77" t="s">
        <v>1019</v>
      </c>
      <c r="U1157" s="77" t="s">
        <v>1019</v>
      </c>
      <c r="V1157" s="77" t="s">
        <v>1019</v>
      </c>
      <c r="W1157" s="77" t="s">
        <v>1019</v>
      </c>
      <c r="X1157" s="77" t="s">
        <v>1019</v>
      </c>
      <c r="Y1157" s="83" t="s">
        <v>1019</v>
      </c>
      <c r="Z1157" s="84" t="s">
        <v>1019</v>
      </c>
      <c r="AA1157" s="84" t="s">
        <v>1019</v>
      </c>
      <c r="AB1157" s="85">
        <v>0</v>
      </c>
      <c r="AC1157" s="85">
        <v>0</v>
      </c>
      <c r="AD1157" s="99"/>
      <c r="AE1157" s="100"/>
      <c r="AF1157" s="100"/>
      <c r="AG1157" s="100"/>
      <c r="AH1157" s="100"/>
      <c r="AI1157" s="100"/>
      <c r="AJ1157" s="100"/>
      <c r="AK1157" s="100"/>
      <c r="AL1157" s="100"/>
      <c r="AM1157" s="100"/>
      <c r="AN1157" s="100"/>
      <c r="AO1157" s="100"/>
      <c r="AP1157" s="100"/>
      <c r="AQ1157" s="100"/>
      <c r="AR1157" s="100"/>
      <c r="AS1157" s="100"/>
      <c r="AT1157" s="100"/>
      <c r="AU1157" s="100"/>
      <c r="AV1157" s="100"/>
      <c r="AW1157" s="100"/>
      <c r="AX1157" s="100"/>
      <c r="AY1157" s="100"/>
      <c r="AZ1157" s="100"/>
      <c r="BA1157" s="100"/>
      <c r="BB1157" s="100"/>
      <c r="BC1157" s="100"/>
    </row>
    <row r="1158" spans="1:55" ht="30" customHeight="1" x14ac:dyDescent="0.25">
      <c r="A1158" s="77">
        <v>0</v>
      </c>
      <c r="B1158" s="77" t="s">
        <v>1019</v>
      </c>
      <c r="C1158" s="77" t="s">
        <v>1265</v>
      </c>
      <c r="D1158" s="78" t="e">
        <v>#N/A</v>
      </c>
      <c r="E1158" s="79" t="s">
        <v>1019</v>
      </c>
      <c r="F1158" s="78" t="s">
        <v>1019</v>
      </c>
      <c r="G1158" s="78" t="s">
        <v>1019</v>
      </c>
      <c r="H1158" s="78" t="s">
        <v>1019</v>
      </c>
      <c r="I1158" s="80" t="s">
        <v>1019</v>
      </c>
      <c r="J1158" s="78" t="s">
        <v>1019</v>
      </c>
      <c r="K1158" s="81" t="s">
        <v>1019</v>
      </c>
      <c r="L1158" s="81" t="s">
        <v>1019</v>
      </c>
      <c r="M1158" s="78" t="s">
        <v>1019</v>
      </c>
      <c r="N1158" s="78" t="e">
        <v>#N/A</v>
      </c>
      <c r="O1158" s="82" t="s">
        <v>1019</v>
      </c>
      <c r="P1158" s="82" t="s">
        <v>1019</v>
      </c>
      <c r="Q1158" s="78" t="s">
        <v>1019</v>
      </c>
      <c r="R1158" s="78" t="s">
        <v>1019</v>
      </c>
      <c r="S1158" s="78" t="s">
        <v>1019</v>
      </c>
      <c r="T1158" s="77" t="s">
        <v>1019</v>
      </c>
      <c r="U1158" s="77" t="s">
        <v>1019</v>
      </c>
      <c r="V1158" s="77" t="s">
        <v>1019</v>
      </c>
      <c r="W1158" s="77" t="s">
        <v>1019</v>
      </c>
      <c r="X1158" s="77" t="s">
        <v>1019</v>
      </c>
      <c r="Y1158" s="83" t="s">
        <v>1019</v>
      </c>
      <c r="Z1158" s="84" t="s">
        <v>1019</v>
      </c>
      <c r="AA1158" s="84" t="s">
        <v>1019</v>
      </c>
      <c r="AB1158" s="85">
        <v>0</v>
      </c>
      <c r="AC1158" s="85">
        <v>0</v>
      </c>
      <c r="AD1158" s="99"/>
      <c r="AE1158" s="100"/>
      <c r="AF1158" s="100"/>
      <c r="AG1158" s="100"/>
      <c r="AH1158" s="100"/>
      <c r="AI1158" s="100"/>
      <c r="AJ1158" s="100"/>
      <c r="AK1158" s="100"/>
      <c r="AL1158" s="100"/>
      <c r="AM1158" s="100"/>
      <c r="AN1158" s="100"/>
      <c r="AO1158" s="100"/>
      <c r="AP1158" s="100"/>
      <c r="AQ1158" s="100"/>
      <c r="AR1158" s="100"/>
      <c r="AS1158" s="100"/>
      <c r="AT1158" s="100"/>
      <c r="AU1158" s="100"/>
      <c r="AV1158" s="100"/>
      <c r="AW1158" s="100"/>
      <c r="AX1158" s="100"/>
      <c r="AY1158" s="100"/>
      <c r="AZ1158" s="100"/>
      <c r="BA1158" s="100"/>
      <c r="BB1158" s="100"/>
      <c r="BC1158" s="100"/>
    </row>
    <row r="1159" spans="1:55" ht="30" customHeight="1" x14ac:dyDescent="0.25">
      <c r="A1159" s="77">
        <v>0</v>
      </c>
      <c r="B1159" s="77" t="s">
        <v>1019</v>
      </c>
      <c r="C1159" s="77" t="s">
        <v>1265</v>
      </c>
      <c r="D1159" s="78" t="e">
        <v>#N/A</v>
      </c>
      <c r="E1159" s="79" t="s">
        <v>1019</v>
      </c>
      <c r="F1159" s="78" t="s">
        <v>1019</v>
      </c>
      <c r="G1159" s="78" t="s">
        <v>1019</v>
      </c>
      <c r="H1159" s="78" t="s">
        <v>1019</v>
      </c>
      <c r="I1159" s="80" t="s">
        <v>1019</v>
      </c>
      <c r="J1159" s="78" t="s">
        <v>1019</v>
      </c>
      <c r="K1159" s="81" t="s">
        <v>1019</v>
      </c>
      <c r="L1159" s="81" t="s">
        <v>1019</v>
      </c>
      <c r="M1159" s="78" t="s">
        <v>1019</v>
      </c>
      <c r="N1159" s="78" t="e">
        <v>#N/A</v>
      </c>
      <c r="O1159" s="82" t="s">
        <v>1019</v>
      </c>
      <c r="P1159" s="82" t="s">
        <v>1019</v>
      </c>
      <c r="Q1159" s="78" t="s">
        <v>1019</v>
      </c>
      <c r="R1159" s="78" t="s">
        <v>1019</v>
      </c>
      <c r="S1159" s="78" t="s">
        <v>1019</v>
      </c>
      <c r="T1159" s="77" t="s">
        <v>1019</v>
      </c>
      <c r="U1159" s="77" t="s">
        <v>1019</v>
      </c>
      <c r="V1159" s="77" t="s">
        <v>1019</v>
      </c>
      <c r="W1159" s="77" t="s">
        <v>1019</v>
      </c>
      <c r="X1159" s="77" t="s">
        <v>1019</v>
      </c>
      <c r="Y1159" s="83" t="s">
        <v>1019</v>
      </c>
      <c r="Z1159" s="84" t="s">
        <v>1019</v>
      </c>
      <c r="AA1159" s="84" t="s">
        <v>1019</v>
      </c>
      <c r="AB1159" s="85">
        <v>0</v>
      </c>
      <c r="AC1159" s="85">
        <v>0</v>
      </c>
      <c r="AD1159" s="99"/>
      <c r="AE1159" s="100"/>
      <c r="AF1159" s="100"/>
      <c r="AG1159" s="100"/>
      <c r="AH1159" s="100"/>
      <c r="AI1159" s="100"/>
      <c r="AJ1159" s="100"/>
      <c r="AK1159" s="100"/>
      <c r="AL1159" s="100"/>
      <c r="AM1159" s="100"/>
      <c r="AN1159" s="100"/>
      <c r="AO1159" s="100"/>
      <c r="AP1159" s="100"/>
      <c r="AQ1159" s="100"/>
      <c r="AR1159" s="100"/>
      <c r="AS1159" s="100"/>
      <c r="AT1159" s="100"/>
      <c r="AU1159" s="100"/>
      <c r="AV1159" s="100"/>
      <c r="AW1159" s="100"/>
      <c r="AX1159" s="100"/>
      <c r="AY1159" s="100"/>
      <c r="AZ1159" s="100"/>
      <c r="BA1159" s="100"/>
      <c r="BB1159" s="100"/>
      <c r="BC1159" s="100"/>
    </row>
    <row r="1160" spans="1:55" ht="30" customHeight="1" x14ac:dyDescent="0.25">
      <c r="A1160" s="77">
        <v>0</v>
      </c>
      <c r="B1160" s="77" t="s">
        <v>1019</v>
      </c>
      <c r="C1160" s="77" t="s">
        <v>1265</v>
      </c>
      <c r="D1160" s="78" t="e">
        <v>#N/A</v>
      </c>
      <c r="E1160" s="79" t="s">
        <v>1019</v>
      </c>
      <c r="F1160" s="78" t="s">
        <v>1019</v>
      </c>
      <c r="G1160" s="78" t="s">
        <v>1019</v>
      </c>
      <c r="H1160" s="78" t="s">
        <v>1019</v>
      </c>
      <c r="I1160" s="80" t="s">
        <v>1019</v>
      </c>
      <c r="J1160" s="78" t="s">
        <v>1019</v>
      </c>
      <c r="K1160" s="81" t="s">
        <v>1019</v>
      </c>
      <c r="L1160" s="81" t="s">
        <v>1019</v>
      </c>
      <c r="M1160" s="78" t="s">
        <v>1019</v>
      </c>
      <c r="N1160" s="78" t="e">
        <v>#N/A</v>
      </c>
      <c r="O1160" s="82" t="s">
        <v>1019</v>
      </c>
      <c r="P1160" s="82" t="s">
        <v>1019</v>
      </c>
      <c r="Q1160" s="78" t="s">
        <v>1019</v>
      </c>
      <c r="R1160" s="78" t="s">
        <v>1019</v>
      </c>
      <c r="S1160" s="78" t="s">
        <v>1019</v>
      </c>
      <c r="T1160" s="77" t="s">
        <v>1019</v>
      </c>
      <c r="U1160" s="77" t="s">
        <v>1019</v>
      </c>
      <c r="V1160" s="77" t="s">
        <v>1019</v>
      </c>
      <c r="W1160" s="77" t="s">
        <v>1019</v>
      </c>
      <c r="X1160" s="77" t="s">
        <v>1019</v>
      </c>
      <c r="Y1160" s="83" t="s">
        <v>1019</v>
      </c>
      <c r="Z1160" s="84" t="s">
        <v>1019</v>
      </c>
      <c r="AA1160" s="84" t="s">
        <v>1019</v>
      </c>
      <c r="AB1160" s="85">
        <v>0</v>
      </c>
      <c r="AC1160" s="85">
        <v>0</v>
      </c>
      <c r="AD1160" s="99"/>
      <c r="AE1160" s="100"/>
      <c r="AF1160" s="100"/>
      <c r="AG1160" s="100"/>
      <c r="AH1160" s="100"/>
      <c r="AI1160" s="100"/>
      <c r="AJ1160" s="100"/>
      <c r="AK1160" s="100"/>
      <c r="AL1160" s="100"/>
      <c r="AM1160" s="100"/>
      <c r="AN1160" s="100"/>
      <c r="AO1160" s="100"/>
      <c r="AP1160" s="100"/>
      <c r="AQ1160" s="100"/>
      <c r="AR1160" s="100"/>
      <c r="AS1160" s="100"/>
      <c r="AT1160" s="100"/>
      <c r="AU1160" s="100"/>
      <c r="AV1160" s="100"/>
      <c r="AW1160" s="100"/>
      <c r="AX1160" s="100"/>
      <c r="AY1160" s="100"/>
      <c r="AZ1160" s="100"/>
      <c r="BA1160" s="100"/>
      <c r="BB1160" s="100"/>
      <c r="BC1160" s="100"/>
    </row>
    <row r="1161" spans="1:55" ht="30" customHeight="1" x14ac:dyDescent="0.25">
      <c r="A1161" s="77">
        <v>0</v>
      </c>
      <c r="B1161" s="77" t="s">
        <v>1019</v>
      </c>
      <c r="C1161" s="77" t="s">
        <v>1265</v>
      </c>
      <c r="D1161" s="78" t="e">
        <v>#N/A</v>
      </c>
      <c r="E1161" s="79" t="s">
        <v>1019</v>
      </c>
      <c r="F1161" s="78" t="s">
        <v>1019</v>
      </c>
      <c r="G1161" s="78" t="s">
        <v>1019</v>
      </c>
      <c r="H1161" s="78" t="s">
        <v>1019</v>
      </c>
      <c r="I1161" s="80" t="s">
        <v>1019</v>
      </c>
      <c r="J1161" s="78" t="s">
        <v>1019</v>
      </c>
      <c r="K1161" s="81" t="s">
        <v>1019</v>
      </c>
      <c r="L1161" s="81" t="s">
        <v>1019</v>
      </c>
      <c r="M1161" s="78" t="s">
        <v>1019</v>
      </c>
      <c r="N1161" s="78" t="e">
        <v>#N/A</v>
      </c>
      <c r="O1161" s="82" t="s">
        <v>1019</v>
      </c>
      <c r="P1161" s="82" t="s">
        <v>1019</v>
      </c>
      <c r="Q1161" s="78" t="s">
        <v>1019</v>
      </c>
      <c r="R1161" s="78" t="s">
        <v>1019</v>
      </c>
      <c r="S1161" s="78" t="s">
        <v>1019</v>
      </c>
      <c r="T1161" s="77" t="s">
        <v>1019</v>
      </c>
      <c r="U1161" s="77" t="s">
        <v>1019</v>
      </c>
      <c r="V1161" s="77" t="s">
        <v>1019</v>
      </c>
      <c r="W1161" s="77" t="s">
        <v>1019</v>
      </c>
      <c r="X1161" s="77" t="s">
        <v>1019</v>
      </c>
      <c r="Y1161" s="83" t="s">
        <v>1019</v>
      </c>
      <c r="Z1161" s="84" t="s">
        <v>1019</v>
      </c>
      <c r="AA1161" s="84" t="s">
        <v>1019</v>
      </c>
      <c r="AB1161" s="85">
        <v>0</v>
      </c>
      <c r="AC1161" s="85">
        <v>0</v>
      </c>
      <c r="AD1161" s="99"/>
      <c r="AE1161" s="100"/>
      <c r="AF1161" s="100"/>
      <c r="AG1161" s="100"/>
      <c r="AH1161" s="100"/>
      <c r="AI1161" s="100"/>
      <c r="AJ1161" s="100"/>
      <c r="AK1161" s="100"/>
      <c r="AL1161" s="100"/>
      <c r="AM1161" s="100"/>
      <c r="AN1161" s="100"/>
      <c r="AO1161" s="100"/>
      <c r="AP1161" s="100"/>
      <c r="AQ1161" s="100"/>
      <c r="AR1161" s="100"/>
      <c r="AS1161" s="100"/>
      <c r="AT1161" s="100"/>
      <c r="AU1161" s="100"/>
      <c r="AV1161" s="100"/>
      <c r="AW1161" s="100"/>
      <c r="AX1161" s="100"/>
      <c r="AY1161" s="100"/>
      <c r="AZ1161" s="100"/>
      <c r="BA1161" s="100"/>
      <c r="BB1161" s="100"/>
      <c r="BC1161" s="100"/>
    </row>
    <row r="1162" spans="1:55" ht="30" customHeight="1" x14ac:dyDescent="0.25">
      <c r="A1162" s="77">
        <v>0</v>
      </c>
      <c r="B1162" s="77" t="s">
        <v>1019</v>
      </c>
      <c r="C1162" s="77" t="s">
        <v>1265</v>
      </c>
      <c r="D1162" s="78" t="e">
        <v>#N/A</v>
      </c>
      <c r="E1162" s="79" t="s">
        <v>1019</v>
      </c>
      <c r="F1162" s="78" t="s">
        <v>1019</v>
      </c>
      <c r="G1162" s="78" t="s">
        <v>1019</v>
      </c>
      <c r="H1162" s="78" t="s">
        <v>1019</v>
      </c>
      <c r="I1162" s="80" t="s">
        <v>1019</v>
      </c>
      <c r="J1162" s="78" t="s">
        <v>1019</v>
      </c>
      <c r="K1162" s="81" t="s">
        <v>1019</v>
      </c>
      <c r="L1162" s="81" t="s">
        <v>1019</v>
      </c>
      <c r="M1162" s="78" t="s">
        <v>1019</v>
      </c>
      <c r="N1162" s="78" t="e">
        <v>#N/A</v>
      </c>
      <c r="O1162" s="82" t="s">
        <v>1019</v>
      </c>
      <c r="P1162" s="82" t="s">
        <v>1019</v>
      </c>
      <c r="Q1162" s="78" t="s">
        <v>1019</v>
      </c>
      <c r="R1162" s="78" t="s">
        <v>1019</v>
      </c>
      <c r="S1162" s="78" t="s">
        <v>1019</v>
      </c>
      <c r="T1162" s="77" t="s">
        <v>1019</v>
      </c>
      <c r="U1162" s="77" t="s">
        <v>1019</v>
      </c>
      <c r="V1162" s="77" t="s">
        <v>1019</v>
      </c>
      <c r="W1162" s="77" t="s">
        <v>1019</v>
      </c>
      <c r="X1162" s="77" t="s">
        <v>1019</v>
      </c>
      <c r="Y1162" s="83" t="s">
        <v>1019</v>
      </c>
      <c r="Z1162" s="84" t="s">
        <v>1019</v>
      </c>
      <c r="AA1162" s="84" t="s">
        <v>1019</v>
      </c>
      <c r="AB1162" s="85">
        <v>0</v>
      </c>
      <c r="AC1162" s="85">
        <v>0</v>
      </c>
      <c r="AD1162" s="99"/>
      <c r="AE1162" s="100"/>
      <c r="AF1162" s="100"/>
      <c r="AG1162" s="100"/>
      <c r="AH1162" s="100"/>
      <c r="AI1162" s="100"/>
      <c r="AJ1162" s="100"/>
      <c r="AK1162" s="100"/>
      <c r="AL1162" s="100"/>
      <c r="AM1162" s="100"/>
      <c r="AN1162" s="100"/>
      <c r="AO1162" s="100"/>
      <c r="AP1162" s="100"/>
      <c r="AQ1162" s="100"/>
      <c r="AR1162" s="100"/>
      <c r="AS1162" s="100"/>
      <c r="AT1162" s="100"/>
      <c r="AU1162" s="100"/>
      <c r="AV1162" s="100"/>
      <c r="AW1162" s="100"/>
      <c r="AX1162" s="100"/>
      <c r="AY1162" s="100"/>
      <c r="AZ1162" s="100"/>
      <c r="BA1162" s="100"/>
      <c r="BB1162" s="100"/>
      <c r="BC1162" s="100"/>
    </row>
    <row r="1163" spans="1:55" ht="30" customHeight="1" x14ac:dyDescent="0.25">
      <c r="A1163" s="77">
        <v>0</v>
      </c>
      <c r="B1163" s="77" t="s">
        <v>1019</v>
      </c>
      <c r="C1163" s="77" t="s">
        <v>1265</v>
      </c>
      <c r="D1163" s="78" t="e">
        <v>#N/A</v>
      </c>
      <c r="E1163" s="79" t="s">
        <v>1019</v>
      </c>
      <c r="F1163" s="78" t="s">
        <v>1019</v>
      </c>
      <c r="G1163" s="78" t="s">
        <v>1019</v>
      </c>
      <c r="H1163" s="78" t="s">
        <v>1019</v>
      </c>
      <c r="I1163" s="80" t="s">
        <v>1019</v>
      </c>
      <c r="J1163" s="78" t="s">
        <v>1019</v>
      </c>
      <c r="K1163" s="81" t="s">
        <v>1019</v>
      </c>
      <c r="L1163" s="81" t="s">
        <v>1019</v>
      </c>
      <c r="M1163" s="78" t="s">
        <v>1019</v>
      </c>
      <c r="N1163" s="78" t="e">
        <v>#N/A</v>
      </c>
      <c r="O1163" s="82" t="s">
        <v>1019</v>
      </c>
      <c r="P1163" s="82" t="s">
        <v>1019</v>
      </c>
      <c r="Q1163" s="78" t="s">
        <v>1019</v>
      </c>
      <c r="R1163" s="78" t="s">
        <v>1019</v>
      </c>
      <c r="S1163" s="78" t="s">
        <v>1019</v>
      </c>
      <c r="T1163" s="77" t="s">
        <v>1019</v>
      </c>
      <c r="U1163" s="77" t="s">
        <v>1019</v>
      </c>
      <c r="V1163" s="77" t="s">
        <v>1019</v>
      </c>
      <c r="W1163" s="77" t="s">
        <v>1019</v>
      </c>
      <c r="X1163" s="77" t="s">
        <v>1019</v>
      </c>
      <c r="Y1163" s="83" t="s">
        <v>1019</v>
      </c>
      <c r="Z1163" s="84" t="s">
        <v>1019</v>
      </c>
      <c r="AA1163" s="84" t="s">
        <v>1019</v>
      </c>
      <c r="AB1163" s="85">
        <v>0</v>
      </c>
      <c r="AC1163" s="85">
        <v>0</v>
      </c>
      <c r="AD1163" s="99"/>
      <c r="AE1163" s="100"/>
      <c r="AF1163" s="100"/>
      <c r="AG1163" s="100"/>
      <c r="AH1163" s="100"/>
      <c r="AI1163" s="100"/>
      <c r="AJ1163" s="100"/>
      <c r="AK1163" s="100"/>
      <c r="AL1163" s="100"/>
      <c r="AM1163" s="100"/>
      <c r="AN1163" s="100"/>
      <c r="AO1163" s="100"/>
      <c r="AP1163" s="100"/>
      <c r="AQ1163" s="100"/>
      <c r="AR1163" s="100"/>
      <c r="AS1163" s="100"/>
      <c r="AT1163" s="100"/>
      <c r="AU1163" s="100"/>
      <c r="AV1163" s="100"/>
      <c r="AW1163" s="100"/>
      <c r="AX1163" s="100"/>
      <c r="AY1163" s="100"/>
      <c r="AZ1163" s="100"/>
      <c r="BA1163" s="100"/>
      <c r="BB1163" s="100"/>
      <c r="BC1163" s="100"/>
    </row>
    <row r="1164" spans="1:55" ht="30" customHeight="1" x14ac:dyDescent="0.25">
      <c r="A1164" s="77">
        <v>0</v>
      </c>
      <c r="B1164" s="77" t="s">
        <v>1019</v>
      </c>
      <c r="C1164" s="77" t="s">
        <v>1265</v>
      </c>
      <c r="D1164" s="78" t="e">
        <v>#N/A</v>
      </c>
      <c r="E1164" s="79" t="s">
        <v>1019</v>
      </c>
      <c r="F1164" s="78" t="s">
        <v>1019</v>
      </c>
      <c r="G1164" s="78" t="s">
        <v>1019</v>
      </c>
      <c r="H1164" s="78" t="s">
        <v>1019</v>
      </c>
      <c r="I1164" s="80" t="s">
        <v>1019</v>
      </c>
      <c r="J1164" s="78" t="s">
        <v>1019</v>
      </c>
      <c r="K1164" s="81" t="s">
        <v>1019</v>
      </c>
      <c r="L1164" s="81" t="s">
        <v>1019</v>
      </c>
      <c r="M1164" s="78" t="s">
        <v>1019</v>
      </c>
      <c r="N1164" s="78" t="e">
        <v>#N/A</v>
      </c>
      <c r="O1164" s="82" t="s">
        <v>1019</v>
      </c>
      <c r="P1164" s="82" t="s">
        <v>1019</v>
      </c>
      <c r="Q1164" s="78" t="s">
        <v>1019</v>
      </c>
      <c r="R1164" s="78" t="s">
        <v>1019</v>
      </c>
      <c r="S1164" s="78" t="s">
        <v>1019</v>
      </c>
      <c r="T1164" s="77" t="s">
        <v>1019</v>
      </c>
      <c r="U1164" s="77" t="s">
        <v>1019</v>
      </c>
      <c r="V1164" s="77" t="s">
        <v>1019</v>
      </c>
      <c r="W1164" s="77" t="s">
        <v>1019</v>
      </c>
      <c r="X1164" s="77" t="s">
        <v>1019</v>
      </c>
      <c r="Y1164" s="83" t="s">
        <v>1019</v>
      </c>
      <c r="Z1164" s="84" t="s">
        <v>1019</v>
      </c>
      <c r="AA1164" s="84" t="s">
        <v>1019</v>
      </c>
      <c r="AB1164" s="85">
        <v>0</v>
      </c>
      <c r="AC1164" s="85">
        <v>0</v>
      </c>
      <c r="AD1164" s="99"/>
      <c r="AE1164" s="100"/>
      <c r="AF1164" s="100"/>
      <c r="AG1164" s="100"/>
      <c r="AH1164" s="100"/>
      <c r="AI1164" s="100"/>
      <c r="AJ1164" s="100"/>
      <c r="AK1164" s="100"/>
      <c r="AL1164" s="100"/>
      <c r="AM1164" s="100"/>
      <c r="AN1164" s="100"/>
      <c r="AO1164" s="100"/>
      <c r="AP1164" s="100"/>
      <c r="AQ1164" s="100"/>
      <c r="AR1164" s="100"/>
      <c r="AS1164" s="100"/>
      <c r="AT1164" s="100"/>
      <c r="AU1164" s="100"/>
      <c r="AV1164" s="100"/>
      <c r="AW1164" s="100"/>
      <c r="AX1164" s="100"/>
      <c r="AY1164" s="100"/>
      <c r="AZ1164" s="100"/>
      <c r="BA1164" s="100"/>
      <c r="BB1164" s="100"/>
      <c r="BC1164" s="100"/>
    </row>
    <row r="1165" spans="1:55" ht="30" customHeight="1" x14ac:dyDescent="0.25">
      <c r="A1165" s="77">
        <v>0</v>
      </c>
      <c r="B1165" s="77" t="s">
        <v>1019</v>
      </c>
      <c r="C1165" s="77" t="s">
        <v>1265</v>
      </c>
      <c r="D1165" s="78" t="e">
        <v>#N/A</v>
      </c>
      <c r="E1165" s="79" t="s">
        <v>1019</v>
      </c>
      <c r="F1165" s="78" t="s">
        <v>1019</v>
      </c>
      <c r="G1165" s="78" t="s">
        <v>1019</v>
      </c>
      <c r="H1165" s="78" t="s">
        <v>1019</v>
      </c>
      <c r="I1165" s="80" t="s">
        <v>1019</v>
      </c>
      <c r="J1165" s="78" t="s">
        <v>1019</v>
      </c>
      <c r="K1165" s="81" t="s">
        <v>1019</v>
      </c>
      <c r="L1165" s="81" t="s">
        <v>1019</v>
      </c>
      <c r="M1165" s="78" t="s">
        <v>1019</v>
      </c>
      <c r="N1165" s="78" t="e">
        <v>#N/A</v>
      </c>
      <c r="O1165" s="82" t="s">
        <v>1019</v>
      </c>
      <c r="P1165" s="82" t="s">
        <v>1019</v>
      </c>
      <c r="Q1165" s="78" t="s">
        <v>1019</v>
      </c>
      <c r="R1165" s="78" t="s">
        <v>1019</v>
      </c>
      <c r="S1165" s="78" t="s">
        <v>1019</v>
      </c>
      <c r="T1165" s="77" t="s">
        <v>1019</v>
      </c>
      <c r="U1165" s="77" t="s">
        <v>1019</v>
      </c>
      <c r="V1165" s="77" t="s">
        <v>1019</v>
      </c>
      <c r="W1165" s="77" t="s">
        <v>1019</v>
      </c>
      <c r="X1165" s="77" t="s">
        <v>1019</v>
      </c>
      <c r="Y1165" s="83" t="s">
        <v>1019</v>
      </c>
      <c r="Z1165" s="84" t="s">
        <v>1019</v>
      </c>
      <c r="AA1165" s="84" t="s">
        <v>1019</v>
      </c>
      <c r="AB1165" s="85">
        <v>0</v>
      </c>
      <c r="AC1165" s="85">
        <v>0</v>
      </c>
      <c r="AD1165" s="99"/>
      <c r="AE1165" s="100"/>
      <c r="AF1165" s="100"/>
      <c r="AG1165" s="100"/>
      <c r="AH1165" s="100"/>
      <c r="AI1165" s="100"/>
      <c r="AJ1165" s="100"/>
      <c r="AK1165" s="100"/>
      <c r="AL1165" s="100"/>
      <c r="AM1165" s="100"/>
      <c r="AN1165" s="100"/>
      <c r="AO1165" s="100"/>
      <c r="AP1165" s="100"/>
      <c r="AQ1165" s="100"/>
      <c r="AR1165" s="100"/>
      <c r="AS1165" s="100"/>
      <c r="AT1165" s="100"/>
      <c r="AU1165" s="100"/>
      <c r="AV1165" s="100"/>
      <c r="AW1165" s="100"/>
      <c r="AX1165" s="100"/>
      <c r="AY1165" s="100"/>
      <c r="AZ1165" s="100"/>
      <c r="BA1165" s="100"/>
      <c r="BB1165" s="100"/>
      <c r="BC1165" s="100"/>
    </row>
    <row r="1166" spans="1:55" ht="30" customHeight="1" x14ac:dyDescent="0.25">
      <c r="A1166" s="77">
        <v>0</v>
      </c>
      <c r="B1166" s="77" t="s">
        <v>1019</v>
      </c>
      <c r="C1166" s="77" t="s">
        <v>1265</v>
      </c>
      <c r="D1166" s="78" t="e">
        <v>#N/A</v>
      </c>
      <c r="E1166" s="79" t="s">
        <v>1019</v>
      </c>
      <c r="F1166" s="78" t="s">
        <v>1019</v>
      </c>
      <c r="G1166" s="78" t="s">
        <v>1019</v>
      </c>
      <c r="H1166" s="78" t="s">
        <v>1019</v>
      </c>
      <c r="I1166" s="80" t="s">
        <v>1019</v>
      </c>
      <c r="J1166" s="78" t="s">
        <v>1019</v>
      </c>
      <c r="K1166" s="81" t="s">
        <v>1019</v>
      </c>
      <c r="L1166" s="81" t="s">
        <v>1019</v>
      </c>
      <c r="M1166" s="78" t="s">
        <v>1019</v>
      </c>
      <c r="N1166" s="78" t="e">
        <v>#N/A</v>
      </c>
      <c r="O1166" s="82" t="s">
        <v>1019</v>
      </c>
      <c r="P1166" s="82" t="s">
        <v>1019</v>
      </c>
      <c r="Q1166" s="78" t="s">
        <v>1019</v>
      </c>
      <c r="R1166" s="78" t="s">
        <v>1019</v>
      </c>
      <c r="S1166" s="78" t="s">
        <v>1019</v>
      </c>
      <c r="T1166" s="77" t="s">
        <v>1019</v>
      </c>
      <c r="U1166" s="77" t="s">
        <v>1019</v>
      </c>
      <c r="V1166" s="77" t="s">
        <v>1019</v>
      </c>
      <c r="W1166" s="77" t="s">
        <v>1019</v>
      </c>
      <c r="X1166" s="77" t="s">
        <v>1019</v>
      </c>
      <c r="Y1166" s="83" t="s">
        <v>1019</v>
      </c>
      <c r="Z1166" s="84" t="s">
        <v>1019</v>
      </c>
      <c r="AA1166" s="84" t="s">
        <v>1019</v>
      </c>
      <c r="AB1166" s="85">
        <v>0</v>
      </c>
      <c r="AC1166" s="85">
        <v>0</v>
      </c>
      <c r="AD1166" s="99"/>
      <c r="AE1166" s="100"/>
      <c r="AF1166" s="100"/>
      <c r="AG1166" s="100"/>
      <c r="AH1166" s="100"/>
      <c r="AI1166" s="100"/>
      <c r="AJ1166" s="100"/>
      <c r="AK1166" s="100"/>
      <c r="AL1166" s="100"/>
      <c r="AM1166" s="100"/>
      <c r="AN1166" s="100"/>
      <c r="AO1166" s="100"/>
      <c r="AP1166" s="100"/>
      <c r="AQ1166" s="100"/>
      <c r="AR1166" s="100"/>
      <c r="AS1166" s="100"/>
      <c r="AT1166" s="100"/>
      <c r="AU1166" s="100"/>
      <c r="AV1166" s="100"/>
      <c r="AW1166" s="100"/>
      <c r="AX1166" s="100"/>
      <c r="AY1166" s="100"/>
      <c r="AZ1166" s="100"/>
      <c r="BA1166" s="100"/>
      <c r="BB1166" s="100"/>
      <c r="BC1166" s="100"/>
    </row>
    <row r="1167" spans="1:55" ht="30" customHeight="1" x14ac:dyDescent="0.25">
      <c r="A1167" s="77">
        <v>0</v>
      </c>
      <c r="B1167" s="77" t="s">
        <v>1019</v>
      </c>
      <c r="C1167" s="77" t="s">
        <v>1265</v>
      </c>
      <c r="D1167" s="78" t="e">
        <v>#N/A</v>
      </c>
      <c r="E1167" s="79" t="s">
        <v>1019</v>
      </c>
      <c r="F1167" s="78" t="s">
        <v>1019</v>
      </c>
      <c r="G1167" s="78" t="s">
        <v>1019</v>
      </c>
      <c r="H1167" s="78" t="s">
        <v>1019</v>
      </c>
      <c r="I1167" s="80" t="s">
        <v>1019</v>
      </c>
      <c r="J1167" s="78" t="s">
        <v>1019</v>
      </c>
      <c r="K1167" s="81" t="s">
        <v>1019</v>
      </c>
      <c r="L1167" s="81" t="s">
        <v>1019</v>
      </c>
      <c r="M1167" s="78" t="s">
        <v>1019</v>
      </c>
      <c r="N1167" s="78" t="e">
        <v>#N/A</v>
      </c>
      <c r="O1167" s="82" t="s">
        <v>1019</v>
      </c>
      <c r="P1167" s="82" t="s">
        <v>1019</v>
      </c>
      <c r="Q1167" s="78" t="s">
        <v>1019</v>
      </c>
      <c r="R1167" s="78" t="s">
        <v>1019</v>
      </c>
      <c r="S1167" s="78" t="s">
        <v>1019</v>
      </c>
      <c r="T1167" s="77" t="s">
        <v>1019</v>
      </c>
      <c r="U1167" s="77" t="s">
        <v>1019</v>
      </c>
      <c r="V1167" s="77" t="s">
        <v>1019</v>
      </c>
      <c r="W1167" s="77" t="s">
        <v>1019</v>
      </c>
      <c r="X1167" s="77" t="s">
        <v>1019</v>
      </c>
      <c r="Y1167" s="83" t="s">
        <v>1019</v>
      </c>
      <c r="Z1167" s="84" t="s">
        <v>1019</v>
      </c>
      <c r="AA1167" s="84" t="s">
        <v>1019</v>
      </c>
      <c r="AB1167" s="85">
        <v>0</v>
      </c>
      <c r="AC1167" s="85">
        <v>0</v>
      </c>
      <c r="AD1167" s="99"/>
      <c r="AE1167" s="100"/>
      <c r="AF1167" s="100"/>
      <c r="AG1167" s="100"/>
      <c r="AH1167" s="100"/>
      <c r="AI1167" s="100"/>
      <c r="AJ1167" s="100"/>
      <c r="AK1167" s="100"/>
      <c r="AL1167" s="100"/>
      <c r="AM1167" s="100"/>
      <c r="AN1167" s="100"/>
      <c r="AO1167" s="100"/>
      <c r="AP1167" s="100"/>
      <c r="AQ1167" s="100"/>
      <c r="AR1167" s="100"/>
      <c r="AS1167" s="100"/>
      <c r="AT1167" s="100"/>
      <c r="AU1167" s="100"/>
      <c r="AV1167" s="100"/>
      <c r="AW1167" s="100"/>
      <c r="AX1167" s="100"/>
      <c r="AY1167" s="100"/>
      <c r="AZ1167" s="100"/>
      <c r="BA1167" s="100"/>
      <c r="BB1167" s="100"/>
      <c r="BC1167" s="100"/>
    </row>
    <row r="1168" spans="1:55" ht="30" customHeight="1" x14ac:dyDescent="0.25">
      <c r="A1168" s="77">
        <v>0</v>
      </c>
      <c r="B1168" s="77" t="s">
        <v>1019</v>
      </c>
      <c r="C1168" s="77" t="s">
        <v>1265</v>
      </c>
      <c r="D1168" s="78" t="e">
        <v>#N/A</v>
      </c>
      <c r="E1168" s="79" t="s">
        <v>1019</v>
      </c>
      <c r="F1168" s="78" t="s">
        <v>1019</v>
      </c>
      <c r="G1168" s="78" t="s">
        <v>1019</v>
      </c>
      <c r="H1168" s="78" t="s">
        <v>1019</v>
      </c>
      <c r="I1168" s="80" t="s">
        <v>1019</v>
      </c>
      <c r="J1168" s="78" t="s">
        <v>1019</v>
      </c>
      <c r="K1168" s="81" t="s">
        <v>1019</v>
      </c>
      <c r="L1168" s="81" t="s">
        <v>1019</v>
      </c>
      <c r="M1168" s="78" t="s">
        <v>1019</v>
      </c>
      <c r="N1168" s="78" t="e">
        <v>#N/A</v>
      </c>
      <c r="O1168" s="82" t="s">
        <v>1019</v>
      </c>
      <c r="P1168" s="82" t="s">
        <v>1019</v>
      </c>
      <c r="Q1168" s="78" t="s">
        <v>1019</v>
      </c>
      <c r="R1168" s="78" t="s">
        <v>1019</v>
      </c>
      <c r="S1168" s="78" t="s">
        <v>1019</v>
      </c>
      <c r="T1168" s="77" t="s">
        <v>1019</v>
      </c>
      <c r="U1168" s="77" t="s">
        <v>1019</v>
      </c>
      <c r="V1168" s="77" t="s">
        <v>1019</v>
      </c>
      <c r="W1168" s="77" t="s">
        <v>1019</v>
      </c>
      <c r="X1168" s="77" t="s">
        <v>1019</v>
      </c>
      <c r="Y1168" s="83" t="s">
        <v>1019</v>
      </c>
      <c r="Z1168" s="84" t="s">
        <v>1019</v>
      </c>
      <c r="AA1168" s="84" t="s">
        <v>1019</v>
      </c>
      <c r="AB1168" s="85">
        <v>0</v>
      </c>
      <c r="AC1168" s="85">
        <v>0</v>
      </c>
      <c r="AD1168" s="99"/>
      <c r="AE1168" s="100"/>
      <c r="AF1168" s="100"/>
      <c r="AG1168" s="100"/>
      <c r="AH1168" s="100"/>
      <c r="AI1168" s="100"/>
      <c r="AJ1168" s="100"/>
      <c r="AK1168" s="100"/>
      <c r="AL1168" s="100"/>
      <c r="AM1168" s="100"/>
      <c r="AN1168" s="100"/>
      <c r="AO1168" s="100"/>
      <c r="AP1168" s="100"/>
      <c r="AQ1168" s="100"/>
      <c r="AR1168" s="100"/>
      <c r="AS1168" s="100"/>
      <c r="AT1168" s="100"/>
      <c r="AU1168" s="100"/>
      <c r="AV1168" s="100"/>
      <c r="AW1168" s="100"/>
      <c r="AX1168" s="100"/>
      <c r="AY1168" s="100"/>
      <c r="AZ1168" s="100"/>
      <c r="BA1168" s="100"/>
      <c r="BB1168" s="100"/>
      <c r="BC1168" s="100"/>
    </row>
    <row r="1169" spans="1:55" ht="30" customHeight="1" x14ac:dyDescent="0.25">
      <c r="A1169" s="77">
        <v>0</v>
      </c>
      <c r="B1169" s="77" t="s">
        <v>1019</v>
      </c>
      <c r="C1169" s="77" t="s">
        <v>1265</v>
      </c>
      <c r="D1169" s="78" t="e">
        <v>#N/A</v>
      </c>
      <c r="E1169" s="79" t="s">
        <v>1019</v>
      </c>
      <c r="F1169" s="78" t="s">
        <v>1019</v>
      </c>
      <c r="G1169" s="78" t="s">
        <v>1019</v>
      </c>
      <c r="H1169" s="78" t="s">
        <v>1019</v>
      </c>
      <c r="I1169" s="80" t="s">
        <v>1019</v>
      </c>
      <c r="J1169" s="78" t="s">
        <v>1019</v>
      </c>
      <c r="K1169" s="81" t="s">
        <v>1019</v>
      </c>
      <c r="L1169" s="81" t="s">
        <v>1019</v>
      </c>
      <c r="M1169" s="78" t="s">
        <v>1019</v>
      </c>
      <c r="N1169" s="78" t="e">
        <v>#N/A</v>
      </c>
      <c r="O1169" s="82" t="s">
        <v>1019</v>
      </c>
      <c r="P1169" s="82" t="s">
        <v>1019</v>
      </c>
      <c r="Q1169" s="78" t="s">
        <v>1019</v>
      </c>
      <c r="R1169" s="78" t="s">
        <v>1019</v>
      </c>
      <c r="S1169" s="78" t="s">
        <v>1019</v>
      </c>
      <c r="T1169" s="77" t="s">
        <v>1019</v>
      </c>
      <c r="U1169" s="77" t="s">
        <v>1019</v>
      </c>
      <c r="V1169" s="77" t="s">
        <v>1019</v>
      </c>
      <c r="W1169" s="77" t="s">
        <v>1019</v>
      </c>
      <c r="X1169" s="77" t="s">
        <v>1019</v>
      </c>
      <c r="Y1169" s="83" t="s">
        <v>1019</v>
      </c>
      <c r="Z1169" s="84" t="s">
        <v>1019</v>
      </c>
      <c r="AA1169" s="84" t="s">
        <v>1019</v>
      </c>
      <c r="AB1169" s="85">
        <v>0</v>
      </c>
      <c r="AC1169" s="85">
        <v>0</v>
      </c>
      <c r="AD1169" s="99"/>
      <c r="AE1169" s="100"/>
      <c r="AF1169" s="100"/>
      <c r="AG1169" s="100"/>
      <c r="AH1169" s="100"/>
      <c r="AI1169" s="100"/>
      <c r="AJ1169" s="100"/>
      <c r="AK1169" s="100"/>
      <c r="AL1169" s="100"/>
      <c r="AM1169" s="100"/>
      <c r="AN1169" s="100"/>
      <c r="AO1169" s="100"/>
      <c r="AP1169" s="100"/>
      <c r="AQ1169" s="100"/>
      <c r="AR1169" s="100"/>
      <c r="AS1169" s="100"/>
      <c r="AT1169" s="100"/>
      <c r="AU1169" s="100"/>
      <c r="AV1169" s="100"/>
      <c r="AW1169" s="100"/>
      <c r="AX1169" s="100"/>
      <c r="AY1169" s="100"/>
      <c r="AZ1169" s="100"/>
      <c r="BA1169" s="100"/>
      <c r="BB1169" s="100"/>
      <c r="BC1169" s="100"/>
    </row>
    <row r="1170" spans="1:55" ht="30" customHeight="1" x14ac:dyDescent="0.25">
      <c r="A1170" s="77">
        <v>0</v>
      </c>
      <c r="B1170" s="77" t="s">
        <v>1019</v>
      </c>
      <c r="C1170" s="77" t="s">
        <v>1265</v>
      </c>
      <c r="D1170" s="78" t="e">
        <v>#N/A</v>
      </c>
      <c r="E1170" s="79" t="s">
        <v>1019</v>
      </c>
      <c r="F1170" s="78" t="s">
        <v>1019</v>
      </c>
      <c r="G1170" s="78" t="s">
        <v>1019</v>
      </c>
      <c r="H1170" s="78" t="s">
        <v>1019</v>
      </c>
      <c r="I1170" s="80" t="s">
        <v>1019</v>
      </c>
      <c r="J1170" s="78" t="s">
        <v>1019</v>
      </c>
      <c r="K1170" s="81" t="s">
        <v>1019</v>
      </c>
      <c r="L1170" s="81" t="s">
        <v>1019</v>
      </c>
      <c r="M1170" s="78" t="s">
        <v>1019</v>
      </c>
      <c r="N1170" s="78" t="e">
        <v>#N/A</v>
      </c>
      <c r="O1170" s="82" t="s">
        <v>1019</v>
      </c>
      <c r="P1170" s="82" t="s">
        <v>1019</v>
      </c>
      <c r="Q1170" s="78" t="s">
        <v>1019</v>
      </c>
      <c r="R1170" s="78" t="s">
        <v>1019</v>
      </c>
      <c r="S1170" s="78" t="s">
        <v>1019</v>
      </c>
      <c r="T1170" s="77" t="s">
        <v>1019</v>
      </c>
      <c r="U1170" s="77" t="s">
        <v>1019</v>
      </c>
      <c r="V1170" s="77" t="s">
        <v>1019</v>
      </c>
      <c r="W1170" s="77" t="s">
        <v>1019</v>
      </c>
      <c r="X1170" s="77" t="s">
        <v>1019</v>
      </c>
      <c r="Y1170" s="83" t="s">
        <v>1019</v>
      </c>
      <c r="Z1170" s="84" t="s">
        <v>1019</v>
      </c>
      <c r="AA1170" s="84" t="s">
        <v>1019</v>
      </c>
      <c r="AB1170" s="85">
        <v>0</v>
      </c>
      <c r="AC1170" s="85">
        <v>0</v>
      </c>
      <c r="AD1170" s="99"/>
      <c r="AE1170" s="100"/>
      <c r="AF1170" s="100"/>
      <c r="AG1170" s="100"/>
      <c r="AH1170" s="100"/>
      <c r="AI1170" s="100"/>
      <c r="AJ1170" s="100"/>
      <c r="AK1170" s="100"/>
      <c r="AL1170" s="100"/>
      <c r="AM1170" s="100"/>
      <c r="AN1170" s="100"/>
      <c r="AO1170" s="100"/>
      <c r="AP1170" s="100"/>
      <c r="AQ1170" s="100"/>
      <c r="AR1170" s="100"/>
      <c r="AS1170" s="100"/>
      <c r="AT1170" s="100"/>
      <c r="AU1170" s="100"/>
      <c r="AV1170" s="100"/>
      <c r="AW1170" s="100"/>
      <c r="AX1170" s="100"/>
      <c r="AY1170" s="100"/>
      <c r="AZ1170" s="100"/>
      <c r="BA1170" s="100"/>
      <c r="BB1170" s="100"/>
      <c r="BC1170" s="100"/>
    </row>
    <row r="1171" spans="1:55" ht="30" customHeight="1" x14ac:dyDescent="0.25">
      <c r="A1171" s="77">
        <v>0</v>
      </c>
      <c r="B1171" s="77" t="s">
        <v>1019</v>
      </c>
      <c r="C1171" s="77" t="s">
        <v>1265</v>
      </c>
      <c r="D1171" s="78" t="e">
        <v>#N/A</v>
      </c>
      <c r="E1171" s="79" t="s">
        <v>1019</v>
      </c>
      <c r="F1171" s="78" t="s">
        <v>1019</v>
      </c>
      <c r="G1171" s="78" t="s">
        <v>1019</v>
      </c>
      <c r="H1171" s="78" t="s">
        <v>1019</v>
      </c>
      <c r="I1171" s="80" t="s">
        <v>1019</v>
      </c>
      <c r="J1171" s="78" t="s">
        <v>1019</v>
      </c>
      <c r="K1171" s="81" t="s">
        <v>1019</v>
      </c>
      <c r="L1171" s="81" t="s">
        <v>1019</v>
      </c>
      <c r="M1171" s="78" t="s">
        <v>1019</v>
      </c>
      <c r="N1171" s="78" t="e">
        <v>#N/A</v>
      </c>
      <c r="O1171" s="82" t="s">
        <v>1019</v>
      </c>
      <c r="P1171" s="82" t="s">
        <v>1019</v>
      </c>
      <c r="Q1171" s="78" t="s">
        <v>1019</v>
      </c>
      <c r="R1171" s="78" t="s">
        <v>1019</v>
      </c>
      <c r="S1171" s="78" t="s">
        <v>1019</v>
      </c>
      <c r="T1171" s="77" t="s">
        <v>1019</v>
      </c>
      <c r="U1171" s="77" t="s">
        <v>1019</v>
      </c>
      <c r="V1171" s="77" t="s">
        <v>1019</v>
      </c>
      <c r="W1171" s="77" t="s">
        <v>1019</v>
      </c>
      <c r="X1171" s="77" t="s">
        <v>1019</v>
      </c>
      <c r="Y1171" s="83" t="s">
        <v>1019</v>
      </c>
      <c r="Z1171" s="84" t="s">
        <v>1019</v>
      </c>
      <c r="AA1171" s="84" t="s">
        <v>1019</v>
      </c>
      <c r="AB1171" s="85">
        <v>0</v>
      </c>
      <c r="AC1171" s="85">
        <v>0</v>
      </c>
      <c r="AD1171" s="99"/>
      <c r="AE1171" s="100"/>
      <c r="AF1171" s="100"/>
      <c r="AG1171" s="100"/>
      <c r="AH1171" s="100"/>
      <c r="AI1171" s="100"/>
      <c r="AJ1171" s="100"/>
      <c r="AK1171" s="100"/>
      <c r="AL1171" s="100"/>
      <c r="AM1171" s="100"/>
      <c r="AN1171" s="100"/>
      <c r="AO1171" s="100"/>
      <c r="AP1171" s="100"/>
      <c r="AQ1171" s="100"/>
      <c r="AR1171" s="100"/>
      <c r="AS1171" s="100"/>
      <c r="AT1171" s="100"/>
      <c r="AU1171" s="100"/>
      <c r="AV1171" s="100"/>
      <c r="AW1171" s="100"/>
      <c r="AX1171" s="100"/>
      <c r="AY1171" s="100"/>
      <c r="AZ1171" s="100"/>
      <c r="BA1171" s="100"/>
      <c r="BB1171" s="100"/>
      <c r="BC1171" s="100"/>
    </row>
    <row r="1172" spans="1:55" ht="30" customHeight="1" x14ac:dyDescent="0.25">
      <c r="A1172" s="77">
        <v>0</v>
      </c>
      <c r="B1172" s="77" t="s">
        <v>1019</v>
      </c>
      <c r="C1172" s="77" t="s">
        <v>1265</v>
      </c>
      <c r="D1172" s="78" t="e">
        <v>#N/A</v>
      </c>
      <c r="E1172" s="79" t="s">
        <v>1019</v>
      </c>
      <c r="F1172" s="78" t="s">
        <v>1019</v>
      </c>
      <c r="G1172" s="78" t="s">
        <v>1019</v>
      </c>
      <c r="H1172" s="78" t="s">
        <v>1019</v>
      </c>
      <c r="I1172" s="80" t="s">
        <v>1019</v>
      </c>
      <c r="J1172" s="78" t="s">
        <v>1019</v>
      </c>
      <c r="K1172" s="81" t="s">
        <v>1019</v>
      </c>
      <c r="L1172" s="81" t="s">
        <v>1019</v>
      </c>
      <c r="M1172" s="78" t="s">
        <v>1019</v>
      </c>
      <c r="N1172" s="78" t="e">
        <v>#N/A</v>
      </c>
      <c r="O1172" s="82" t="s">
        <v>1019</v>
      </c>
      <c r="P1172" s="82" t="s">
        <v>1019</v>
      </c>
      <c r="Q1172" s="78" t="s">
        <v>1019</v>
      </c>
      <c r="R1172" s="78" t="s">
        <v>1019</v>
      </c>
      <c r="S1172" s="78" t="s">
        <v>1019</v>
      </c>
      <c r="T1172" s="77" t="s">
        <v>1019</v>
      </c>
      <c r="U1172" s="77" t="s">
        <v>1019</v>
      </c>
      <c r="V1172" s="77" t="s">
        <v>1019</v>
      </c>
      <c r="W1172" s="77" t="s">
        <v>1019</v>
      </c>
      <c r="X1172" s="77" t="s">
        <v>1019</v>
      </c>
      <c r="Y1172" s="83" t="s">
        <v>1019</v>
      </c>
      <c r="Z1172" s="84" t="s">
        <v>1019</v>
      </c>
      <c r="AA1172" s="84" t="s">
        <v>1019</v>
      </c>
      <c r="AB1172" s="85">
        <v>0</v>
      </c>
      <c r="AC1172" s="85">
        <v>0</v>
      </c>
      <c r="AD1172" s="99"/>
      <c r="AE1172" s="100"/>
      <c r="AF1172" s="100"/>
      <c r="AG1172" s="100"/>
      <c r="AH1172" s="100"/>
      <c r="AI1172" s="100"/>
      <c r="AJ1172" s="100"/>
      <c r="AK1172" s="100"/>
      <c r="AL1172" s="100"/>
      <c r="AM1172" s="100"/>
      <c r="AN1172" s="100"/>
      <c r="AO1172" s="100"/>
      <c r="AP1172" s="100"/>
      <c r="AQ1172" s="100"/>
      <c r="AR1172" s="100"/>
      <c r="AS1172" s="100"/>
      <c r="AT1172" s="100"/>
      <c r="AU1172" s="100"/>
      <c r="AV1172" s="100"/>
      <c r="AW1172" s="100"/>
      <c r="AX1172" s="100"/>
      <c r="AY1172" s="100"/>
      <c r="AZ1172" s="100"/>
      <c r="BA1172" s="100"/>
      <c r="BB1172" s="100"/>
      <c r="BC1172" s="100"/>
    </row>
    <row r="1173" spans="1:55" ht="30" customHeight="1" x14ac:dyDescent="0.25">
      <c r="A1173" s="77">
        <v>0</v>
      </c>
      <c r="B1173" s="77" t="s">
        <v>1019</v>
      </c>
      <c r="C1173" s="77" t="s">
        <v>1265</v>
      </c>
      <c r="D1173" s="78" t="e">
        <v>#N/A</v>
      </c>
      <c r="E1173" s="79" t="s">
        <v>1019</v>
      </c>
      <c r="F1173" s="78" t="s">
        <v>1019</v>
      </c>
      <c r="G1173" s="78" t="s">
        <v>1019</v>
      </c>
      <c r="H1173" s="78" t="s">
        <v>1019</v>
      </c>
      <c r="I1173" s="80" t="s">
        <v>1019</v>
      </c>
      <c r="J1173" s="78" t="s">
        <v>1019</v>
      </c>
      <c r="K1173" s="81" t="s">
        <v>1019</v>
      </c>
      <c r="L1173" s="81" t="s">
        <v>1019</v>
      </c>
      <c r="M1173" s="78" t="s">
        <v>1019</v>
      </c>
      <c r="N1173" s="78" t="e">
        <v>#N/A</v>
      </c>
      <c r="O1173" s="82" t="s">
        <v>1019</v>
      </c>
      <c r="P1173" s="82" t="s">
        <v>1019</v>
      </c>
      <c r="Q1173" s="78" t="s">
        <v>1019</v>
      </c>
      <c r="R1173" s="78" t="s">
        <v>1019</v>
      </c>
      <c r="S1173" s="78" t="s">
        <v>1019</v>
      </c>
      <c r="T1173" s="77" t="s">
        <v>1019</v>
      </c>
      <c r="U1173" s="77" t="s">
        <v>1019</v>
      </c>
      <c r="V1173" s="77" t="s">
        <v>1019</v>
      </c>
      <c r="W1173" s="77" t="s">
        <v>1019</v>
      </c>
      <c r="X1173" s="77" t="s">
        <v>1019</v>
      </c>
      <c r="Y1173" s="83" t="s">
        <v>1019</v>
      </c>
      <c r="Z1173" s="84" t="s">
        <v>1019</v>
      </c>
      <c r="AA1173" s="84" t="s">
        <v>1019</v>
      </c>
      <c r="AB1173" s="85">
        <v>0</v>
      </c>
      <c r="AC1173" s="85">
        <v>0</v>
      </c>
      <c r="AD1173" s="99"/>
      <c r="AE1173" s="100"/>
      <c r="AF1173" s="100"/>
      <c r="AG1173" s="100"/>
      <c r="AH1173" s="100"/>
      <c r="AI1173" s="100"/>
      <c r="AJ1173" s="100"/>
      <c r="AK1173" s="100"/>
      <c r="AL1173" s="100"/>
      <c r="AM1173" s="100"/>
      <c r="AN1173" s="100"/>
      <c r="AO1173" s="100"/>
      <c r="AP1173" s="100"/>
      <c r="AQ1173" s="100"/>
      <c r="AR1173" s="100"/>
      <c r="AS1173" s="100"/>
      <c r="AT1173" s="100"/>
      <c r="AU1173" s="100"/>
      <c r="AV1173" s="100"/>
      <c r="AW1173" s="100"/>
      <c r="AX1173" s="100"/>
      <c r="AY1173" s="100"/>
      <c r="AZ1173" s="100"/>
      <c r="BA1173" s="100"/>
      <c r="BB1173" s="100"/>
      <c r="BC1173" s="100"/>
    </row>
    <row r="1174" spans="1:55" ht="30" customHeight="1" x14ac:dyDescent="0.25">
      <c r="A1174" s="77">
        <v>0</v>
      </c>
      <c r="B1174" s="77" t="s">
        <v>1019</v>
      </c>
      <c r="C1174" s="77" t="s">
        <v>1265</v>
      </c>
      <c r="D1174" s="78" t="e">
        <v>#N/A</v>
      </c>
      <c r="E1174" s="79" t="s">
        <v>1019</v>
      </c>
      <c r="F1174" s="78" t="s">
        <v>1019</v>
      </c>
      <c r="G1174" s="78" t="s">
        <v>1019</v>
      </c>
      <c r="H1174" s="78" t="s">
        <v>1019</v>
      </c>
      <c r="I1174" s="80" t="s">
        <v>1019</v>
      </c>
      <c r="J1174" s="78" t="s">
        <v>1019</v>
      </c>
      <c r="K1174" s="81" t="s">
        <v>1019</v>
      </c>
      <c r="L1174" s="81" t="s">
        <v>1019</v>
      </c>
      <c r="M1174" s="78" t="s">
        <v>1019</v>
      </c>
      <c r="N1174" s="78" t="e">
        <v>#N/A</v>
      </c>
      <c r="O1174" s="82" t="s">
        <v>1019</v>
      </c>
      <c r="P1174" s="82" t="s">
        <v>1019</v>
      </c>
      <c r="Q1174" s="78" t="s">
        <v>1019</v>
      </c>
      <c r="R1174" s="78" t="s">
        <v>1019</v>
      </c>
      <c r="S1174" s="78" t="s">
        <v>1019</v>
      </c>
      <c r="T1174" s="77" t="s">
        <v>1019</v>
      </c>
      <c r="U1174" s="77" t="s">
        <v>1019</v>
      </c>
      <c r="V1174" s="77" t="s">
        <v>1019</v>
      </c>
      <c r="W1174" s="77" t="s">
        <v>1019</v>
      </c>
      <c r="X1174" s="77" t="s">
        <v>1019</v>
      </c>
      <c r="Y1174" s="83" t="s">
        <v>1019</v>
      </c>
      <c r="Z1174" s="84" t="s">
        <v>1019</v>
      </c>
      <c r="AA1174" s="84" t="s">
        <v>1019</v>
      </c>
      <c r="AB1174" s="85">
        <v>0</v>
      </c>
      <c r="AC1174" s="85">
        <v>0</v>
      </c>
      <c r="AD1174" s="99"/>
      <c r="AE1174" s="100"/>
      <c r="AF1174" s="100"/>
      <c r="AG1174" s="100"/>
      <c r="AH1174" s="100"/>
      <c r="AI1174" s="100"/>
      <c r="AJ1174" s="100"/>
      <c r="AK1174" s="100"/>
      <c r="AL1174" s="100"/>
      <c r="AM1174" s="100"/>
      <c r="AN1174" s="100"/>
      <c r="AO1174" s="100"/>
      <c r="AP1174" s="100"/>
      <c r="AQ1174" s="100"/>
      <c r="AR1174" s="100"/>
      <c r="AS1174" s="100"/>
      <c r="AT1174" s="100"/>
      <c r="AU1174" s="100"/>
      <c r="AV1174" s="100"/>
      <c r="AW1174" s="100"/>
      <c r="AX1174" s="100"/>
      <c r="AY1174" s="100"/>
      <c r="AZ1174" s="100"/>
      <c r="BA1174" s="100"/>
      <c r="BB1174" s="100"/>
      <c r="BC1174" s="100"/>
    </row>
    <row r="1175" spans="1:55" ht="30" customHeight="1" x14ac:dyDescent="0.25">
      <c r="A1175" s="77">
        <v>0</v>
      </c>
      <c r="B1175" s="77" t="s">
        <v>1019</v>
      </c>
      <c r="C1175" s="77" t="s">
        <v>1265</v>
      </c>
      <c r="D1175" s="78" t="e">
        <v>#N/A</v>
      </c>
      <c r="E1175" s="79" t="s">
        <v>1019</v>
      </c>
      <c r="F1175" s="78" t="s">
        <v>1019</v>
      </c>
      <c r="G1175" s="78" t="s">
        <v>1019</v>
      </c>
      <c r="H1175" s="78" t="s">
        <v>1019</v>
      </c>
      <c r="I1175" s="80" t="s">
        <v>1019</v>
      </c>
      <c r="J1175" s="78" t="s">
        <v>1019</v>
      </c>
      <c r="K1175" s="81" t="s">
        <v>1019</v>
      </c>
      <c r="L1175" s="81" t="s">
        <v>1019</v>
      </c>
      <c r="M1175" s="78" t="s">
        <v>1019</v>
      </c>
      <c r="N1175" s="78" t="e">
        <v>#N/A</v>
      </c>
      <c r="O1175" s="82" t="s">
        <v>1019</v>
      </c>
      <c r="P1175" s="82" t="s">
        <v>1019</v>
      </c>
      <c r="Q1175" s="78" t="s">
        <v>1019</v>
      </c>
      <c r="R1175" s="78" t="s">
        <v>1019</v>
      </c>
      <c r="S1175" s="78" t="s">
        <v>1019</v>
      </c>
      <c r="T1175" s="77" t="s">
        <v>1019</v>
      </c>
      <c r="U1175" s="77" t="s">
        <v>1019</v>
      </c>
      <c r="V1175" s="77" t="s">
        <v>1019</v>
      </c>
      <c r="W1175" s="77" t="s">
        <v>1019</v>
      </c>
      <c r="X1175" s="77" t="s">
        <v>1019</v>
      </c>
      <c r="Y1175" s="83" t="s">
        <v>1019</v>
      </c>
      <c r="Z1175" s="84" t="s">
        <v>1019</v>
      </c>
      <c r="AA1175" s="84" t="s">
        <v>1019</v>
      </c>
      <c r="AB1175" s="85">
        <v>0</v>
      </c>
      <c r="AC1175" s="85">
        <v>0</v>
      </c>
      <c r="AD1175" s="99"/>
      <c r="AE1175" s="100"/>
      <c r="AF1175" s="100"/>
      <c r="AG1175" s="100"/>
      <c r="AH1175" s="100"/>
      <c r="AI1175" s="100"/>
      <c r="AJ1175" s="100"/>
      <c r="AK1175" s="100"/>
      <c r="AL1175" s="100"/>
      <c r="AM1175" s="100"/>
      <c r="AN1175" s="100"/>
      <c r="AO1175" s="100"/>
      <c r="AP1175" s="100"/>
      <c r="AQ1175" s="100"/>
      <c r="AR1175" s="100"/>
      <c r="AS1175" s="100"/>
      <c r="AT1175" s="100"/>
      <c r="AU1175" s="100"/>
      <c r="AV1175" s="100"/>
      <c r="AW1175" s="100"/>
      <c r="AX1175" s="100"/>
      <c r="AY1175" s="100"/>
      <c r="AZ1175" s="100"/>
      <c r="BA1175" s="100"/>
      <c r="BB1175" s="100"/>
      <c r="BC1175" s="100"/>
    </row>
    <row r="1176" spans="1:55" ht="30" customHeight="1" x14ac:dyDescent="0.25">
      <c r="A1176" s="77">
        <v>0</v>
      </c>
      <c r="B1176" s="77" t="s">
        <v>1019</v>
      </c>
      <c r="C1176" s="77" t="s">
        <v>1265</v>
      </c>
      <c r="D1176" s="78" t="e">
        <v>#N/A</v>
      </c>
      <c r="E1176" s="79" t="s">
        <v>1019</v>
      </c>
      <c r="F1176" s="78" t="s">
        <v>1019</v>
      </c>
      <c r="G1176" s="78" t="s">
        <v>1019</v>
      </c>
      <c r="H1176" s="78" t="s">
        <v>1019</v>
      </c>
      <c r="I1176" s="80" t="s">
        <v>1019</v>
      </c>
      <c r="J1176" s="78" t="s">
        <v>1019</v>
      </c>
      <c r="K1176" s="81" t="s">
        <v>1019</v>
      </c>
      <c r="L1176" s="81" t="s">
        <v>1019</v>
      </c>
      <c r="M1176" s="78" t="s">
        <v>1019</v>
      </c>
      <c r="N1176" s="78" t="e">
        <v>#N/A</v>
      </c>
      <c r="O1176" s="82" t="s">
        <v>1019</v>
      </c>
      <c r="P1176" s="82" t="s">
        <v>1019</v>
      </c>
      <c r="Q1176" s="78" t="s">
        <v>1019</v>
      </c>
      <c r="R1176" s="78" t="s">
        <v>1019</v>
      </c>
      <c r="S1176" s="78" t="s">
        <v>1019</v>
      </c>
      <c r="T1176" s="77" t="s">
        <v>1019</v>
      </c>
      <c r="U1176" s="77" t="s">
        <v>1019</v>
      </c>
      <c r="V1176" s="77" t="s">
        <v>1019</v>
      </c>
      <c r="W1176" s="77" t="s">
        <v>1019</v>
      </c>
      <c r="X1176" s="77" t="s">
        <v>1019</v>
      </c>
      <c r="Y1176" s="83" t="s">
        <v>1019</v>
      </c>
      <c r="Z1176" s="84" t="s">
        <v>1019</v>
      </c>
      <c r="AA1176" s="84" t="s">
        <v>1019</v>
      </c>
      <c r="AB1176" s="85">
        <v>0</v>
      </c>
      <c r="AC1176" s="85">
        <v>0</v>
      </c>
      <c r="AD1176" s="99"/>
      <c r="AE1176" s="100"/>
      <c r="AF1176" s="100"/>
      <c r="AG1176" s="100"/>
      <c r="AH1176" s="100"/>
      <c r="AI1176" s="100"/>
      <c r="AJ1176" s="100"/>
      <c r="AK1176" s="100"/>
      <c r="AL1176" s="100"/>
      <c r="AM1176" s="100"/>
      <c r="AN1176" s="100"/>
      <c r="AO1176" s="100"/>
      <c r="AP1176" s="100"/>
      <c r="AQ1176" s="100"/>
      <c r="AR1176" s="100"/>
      <c r="AS1176" s="100"/>
      <c r="AT1176" s="100"/>
      <c r="AU1176" s="100"/>
      <c r="AV1176" s="100"/>
      <c r="AW1176" s="100"/>
      <c r="AX1176" s="100"/>
      <c r="AY1176" s="100"/>
      <c r="AZ1176" s="100"/>
      <c r="BA1176" s="100"/>
      <c r="BB1176" s="100"/>
      <c r="BC1176" s="100"/>
    </row>
    <row r="1177" spans="1:55" ht="30" customHeight="1" x14ac:dyDescent="0.25">
      <c r="A1177" s="77">
        <v>0</v>
      </c>
      <c r="B1177" s="77" t="s">
        <v>1019</v>
      </c>
      <c r="C1177" s="77" t="s">
        <v>1265</v>
      </c>
      <c r="D1177" s="78" t="e">
        <v>#N/A</v>
      </c>
      <c r="E1177" s="79" t="s">
        <v>1019</v>
      </c>
      <c r="F1177" s="78" t="s">
        <v>1019</v>
      </c>
      <c r="G1177" s="78" t="s">
        <v>1019</v>
      </c>
      <c r="H1177" s="78" t="s">
        <v>1019</v>
      </c>
      <c r="I1177" s="80" t="s">
        <v>1019</v>
      </c>
      <c r="J1177" s="78" t="s">
        <v>1019</v>
      </c>
      <c r="K1177" s="81" t="s">
        <v>1019</v>
      </c>
      <c r="L1177" s="81" t="s">
        <v>1019</v>
      </c>
      <c r="M1177" s="78" t="s">
        <v>1019</v>
      </c>
      <c r="N1177" s="78" t="e">
        <v>#N/A</v>
      </c>
      <c r="O1177" s="82" t="s">
        <v>1019</v>
      </c>
      <c r="P1177" s="82" t="s">
        <v>1019</v>
      </c>
      <c r="Q1177" s="78" t="s">
        <v>1019</v>
      </c>
      <c r="R1177" s="78" t="s">
        <v>1019</v>
      </c>
      <c r="S1177" s="78" t="s">
        <v>1019</v>
      </c>
      <c r="T1177" s="77" t="s">
        <v>1019</v>
      </c>
      <c r="U1177" s="77" t="s">
        <v>1019</v>
      </c>
      <c r="V1177" s="77" t="s">
        <v>1019</v>
      </c>
      <c r="W1177" s="77" t="s">
        <v>1019</v>
      </c>
      <c r="X1177" s="77" t="s">
        <v>1019</v>
      </c>
      <c r="Y1177" s="83" t="s">
        <v>1019</v>
      </c>
      <c r="Z1177" s="84" t="s">
        <v>1019</v>
      </c>
      <c r="AA1177" s="84" t="s">
        <v>1019</v>
      </c>
      <c r="AB1177" s="85">
        <v>0</v>
      </c>
      <c r="AC1177" s="85">
        <v>0</v>
      </c>
      <c r="AD1177" s="99"/>
      <c r="AE1177" s="100"/>
      <c r="AF1177" s="100"/>
      <c r="AG1177" s="100"/>
      <c r="AH1177" s="100"/>
      <c r="AI1177" s="100"/>
      <c r="AJ1177" s="100"/>
      <c r="AK1177" s="100"/>
      <c r="AL1177" s="100"/>
      <c r="AM1177" s="100"/>
      <c r="AN1177" s="100"/>
      <c r="AO1177" s="100"/>
      <c r="AP1177" s="100"/>
      <c r="AQ1177" s="100"/>
      <c r="AR1177" s="100"/>
      <c r="AS1177" s="100"/>
      <c r="AT1177" s="100"/>
      <c r="AU1177" s="100"/>
      <c r="AV1177" s="100"/>
      <c r="AW1177" s="100"/>
      <c r="AX1177" s="100"/>
      <c r="AY1177" s="100"/>
      <c r="AZ1177" s="100"/>
      <c r="BA1177" s="100"/>
      <c r="BB1177" s="100"/>
      <c r="BC1177" s="100"/>
    </row>
    <row r="1178" spans="1:55" ht="30" customHeight="1" x14ac:dyDescent="0.25">
      <c r="A1178" s="77">
        <v>0</v>
      </c>
      <c r="B1178" s="77" t="s">
        <v>1019</v>
      </c>
      <c r="C1178" s="77" t="s">
        <v>1265</v>
      </c>
      <c r="D1178" s="78" t="e">
        <v>#N/A</v>
      </c>
      <c r="E1178" s="79" t="s">
        <v>1019</v>
      </c>
      <c r="F1178" s="78" t="s">
        <v>1019</v>
      </c>
      <c r="G1178" s="78" t="s">
        <v>1019</v>
      </c>
      <c r="H1178" s="78" t="s">
        <v>1019</v>
      </c>
      <c r="I1178" s="80" t="s">
        <v>1019</v>
      </c>
      <c r="J1178" s="78" t="s">
        <v>1019</v>
      </c>
      <c r="K1178" s="81" t="s">
        <v>1019</v>
      </c>
      <c r="L1178" s="81" t="s">
        <v>1019</v>
      </c>
      <c r="M1178" s="78" t="s">
        <v>1019</v>
      </c>
      <c r="N1178" s="78" t="e">
        <v>#N/A</v>
      </c>
      <c r="O1178" s="82" t="s">
        <v>1019</v>
      </c>
      <c r="P1178" s="82" t="s">
        <v>1019</v>
      </c>
      <c r="Q1178" s="78" t="s">
        <v>1019</v>
      </c>
      <c r="R1178" s="78" t="s">
        <v>1019</v>
      </c>
      <c r="S1178" s="78" t="s">
        <v>1019</v>
      </c>
      <c r="T1178" s="77" t="s">
        <v>1019</v>
      </c>
      <c r="U1178" s="77" t="s">
        <v>1019</v>
      </c>
      <c r="V1178" s="77" t="s">
        <v>1019</v>
      </c>
      <c r="W1178" s="77" t="s">
        <v>1019</v>
      </c>
      <c r="X1178" s="77" t="s">
        <v>1019</v>
      </c>
      <c r="Y1178" s="83" t="s">
        <v>1019</v>
      </c>
      <c r="Z1178" s="84" t="s">
        <v>1019</v>
      </c>
      <c r="AA1178" s="84" t="s">
        <v>1019</v>
      </c>
      <c r="AB1178" s="85">
        <v>0</v>
      </c>
      <c r="AC1178" s="85">
        <v>0</v>
      </c>
      <c r="AD1178" s="99"/>
      <c r="AE1178" s="100"/>
      <c r="AF1178" s="100"/>
      <c r="AG1178" s="100"/>
      <c r="AH1178" s="100"/>
      <c r="AI1178" s="100"/>
      <c r="AJ1178" s="100"/>
      <c r="AK1178" s="100"/>
      <c r="AL1178" s="100"/>
      <c r="AM1178" s="100"/>
      <c r="AN1178" s="100"/>
      <c r="AO1178" s="100"/>
      <c r="AP1178" s="100"/>
      <c r="AQ1178" s="100"/>
      <c r="AR1178" s="100"/>
      <c r="AS1178" s="100"/>
      <c r="AT1178" s="100"/>
      <c r="AU1178" s="100"/>
      <c r="AV1178" s="100"/>
      <c r="AW1178" s="100"/>
      <c r="AX1178" s="100"/>
      <c r="AY1178" s="100"/>
      <c r="AZ1178" s="100"/>
      <c r="BA1178" s="100"/>
      <c r="BB1178" s="100"/>
      <c r="BC1178" s="100"/>
    </row>
    <row r="1179" spans="1:55" ht="30" customHeight="1" x14ac:dyDescent="0.25">
      <c r="A1179" s="77">
        <v>0</v>
      </c>
      <c r="B1179" s="77" t="s">
        <v>1019</v>
      </c>
      <c r="C1179" s="77" t="s">
        <v>1265</v>
      </c>
      <c r="D1179" s="78" t="e">
        <v>#N/A</v>
      </c>
      <c r="E1179" s="79" t="s">
        <v>1019</v>
      </c>
      <c r="F1179" s="78" t="s">
        <v>1019</v>
      </c>
      <c r="G1179" s="78" t="s">
        <v>1019</v>
      </c>
      <c r="H1179" s="78" t="s">
        <v>1019</v>
      </c>
      <c r="I1179" s="80" t="s">
        <v>1019</v>
      </c>
      <c r="J1179" s="78" t="s">
        <v>1019</v>
      </c>
      <c r="K1179" s="81" t="s">
        <v>1019</v>
      </c>
      <c r="L1179" s="81" t="s">
        <v>1019</v>
      </c>
      <c r="M1179" s="78" t="s">
        <v>1019</v>
      </c>
      <c r="N1179" s="78" t="e">
        <v>#N/A</v>
      </c>
      <c r="O1179" s="82" t="s">
        <v>1019</v>
      </c>
      <c r="P1179" s="82" t="s">
        <v>1019</v>
      </c>
      <c r="Q1179" s="78" t="s">
        <v>1019</v>
      </c>
      <c r="R1179" s="78" t="s">
        <v>1019</v>
      </c>
      <c r="S1179" s="78" t="s">
        <v>1019</v>
      </c>
      <c r="T1179" s="77" t="s">
        <v>1019</v>
      </c>
      <c r="U1179" s="77" t="s">
        <v>1019</v>
      </c>
      <c r="V1179" s="77" t="s">
        <v>1019</v>
      </c>
      <c r="W1179" s="77" t="s">
        <v>1019</v>
      </c>
      <c r="X1179" s="77" t="s">
        <v>1019</v>
      </c>
      <c r="Y1179" s="83" t="s">
        <v>1019</v>
      </c>
      <c r="Z1179" s="84" t="s">
        <v>1019</v>
      </c>
      <c r="AA1179" s="84" t="s">
        <v>1019</v>
      </c>
      <c r="AB1179" s="85">
        <v>0</v>
      </c>
      <c r="AC1179" s="85">
        <v>0</v>
      </c>
      <c r="AD1179" s="99"/>
      <c r="AE1179" s="100"/>
      <c r="AF1179" s="100"/>
      <c r="AG1179" s="100"/>
      <c r="AH1179" s="100"/>
      <c r="AI1179" s="100"/>
      <c r="AJ1179" s="100"/>
      <c r="AK1179" s="100"/>
      <c r="AL1179" s="100"/>
      <c r="AM1179" s="100"/>
      <c r="AN1179" s="100"/>
      <c r="AO1179" s="100"/>
      <c r="AP1179" s="100"/>
      <c r="AQ1179" s="100"/>
      <c r="AR1179" s="100"/>
      <c r="AS1179" s="100"/>
      <c r="AT1179" s="100"/>
      <c r="AU1179" s="100"/>
      <c r="AV1179" s="100"/>
      <c r="AW1179" s="100"/>
      <c r="AX1179" s="100"/>
      <c r="AY1179" s="100"/>
      <c r="AZ1179" s="100"/>
      <c r="BA1179" s="100"/>
      <c r="BB1179" s="100"/>
      <c r="BC1179" s="100"/>
    </row>
    <row r="1180" spans="1:55" ht="30" customHeight="1" x14ac:dyDescent="0.25">
      <c r="A1180" s="77">
        <v>0</v>
      </c>
      <c r="B1180" s="77" t="s">
        <v>1019</v>
      </c>
      <c r="C1180" s="77" t="s">
        <v>1265</v>
      </c>
      <c r="D1180" s="78" t="e">
        <v>#N/A</v>
      </c>
      <c r="E1180" s="79" t="s">
        <v>1019</v>
      </c>
      <c r="F1180" s="78" t="s">
        <v>1019</v>
      </c>
      <c r="G1180" s="78" t="s">
        <v>1019</v>
      </c>
      <c r="H1180" s="78" t="s">
        <v>1019</v>
      </c>
      <c r="I1180" s="80" t="s">
        <v>1019</v>
      </c>
      <c r="J1180" s="78" t="s">
        <v>1019</v>
      </c>
      <c r="K1180" s="81" t="s">
        <v>1019</v>
      </c>
      <c r="L1180" s="81" t="s">
        <v>1019</v>
      </c>
      <c r="M1180" s="78" t="s">
        <v>1019</v>
      </c>
      <c r="N1180" s="78" t="e">
        <v>#N/A</v>
      </c>
      <c r="O1180" s="82" t="s">
        <v>1019</v>
      </c>
      <c r="P1180" s="82" t="s">
        <v>1019</v>
      </c>
      <c r="Q1180" s="78" t="s">
        <v>1019</v>
      </c>
      <c r="R1180" s="78" t="s">
        <v>1019</v>
      </c>
      <c r="S1180" s="78" t="s">
        <v>1019</v>
      </c>
      <c r="T1180" s="77" t="s">
        <v>1019</v>
      </c>
      <c r="U1180" s="77" t="s">
        <v>1019</v>
      </c>
      <c r="V1180" s="77" t="s">
        <v>1019</v>
      </c>
      <c r="W1180" s="77" t="s">
        <v>1019</v>
      </c>
      <c r="X1180" s="77" t="s">
        <v>1019</v>
      </c>
      <c r="Y1180" s="83" t="s">
        <v>1019</v>
      </c>
      <c r="Z1180" s="84" t="s">
        <v>1019</v>
      </c>
      <c r="AA1180" s="84" t="s">
        <v>1019</v>
      </c>
      <c r="AB1180" s="85">
        <v>0</v>
      </c>
      <c r="AC1180" s="85">
        <v>0</v>
      </c>
      <c r="AD1180" s="99"/>
      <c r="AE1180" s="100"/>
      <c r="AF1180" s="100"/>
      <c r="AG1180" s="100"/>
      <c r="AH1180" s="100"/>
      <c r="AI1180" s="100"/>
      <c r="AJ1180" s="100"/>
      <c r="AK1180" s="100"/>
      <c r="AL1180" s="100"/>
      <c r="AM1180" s="100"/>
      <c r="AN1180" s="100"/>
      <c r="AO1180" s="100"/>
      <c r="AP1180" s="100"/>
      <c r="AQ1180" s="100"/>
      <c r="AR1180" s="100"/>
      <c r="AS1180" s="100"/>
      <c r="AT1180" s="100"/>
      <c r="AU1180" s="100"/>
      <c r="AV1180" s="100"/>
      <c r="AW1180" s="100"/>
      <c r="AX1180" s="100"/>
      <c r="AY1180" s="100"/>
      <c r="AZ1180" s="100"/>
      <c r="BA1180" s="100"/>
      <c r="BB1180" s="100"/>
      <c r="BC1180" s="100"/>
    </row>
    <row r="1181" spans="1:55" ht="30" customHeight="1" x14ac:dyDescent="0.25">
      <c r="A1181" s="77">
        <v>0</v>
      </c>
      <c r="B1181" s="77" t="s">
        <v>1019</v>
      </c>
      <c r="C1181" s="77" t="s">
        <v>1265</v>
      </c>
      <c r="D1181" s="78" t="e">
        <v>#N/A</v>
      </c>
      <c r="E1181" s="79" t="s">
        <v>1019</v>
      </c>
      <c r="F1181" s="78" t="s">
        <v>1019</v>
      </c>
      <c r="G1181" s="78" t="s">
        <v>1019</v>
      </c>
      <c r="H1181" s="78" t="s">
        <v>1019</v>
      </c>
      <c r="I1181" s="80" t="s">
        <v>1019</v>
      </c>
      <c r="J1181" s="78" t="s">
        <v>1019</v>
      </c>
      <c r="K1181" s="81" t="s">
        <v>1019</v>
      </c>
      <c r="L1181" s="81" t="s">
        <v>1019</v>
      </c>
      <c r="M1181" s="78" t="s">
        <v>1019</v>
      </c>
      <c r="N1181" s="78" t="e">
        <v>#N/A</v>
      </c>
      <c r="O1181" s="82" t="s">
        <v>1019</v>
      </c>
      <c r="P1181" s="82" t="s">
        <v>1019</v>
      </c>
      <c r="Q1181" s="78" t="s">
        <v>1019</v>
      </c>
      <c r="R1181" s="78" t="s">
        <v>1019</v>
      </c>
      <c r="S1181" s="78" t="s">
        <v>1019</v>
      </c>
      <c r="T1181" s="77" t="s">
        <v>1019</v>
      </c>
      <c r="U1181" s="77" t="s">
        <v>1019</v>
      </c>
      <c r="V1181" s="77" t="s">
        <v>1019</v>
      </c>
      <c r="W1181" s="77" t="s">
        <v>1019</v>
      </c>
      <c r="X1181" s="77" t="s">
        <v>1019</v>
      </c>
      <c r="Y1181" s="83" t="s">
        <v>1019</v>
      </c>
      <c r="Z1181" s="84" t="s">
        <v>1019</v>
      </c>
      <c r="AA1181" s="84" t="s">
        <v>1019</v>
      </c>
      <c r="AB1181" s="85">
        <v>0</v>
      </c>
      <c r="AC1181" s="85">
        <v>0</v>
      </c>
      <c r="AD1181" s="99"/>
      <c r="AE1181" s="100"/>
      <c r="AF1181" s="100"/>
      <c r="AG1181" s="100"/>
      <c r="AH1181" s="100"/>
      <c r="AI1181" s="100"/>
      <c r="AJ1181" s="100"/>
      <c r="AK1181" s="100"/>
      <c r="AL1181" s="100"/>
      <c r="AM1181" s="100"/>
      <c r="AN1181" s="100"/>
      <c r="AO1181" s="100"/>
      <c r="AP1181" s="100"/>
      <c r="AQ1181" s="100"/>
      <c r="AR1181" s="100"/>
      <c r="AS1181" s="100"/>
      <c r="AT1181" s="100"/>
      <c r="AU1181" s="100"/>
      <c r="AV1181" s="100"/>
      <c r="AW1181" s="100"/>
      <c r="AX1181" s="100"/>
      <c r="AY1181" s="100"/>
      <c r="AZ1181" s="100"/>
      <c r="BA1181" s="100"/>
      <c r="BB1181" s="100"/>
      <c r="BC1181" s="100"/>
    </row>
    <row r="1182" spans="1:55" ht="30" customHeight="1" x14ac:dyDescent="0.25">
      <c r="A1182" s="77">
        <v>0</v>
      </c>
      <c r="B1182" s="77" t="s">
        <v>1019</v>
      </c>
      <c r="C1182" s="77" t="s">
        <v>1265</v>
      </c>
      <c r="D1182" s="78" t="e">
        <v>#N/A</v>
      </c>
      <c r="E1182" s="79" t="s">
        <v>1019</v>
      </c>
      <c r="F1182" s="78" t="s">
        <v>1019</v>
      </c>
      <c r="G1182" s="78" t="s">
        <v>1019</v>
      </c>
      <c r="H1182" s="78" t="s">
        <v>1019</v>
      </c>
      <c r="I1182" s="80" t="s">
        <v>1019</v>
      </c>
      <c r="J1182" s="78" t="s">
        <v>1019</v>
      </c>
      <c r="K1182" s="81" t="s">
        <v>1019</v>
      </c>
      <c r="L1182" s="81" t="s">
        <v>1019</v>
      </c>
      <c r="M1182" s="78" t="s">
        <v>1019</v>
      </c>
      <c r="N1182" s="78" t="e">
        <v>#N/A</v>
      </c>
      <c r="O1182" s="82" t="s">
        <v>1019</v>
      </c>
      <c r="P1182" s="82" t="s">
        <v>1019</v>
      </c>
      <c r="Q1182" s="78" t="s">
        <v>1019</v>
      </c>
      <c r="R1182" s="78" t="s">
        <v>1019</v>
      </c>
      <c r="S1182" s="78" t="s">
        <v>1019</v>
      </c>
      <c r="T1182" s="77" t="s">
        <v>1019</v>
      </c>
      <c r="U1182" s="77" t="s">
        <v>1019</v>
      </c>
      <c r="V1182" s="77" t="s">
        <v>1019</v>
      </c>
      <c r="W1182" s="77" t="s">
        <v>1019</v>
      </c>
      <c r="X1182" s="77" t="s">
        <v>1019</v>
      </c>
      <c r="Y1182" s="83" t="s">
        <v>1019</v>
      </c>
      <c r="Z1182" s="84" t="s">
        <v>1019</v>
      </c>
      <c r="AA1182" s="84" t="s">
        <v>1019</v>
      </c>
      <c r="AB1182" s="85">
        <v>0</v>
      </c>
      <c r="AC1182" s="85">
        <v>0</v>
      </c>
      <c r="AD1182" s="99"/>
      <c r="AE1182" s="100"/>
      <c r="AF1182" s="100"/>
      <c r="AG1182" s="100"/>
      <c r="AH1182" s="100"/>
      <c r="AI1182" s="100"/>
      <c r="AJ1182" s="100"/>
      <c r="AK1182" s="100"/>
      <c r="AL1182" s="100"/>
      <c r="AM1182" s="100"/>
      <c r="AN1182" s="100"/>
      <c r="AO1182" s="100"/>
      <c r="AP1182" s="100"/>
      <c r="AQ1182" s="100"/>
      <c r="AR1182" s="100"/>
      <c r="AS1182" s="100"/>
      <c r="AT1182" s="100"/>
      <c r="AU1182" s="100"/>
      <c r="AV1182" s="100"/>
      <c r="AW1182" s="100"/>
      <c r="AX1182" s="100"/>
      <c r="AY1182" s="100"/>
      <c r="AZ1182" s="100"/>
      <c r="BA1182" s="100"/>
      <c r="BB1182" s="100"/>
      <c r="BC1182" s="100"/>
    </row>
    <row r="1183" spans="1:55" ht="30" customHeight="1" x14ac:dyDescent="0.25">
      <c r="A1183" s="77">
        <v>0</v>
      </c>
      <c r="B1183" s="77" t="s">
        <v>1019</v>
      </c>
      <c r="C1183" s="77" t="s">
        <v>1265</v>
      </c>
      <c r="D1183" s="78" t="e">
        <v>#N/A</v>
      </c>
      <c r="E1183" s="79" t="s">
        <v>1019</v>
      </c>
      <c r="F1183" s="78" t="s">
        <v>1019</v>
      </c>
      <c r="G1183" s="78" t="s">
        <v>1019</v>
      </c>
      <c r="H1183" s="78" t="s">
        <v>1019</v>
      </c>
      <c r="I1183" s="80" t="s">
        <v>1019</v>
      </c>
      <c r="J1183" s="78" t="s">
        <v>1019</v>
      </c>
      <c r="K1183" s="81" t="s">
        <v>1019</v>
      </c>
      <c r="L1183" s="81" t="s">
        <v>1019</v>
      </c>
      <c r="M1183" s="78" t="s">
        <v>1019</v>
      </c>
      <c r="N1183" s="78" t="e">
        <v>#N/A</v>
      </c>
      <c r="O1183" s="82" t="s">
        <v>1019</v>
      </c>
      <c r="P1183" s="82" t="s">
        <v>1019</v>
      </c>
      <c r="Q1183" s="78" t="s">
        <v>1019</v>
      </c>
      <c r="R1183" s="78" t="s">
        <v>1019</v>
      </c>
      <c r="S1183" s="78" t="s">
        <v>1019</v>
      </c>
      <c r="T1183" s="77" t="s">
        <v>1019</v>
      </c>
      <c r="U1183" s="77" t="s">
        <v>1019</v>
      </c>
      <c r="V1183" s="77" t="s">
        <v>1019</v>
      </c>
      <c r="W1183" s="77" t="s">
        <v>1019</v>
      </c>
      <c r="X1183" s="77" t="s">
        <v>1019</v>
      </c>
      <c r="Y1183" s="83" t="s">
        <v>1019</v>
      </c>
      <c r="Z1183" s="84" t="s">
        <v>1019</v>
      </c>
      <c r="AA1183" s="84" t="s">
        <v>1019</v>
      </c>
      <c r="AB1183" s="85">
        <v>0</v>
      </c>
      <c r="AC1183" s="85">
        <v>0</v>
      </c>
      <c r="AD1183" s="99"/>
      <c r="AE1183" s="100"/>
      <c r="AF1183" s="100"/>
      <c r="AG1183" s="100"/>
      <c r="AH1183" s="100"/>
      <c r="AI1183" s="100"/>
      <c r="AJ1183" s="100"/>
      <c r="AK1183" s="100"/>
      <c r="AL1183" s="100"/>
      <c r="AM1183" s="100"/>
      <c r="AN1183" s="100"/>
      <c r="AO1183" s="100"/>
      <c r="AP1183" s="100"/>
      <c r="AQ1183" s="100"/>
      <c r="AR1183" s="100"/>
      <c r="AS1183" s="100"/>
      <c r="AT1183" s="100"/>
      <c r="AU1183" s="100"/>
      <c r="AV1183" s="100"/>
      <c r="AW1183" s="100"/>
      <c r="AX1183" s="100"/>
      <c r="AY1183" s="100"/>
      <c r="AZ1183" s="100"/>
      <c r="BA1183" s="100"/>
      <c r="BB1183" s="100"/>
      <c r="BC1183" s="100"/>
    </row>
    <row r="1184" spans="1:55" ht="30" customHeight="1" x14ac:dyDescent="0.25">
      <c r="A1184" s="77">
        <v>0</v>
      </c>
      <c r="B1184" s="77" t="s">
        <v>1019</v>
      </c>
      <c r="C1184" s="77" t="s">
        <v>1265</v>
      </c>
      <c r="D1184" s="78" t="e">
        <v>#N/A</v>
      </c>
      <c r="E1184" s="79" t="s">
        <v>1019</v>
      </c>
      <c r="F1184" s="78" t="s">
        <v>1019</v>
      </c>
      <c r="G1184" s="78" t="s">
        <v>1019</v>
      </c>
      <c r="H1184" s="78" t="s">
        <v>1019</v>
      </c>
      <c r="I1184" s="80" t="s">
        <v>1019</v>
      </c>
      <c r="J1184" s="78" t="s">
        <v>1019</v>
      </c>
      <c r="K1184" s="81" t="s">
        <v>1019</v>
      </c>
      <c r="L1184" s="81" t="s">
        <v>1019</v>
      </c>
      <c r="M1184" s="78" t="s">
        <v>1019</v>
      </c>
      <c r="N1184" s="78" t="e">
        <v>#N/A</v>
      </c>
      <c r="O1184" s="82" t="s">
        <v>1019</v>
      </c>
      <c r="P1184" s="82" t="s">
        <v>1019</v>
      </c>
      <c r="Q1184" s="78" t="s">
        <v>1019</v>
      </c>
      <c r="R1184" s="78" t="s">
        <v>1019</v>
      </c>
      <c r="S1184" s="78" t="s">
        <v>1019</v>
      </c>
      <c r="T1184" s="77" t="s">
        <v>1019</v>
      </c>
      <c r="U1184" s="77" t="s">
        <v>1019</v>
      </c>
      <c r="V1184" s="77" t="s">
        <v>1019</v>
      </c>
      <c r="W1184" s="77" t="s">
        <v>1019</v>
      </c>
      <c r="X1184" s="77" t="s">
        <v>1019</v>
      </c>
      <c r="Y1184" s="83" t="s">
        <v>1019</v>
      </c>
      <c r="Z1184" s="84" t="s">
        <v>1019</v>
      </c>
      <c r="AA1184" s="84" t="s">
        <v>1019</v>
      </c>
      <c r="AB1184" s="85">
        <v>0</v>
      </c>
      <c r="AC1184" s="85">
        <v>0</v>
      </c>
      <c r="AD1184" s="99"/>
      <c r="AE1184" s="100"/>
      <c r="AF1184" s="100"/>
      <c r="AG1184" s="100"/>
      <c r="AH1184" s="100"/>
      <c r="AI1184" s="100"/>
      <c r="AJ1184" s="100"/>
      <c r="AK1184" s="100"/>
      <c r="AL1184" s="100"/>
      <c r="AM1184" s="100"/>
      <c r="AN1184" s="100"/>
      <c r="AO1184" s="100"/>
      <c r="AP1184" s="100"/>
      <c r="AQ1184" s="100"/>
      <c r="AR1184" s="100"/>
      <c r="AS1184" s="100"/>
      <c r="AT1184" s="100"/>
      <c r="AU1184" s="100"/>
      <c r="AV1184" s="100"/>
      <c r="AW1184" s="100"/>
      <c r="AX1184" s="100"/>
      <c r="AY1184" s="100"/>
      <c r="AZ1184" s="100"/>
      <c r="BA1184" s="100"/>
      <c r="BB1184" s="100"/>
      <c r="BC1184" s="100"/>
    </row>
    <row r="1185" spans="1:55" ht="30" customHeight="1" x14ac:dyDescent="0.25">
      <c r="A1185" s="77">
        <v>0</v>
      </c>
      <c r="B1185" s="77" t="s">
        <v>1019</v>
      </c>
      <c r="C1185" s="77" t="s">
        <v>1265</v>
      </c>
      <c r="D1185" s="78" t="e">
        <v>#N/A</v>
      </c>
      <c r="E1185" s="79" t="s">
        <v>1019</v>
      </c>
      <c r="F1185" s="78" t="s">
        <v>1019</v>
      </c>
      <c r="G1185" s="78" t="s">
        <v>1019</v>
      </c>
      <c r="H1185" s="78" t="s">
        <v>1019</v>
      </c>
      <c r="I1185" s="80" t="s">
        <v>1019</v>
      </c>
      <c r="J1185" s="78" t="s">
        <v>1019</v>
      </c>
      <c r="K1185" s="81" t="s">
        <v>1019</v>
      </c>
      <c r="L1185" s="81" t="s">
        <v>1019</v>
      </c>
      <c r="M1185" s="78" t="s">
        <v>1019</v>
      </c>
      <c r="N1185" s="78" t="e">
        <v>#N/A</v>
      </c>
      <c r="O1185" s="82" t="s">
        <v>1019</v>
      </c>
      <c r="P1185" s="82" t="s">
        <v>1019</v>
      </c>
      <c r="Q1185" s="78" t="s">
        <v>1019</v>
      </c>
      <c r="R1185" s="78" t="s">
        <v>1019</v>
      </c>
      <c r="S1185" s="78" t="s">
        <v>1019</v>
      </c>
      <c r="T1185" s="77" t="s">
        <v>1019</v>
      </c>
      <c r="U1185" s="77" t="s">
        <v>1019</v>
      </c>
      <c r="V1185" s="77" t="s">
        <v>1019</v>
      </c>
      <c r="W1185" s="77" t="s">
        <v>1019</v>
      </c>
      <c r="X1185" s="77" t="s">
        <v>1019</v>
      </c>
      <c r="Y1185" s="83" t="s">
        <v>1019</v>
      </c>
      <c r="Z1185" s="84" t="s">
        <v>1019</v>
      </c>
      <c r="AA1185" s="84" t="s">
        <v>1019</v>
      </c>
      <c r="AB1185" s="85">
        <v>0</v>
      </c>
      <c r="AC1185" s="85">
        <v>0</v>
      </c>
      <c r="AD1185" s="99"/>
      <c r="AE1185" s="100"/>
      <c r="AF1185" s="100"/>
      <c r="AG1185" s="100"/>
      <c r="AH1185" s="100"/>
      <c r="AI1185" s="100"/>
      <c r="AJ1185" s="100"/>
      <c r="AK1185" s="100"/>
      <c r="AL1185" s="100"/>
      <c r="AM1185" s="100"/>
      <c r="AN1185" s="100"/>
      <c r="AO1185" s="100"/>
      <c r="AP1185" s="100"/>
      <c r="AQ1185" s="100"/>
      <c r="AR1185" s="100"/>
      <c r="AS1185" s="100"/>
      <c r="AT1185" s="100"/>
      <c r="AU1185" s="100"/>
      <c r="AV1185" s="100"/>
      <c r="AW1185" s="100"/>
      <c r="AX1185" s="100"/>
      <c r="AY1185" s="100"/>
      <c r="AZ1185" s="100"/>
      <c r="BA1185" s="100"/>
      <c r="BB1185" s="100"/>
      <c r="BC1185" s="100"/>
    </row>
    <row r="1186" spans="1:55" ht="30" customHeight="1" x14ac:dyDescent="0.25">
      <c r="A1186" s="77">
        <v>0</v>
      </c>
      <c r="B1186" s="77" t="s">
        <v>1019</v>
      </c>
      <c r="C1186" s="77" t="s">
        <v>1265</v>
      </c>
      <c r="D1186" s="78" t="e">
        <v>#N/A</v>
      </c>
      <c r="E1186" s="79" t="s">
        <v>1019</v>
      </c>
      <c r="F1186" s="78" t="s">
        <v>1019</v>
      </c>
      <c r="G1186" s="78" t="s">
        <v>1019</v>
      </c>
      <c r="H1186" s="78" t="s">
        <v>1019</v>
      </c>
      <c r="I1186" s="80" t="s">
        <v>1019</v>
      </c>
      <c r="J1186" s="78" t="s">
        <v>1019</v>
      </c>
      <c r="K1186" s="81" t="s">
        <v>1019</v>
      </c>
      <c r="L1186" s="81" t="s">
        <v>1019</v>
      </c>
      <c r="M1186" s="78" t="s">
        <v>1019</v>
      </c>
      <c r="N1186" s="78" t="e">
        <v>#N/A</v>
      </c>
      <c r="O1186" s="82" t="s">
        <v>1019</v>
      </c>
      <c r="P1186" s="82" t="s">
        <v>1019</v>
      </c>
      <c r="Q1186" s="78" t="s">
        <v>1019</v>
      </c>
      <c r="R1186" s="78" t="s">
        <v>1019</v>
      </c>
      <c r="S1186" s="78" t="s">
        <v>1019</v>
      </c>
      <c r="T1186" s="77" t="s">
        <v>1019</v>
      </c>
      <c r="U1186" s="77" t="s">
        <v>1019</v>
      </c>
      <c r="V1186" s="77" t="s">
        <v>1019</v>
      </c>
      <c r="W1186" s="77" t="s">
        <v>1019</v>
      </c>
      <c r="X1186" s="77" t="s">
        <v>1019</v>
      </c>
      <c r="Y1186" s="83" t="s">
        <v>1019</v>
      </c>
      <c r="Z1186" s="84" t="s">
        <v>1019</v>
      </c>
      <c r="AA1186" s="84" t="s">
        <v>1019</v>
      </c>
      <c r="AB1186" s="85">
        <v>0</v>
      </c>
      <c r="AC1186" s="85">
        <v>0</v>
      </c>
      <c r="AD1186" s="99"/>
      <c r="AE1186" s="100"/>
      <c r="AF1186" s="100"/>
      <c r="AG1186" s="100"/>
      <c r="AH1186" s="100"/>
      <c r="AI1186" s="100"/>
      <c r="AJ1186" s="100"/>
      <c r="AK1186" s="100"/>
      <c r="AL1186" s="100"/>
      <c r="AM1186" s="100"/>
      <c r="AN1186" s="100"/>
      <c r="AO1186" s="100"/>
      <c r="AP1186" s="100"/>
      <c r="AQ1186" s="100"/>
      <c r="AR1186" s="100"/>
      <c r="AS1186" s="100"/>
      <c r="AT1186" s="100"/>
      <c r="AU1186" s="100"/>
      <c r="AV1186" s="100"/>
      <c r="AW1186" s="100"/>
      <c r="AX1186" s="100"/>
      <c r="AY1186" s="100"/>
      <c r="AZ1186" s="100"/>
      <c r="BA1186" s="100"/>
      <c r="BB1186" s="100"/>
      <c r="BC1186" s="100"/>
    </row>
    <row r="1187" spans="1:55" ht="30" customHeight="1" x14ac:dyDescent="0.25">
      <c r="A1187" s="77">
        <v>0</v>
      </c>
      <c r="B1187" s="77" t="s">
        <v>1019</v>
      </c>
      <c r="C1187" s="77" t="s">
        <v>1265</v>
      </c>
      <c r="D1187" s="78" t="e">
        <v>#N/A</v>
      </c>
      <c r="E1187" s="79" t="s">
        <v>1019</v>
      </c>
      <c r="F1187" s="78" t="s">
        <v>1019</v>
      </c>
      <c r="G1187" s="78" t="s">
        <v>1019</v>
      </c>
      <c r="H1187" s="78" t="s">
        <v>1019</v>
      </c>
      <c r="I1187" s="80" t="s">
        <v>1019</v>
      </c>
      <c r="J1187" s="78" t="s">
        <v>1019</v>
      </c>
      <c r="K1187" s="81" t="s">
        <v>1019</v>
      </c>
      <c r="L1187" s="81" t="s">
        <v>1019</v>
      </c>
      <c r="M1187" s="78" t="s">
        <v>1019</v>
      </c>
      <c r="N1187" s="78" t="e">
        <v>#N/A</v>
      </c>
      <c r="O1187" s="82" t="s">
        <v>1019</v>
      </c>
      <c r="P1187" s="82" t="s">
        <v>1019</v>
      </c>
      <c r="Q1187" s="78" t="s">
        <v>1019</v>
      </c>
      <c r="R1187" s="78" t="s">
        <v>1019</v>
      </c>
      <c r="S1187" s="78" t="s">
        <v>1019</v>
      </c>
      <c r="T1187" s="77" t="s">
        <v>1019</v>
      </c>
      <c r="U1187" s="77" t="s">
        <v>1019</v>
      </c>
      <c r="V1187" s="77" t="s">
        <v>1019</v>
      </c>
      <c r="W1187" s="77" t="s">
        <v>1019</v>
      </c>
      <c r="X1187" s="77" t="s">
        <v>1019</v>
      </c>
      <c r="Y1187" s="83" t="s">
        <v>1019</v>
      </c>
      <c r="Z1187" s="84" t="s">
        <v>1019</v>
      </c>
      <c r="AA1187" s="84" t="s">
        <v>1019</v>
      </c>
      <c r="AB1187" s="85">
        <v>0</v>
      </c>
      <c r="AC1187" s="85">
        <v>0</v>
      </c>
      <c r="AD1187" s="99"/>
      <c r="AE1187" s="100"/>
      <c r="AF1187" s="100"/>
      <c r="AG1187" s="100"/>
      <c r="AH1187" s="100"/>
      <c r="AI1187" s="100"/>
      <c r="AJ1187" s="100"/>
      <c r="AK1187" s="100"/>
      <c r="AL1187" s="100"/>
      <c r="AM1187" s="100"/>
      <c r="AN1187" s="100"/>
      <c r="AO1187" s="100"/>
      <c r="AP1187" s="100"/>
      <c r="AQ1187" s="100"/>
      <c r="AR1187" s="100"/>
      <c r="AS1187" s="100"/>
      <c r="AT1187" s="100"/>
      <c r="AU1187" s="100"/>
      <c r="AV1187" s="100"/>
      <c r="AW1187" s="100"/>
      <c r="AX1187" s="100"/>
      <c r="AY1187" s="100"/>
      <c r="AZ1187" s="100"/>
      <c r="BA1187" s="100"/>
      <c r="BB1187" s="100"/>
      <c r="BC1187" s="100"/>
    </row>
    <row r="1188" spans="1:55" ht="30" customHeight="1" x14ac:dyDescent="0.25">
      <c r="A1188" s="77">
        <v>0</v>
      </c>
      <c r="B1188" s="77" t="s">
        <v>1019</v>
      </c>
      <c r="C1188" s="77" t="s">
        <v>1265</v>
      </c>
      <c r="D1188" s="78" t="e">
        <v>#N/A</v>
      </c>
      <c r="E1188" s="79" t="s">
        <v>1019</v>
      </c>
      <c r="F1188" s="78" t="s">
        <v>1019</v>
      </c>
      <c r="G1188" s="78" t="s">
        <v>1019</v>
      </c>
      <c r="H1188" s="78" t="s">
        <v>1019</v>
      </c>
      <c r="I1188" s="80" t="s">
        <v>1019</v>
      </c>
      <c r="J1188" s="78" t="s">
        <v>1019</v>
      </c>
      <c r="K1188" s="81" t="s">
        <v>1019</v>
      </c>
      <c r="L1188" s="81" t="s">
        <v>1019</v>
      </c>
      <c r="M1188" s="78" t="s">
        <v>1019</v>
      </c>
      <c r="N1188" s="78" t="e">
        <v>#N/A</v>
      </c>
      <c r="O1188" s="82" t="s">
        <v>1019</v>
      </c>
      <c r="P1188" s="82" t="s">
        <v>1019</v>
      </c>
      <c r="Q1188" s="78" t="s">
        <v>1019</v>
      </c>
      <c r="R1188" s="78" t="s">
        <v>1019</v>
      </c>
      <c r="S1188" s="78" t="s">
        <v>1019</v>
      </c>
      <c r="T1188" s="77" t="s">
        <v>1019</v>
      </c>
      <c r="U1188" s="77" t="s">
        <v>1019</v>
      </c>
      <c r="V1188" s="77" t="s">
        <v>1019</v>
      </c>
      <c r="W1188" s="77" t="s">
        <v>1019</v>
      </c>
      <c r="X1188" s="77" t="s">
        <v>1019</v>
      </c>
      <c r="Y1188" s="83" t="s">
        <v>1019</v>
      </c>
      <c r="Z1188" s="84" t="s">
        <v>1019</v>
      </c>
      <c r="AA1188" s="84" t="s">
        <v>1019</v>
      </c>
      <c r="AB1188" s="85">
        <v>0</v>
      </c>
      <c r="AC1188" s="85">
        <v>0</v>
      </c>
      <c r="AD1188" s="99"/>
      <c r="AE1188" s="100"/>
      <c r="AF1188" s="100"/>
      <c r="AG1188" s="100"/>
      <c r="AH1188" s="100"/>
      <c r="AI1188" s="100"/>
      <c r="AJ1188" s="100"/>
      <c r="AK1188" s="100"/>
      <c r="AL1188" s="100"/>
      <c r="AM1188" s="100"/>
      <c r="AN1188" s="100"/>
      <c r="AO1188" s="100"/>
      <c r="AP1188" s="100"/>
      <c r="AQ1188" s="100"/>
      <c r="AR1188" s="100"/>
      <c r="AS1188" s="100"/>
      <c r="AT1188" s="100"/>
      <c r="AU1188" s="100"/>
      <c r="AV1188" s="100"/>
      <c r="AW1188" s="100"/>
      <c r="AX1188" s="100"/>
      <c r="AY1188" s="100"/>
      <c r="AZ1188" s="100"/>
      <c r="BA1188" s="100"/>
      <c r="BB1188" s="100"/>
      <c r="BC1188" s="100"/>
    </row>
    <row r="1189" spans="1:55" ht="30" customHeight="1" x14ac:dyDescent="0.25">
      <c r="A1189" s="77">
        <v>0</v>
      </c>
      <c r="B1189" s="77" t="s">
        <v>1019</v>
      </c>
      <c r="C1189" s="77" t="s">
        <v>1265</v>
      </c>
      <c r="D1189" s="78" t="e">
        <v>#N/A</v>
      </c>
      <c r="E1189" s="79" t="s">
        <v>1019</v>
      </c>
      <c r="F1189" s="78" t="s">
        <v>1019</v>
      </c>
      <c r="G1189" s="78" t="s">
        <v>1019</v>
      </c>
      <c r="H1189" s="78" t="s">
        <v>1019</v>
      </c>
      <c r="I1189" s="80" t="s">
        <v>1019</v>
      </c>
      <c r="J1189" s="78" t="s">
        <v>1019</v>
      </c>
      <c r="K1189" s="81" t="s">
        <v>1019</v>
      </c>
      <c r="L1189" s="81" t="s">
        <v>1019</v>
      </c>
      <c r="M1189" s="78" t="s">
        <v>1019</v>
      </c>
      <c r="N1189" s="78" t="e">
        <v>#N/A</v>
      </c>
      <c r="O1189" s="82" t="s">
        <v>1019</v>
      </c>
      <c r="P1189" s="82" t="s">
        <v>1019</v>
      </c>
      <c r="Q1189" s="78" t="s">
        <v>1019</v>
      </c>
      <c r="R1189" s="78" t="s">
        <v>1019</v>
      </c>
      <c r="S1189" s="78" t="s">
        <v>1019</v>
      </c>
      <c r="T1189" s="77" t="s">
        <v>1019</v>
      </c>
      <c r="U1189" s="77" t="s">
        <v>1019</v>
      </c>
      <c r="V1189" s="77" t="s">
        <v>1019</v>
      </c>
      <c r="W1189" s="77" t="s">
        <v>1019</v>
      </c>
      <c r="X1189" s="77" t="s">
        <v>1019</v>
      </c>
      <c r="Y1189" s="83" t="s">
        <v>1019</v>
      </c>
      <c r="Z1189" s="84" t="s">
        <v>1019</v>
      </c>
      <c r="AA1189" s="84" t="s">
        <v>1019</v>
      </c>
      <c r="AB1189" s="85">
        <v>0</v>
      </c>
      <c r="AC1189" s="85">
        <v>0</v>
      </c>
      <c r="AD1189" s="99"/>
      <c r="AE1189" s="100"/>
      <c r="AF1189" s="100"/>
      <c r="AG1189" s="100"/>
      <c r="AH1189" s="100"/>
      <c r="AI1189" s="100"/>
      <c r="AJ1189" s="100"/>
      <c r="AK1189" s="100"/>
      <c r="AL1189" s="100"/>
      <c r="AM1189" s="100"/>
      <c r="AN1189" s="100"/>
      <c r="AO1189" s="100"/>
      <c r="AP1189" s="100"/>
      <c r="AQ1189" s="100"/>
      <c r="AR1189" s="100"/>
      <c r="AS1189" s="100"/>
      <c r="AT1189" s="100"/>
      <c r="AU1189" s="100"/>
      <c r="AV1189" s="100"/>
      <c r="AW1189" s="100"/>
      <c r="AX1189" s="100"/>
      <c r="AY1189" s="100"/>
      <c r="AZ1189" s="100"/>
      <c r="BA1189" s="100"/>
      <c r="BB1189" s="100"/>
      <c r="BC1189" s="100"/>
    </row>
    <row r="1190" spans="1:55" ht="30" customHeight="1" x14ac:dyDescent="0.25">
      <c r="A1190" s="77">
        <v>0</v>
      </c>
      <c r="B1190" s="77" t="s">
        <v>1019</v>
      </c>
      <c r="C1190" s="77" t="s">
        <v>1265</v>
      </c>
      <c r="D1190" s="78" t="e">
        <v>#N/A</v>
      </c>
      <c r="E1190" s="79" t="s">
        <v>1019</v>
      </c>
      <c r="F1190" s="78" t="s">
        <v>1019</v>
      </c>
      <c r="G1190" s="78" t="s">
        <v>1019</v>
      </c>
      <c r="H1190" s="78" t="s">
        <v>1019</v>
      </c>
      <c r="I1190" s="80" t="s">
        <v>1019</v>
      </c>
      <c r="J1190" s="78" t="s">
        <v>1019</v>
      </c>
      <c r="K1190" s="81" t="s">
        <v>1019</v>
      </c>
      <c r="L1190" s="81" t="s">
        <v>1019</v>
      </c>
      <c r="M1190" s="78" t="s">
        <v>1019</v>
      </c>
      <c r="N1190" s="78" t="e">
        <v>#N/A</v>
      </c>
      <c r="O1190" s="82" t="s">
        <v>1019</v>
      </c>
      <c r="P1190" s="82" t="s">
        <v>1019</v>
      </c>
      <c r="Q1190" s="78" t="s">
        <v>1019</v>
      </c>
      <c r="R1190" s="78" t="s">
        <v>1019</v>
      </c>
      <c r="S1190" s="78" t="s">
        <v>1019</v>
      </c>
      <c r="T1190" s="77" t="s">
        <v>1019</v>
      </c>
      <c r="U1190" s="77" t="s">
        <v>1019</v>
      </c>
      <c r="V1190" s="77" t="s">
        <v>1019</v>
      </c>
      <c r="W1190" s="77" t="s">
        <v>1019</v>
      </c>
      <c r="X1190" s="77" t="s">
        <v>1019</v>
      </c>
      <c r="Y1190" s="83" t="s">
        <v>1019</v>
      </c>
      <c r="Z1190" s="84" t="s">
        <v>1019</v>
      </c>
      <c r="AA1190" s="84" t="s">
        <v>1019</v>
      </c>
      <c r="AB1190" s="85">
        <v>0</v>
      </c>
      <c r="AC1190" s="85">
        <v>0</v>
      </c>
      <c r="AD1190" s="99"/>
      <c r="AE1190" s="100"/>
      <c r="AF1190" s="100"/>
      <c r="AG1190" s="100"/>
      <c r="AH1190" s="100"/>
      <c r="AI1190" s="100"/>
      <c r="AJ1190" s="100"/>
      <c r="AK1190" s="100"/>
      <c r="AL1190" s="100"/>
      <c r="AM1190" s="100"/>
      <c r="AN1190" s="100"/>
      <c r="AO1190" s="100"/>
      <c r="AP1190" s="100"/>
      <c r="AQ1190" s="100"/>
      <c r="AR1190" s="100"/>
      <c r="AS1190" s="100"/>
      <c r="AT1190" s="100"/>
      <c r="AU1190" s="100"/>
      <c r="AV1190" s="100"/>
      <c r="AW1190" s="100"/>
      <c r="AX1190" s="100"/>
      <c r="AY1190" s="100"/>
      <c r="AZ1190" s="100"/>
      <c r="BA1190" s="100"/>
      <c r="BB1190" s="100"/>
      <c r="BC1190" s="100"/>
    </row>
    <row r="1191" spans="1:55" ht="30" customHeight="1" x14ac:dyDescent="0.25">
      <c r="A1191" s="77">
        <v>0</v>
      </c>
      <c r="B1191" s="77" t="s">
        <v>1019</v>
      </c>
      <c r="C1191" s="77" t="s">
        <v>1265</v>
      </c>
      <c r="D1191" s="78" t="e">
        <v>#N/A</v>
      </c>
      <c r="E1191" s="79" t="s">
        <v>1019</v>
      </c>
      <c r="F1191" s="78" t="s">
        <v>1019</v>
      </c>
      <c r="G1191" s="78" t="s">
        <v>1019</v>
      </c>
      <c r="H1191" s="78" t="s">
        <v>1019</v>
      </c>
      <c r="I1191" s="80" t="s">
        <v>1019</v>
      </c>
      <c r="J1191" s="78" t="s">
        <v>1019</v>
      </c>
      <c r="K1191" s="81" t="s">
        <v>1019</v>
      </c>
      <c r="L1191" s="81" t="s">
        <v>1019</v>
      </c>
      <c r="M1191" s="78" t="s">
        <v>1019</v>
      </c>
      <c r="N1191" s="78" t="e">
        <v>#N/A</v>
      </c>
      <c r="O1191" s="82" t="s">
        <v>1019</v>
      </c>
      <c r="P1191" s="82" t="s">
        <v>1019</v>
      </c>
      <c r="Q1191" s="78" t="s">
        <v>1019</v>
      </c>
      <c r="R1191" s="78" t="s">
        <v>1019</v>
      </c>
      <c r="S1191" s="78" t="s">
        <v>1019</v>
      </c>
      <c r="T1191" s="77" t="s">
        <v>1019</v>
      </c>
      <c r="U1191" s="77" t="s">
        <v>1019</v>
      </c>
      <c r="V1191" s="77" t="s">
        <v>1019</v>
      </c>
      <c r="W1191" s="77" t="s">
        <v>1019</v>
      </c>
      <c r="X1191" s="77" t="s">
        <v>1019</v>
      </c>
      <c r="Y1191" s="83" t="s">
        <v>1019</v>
      </c>
      <c r="Z1191" s="84" t="s">
        <v>1019</v>
      </c>
      <c r="AA1191" s="84" t="s">
        <v>1019</v>
      </c>
      <c r="AB1191" s="85">
        <v>0</v>
      </c>
      <c r="AC1191" s="85">
        <v>0</v>
      </c>
      <c r="AD1191" s="99"/>
      <c r="AE1191" s="100"/>
      <c r="AF1191" s="100"/>
      <c r="AG1191" s="100"/>
      <c r="AH1191" s="100"/>
      <c r="AI1191" s="100"/>
      <c r="AJ1191" s="100"/>
      <c r="AK1191" s="100"/>
      <c r="AL1191" s="100"/>
      <c r="AM1191" s="100"/>
      <c r="AN1191" s="100"/>
      <c r="AO1191" s="100"/>
      <c r="AP1191" s="100"/>
      <c r="AQ1191" s="100"/>
      <c r="AR1191" s="100"/>
      <c r="AS1191" s="100"/>
      <c r="AT1191" s="100"/>
      <c r="AU1191" s="100"/>
      <c r="AV1191" s="100"/>
      <c r="AW1191" s="100"/>
      <c r="AX1191" s="100"/>
      <c r="AY1191" s="100"/>
      <c r="AZ1191" s="100"/>
      <c r="BA1191" s="100"/>
      <c r="BB1191" s="100"/>
      <c r="BC1191" s="100"/>
    </row>
    <row r="1192" spans="1:55" ht="30" customHeight="1" x14ac:dyDescent="0.25">
      <c r="A1192" s="77">
        <v>0</v>
      </c>
      <c r="B1192" s="77" t="s">
        <v>1019</v>
      </c>
      <c r="C1192" s="77" t="s">
        <v>1265</v>
      </c>
      <c r="D1192" s="78" t="e">
        <v>#N/A</v>
      </c>
      <c r="E1192" s="79" t="s">
        <v>1019</v>
      </c>
      <c r="F1192" s="78" t="s">
        <v>1019</v>
      </c>
      <c r="G1192" s="78" t="s">
        <v>1019</v>
      </c>
      <c r="H1192" s="78" t="s">
        <v>1019</v>
      </c>
      <c r="I1192" s="80" t="s">
        <v>1019</v>
      </c>
      <c r="J1192" s="78" t="s">
        <v>1019</v>
      </c>
      <c r="K1192" s="81" t="s">
        <v>1019</v>
      </c>
      <c r="L1192" s="81" t="s">
        <v>1019</v>
      </c>
      <c r="M1192" s="78" t="s">
        <v>1019</v>
      </c>
      <c r="N1192" s="78" t="e">
        <v>#N/A</v>
      </c>
      <c r="O1192" s="82" t="s">
        <v>1019</v>
      </c>
      <c r="P1192" s="82" t="s">
        <v>1019</v>
      </c>
      <c r="Q1192" s="78" t="s">
        <v>1019</v>
      </c>
      <c r="R1192" s="78" t="s">
        <v>1019</v>
      </c>
      <c r="S1192" s="78" t="s">
        <v>1019</v>
      </c>
      <c r="T1192" s="77" t="s">
        <v>1019</v>
      </c>
      <c r="U1192" s="77" t="s">
        <v>1019</v>
      </c>
      <c r="V1192" s="77" t="s">
        <v>1019</v>
      </c>
      <c r="W1192" s="77" t="s">
        <v>1019</v>
      </c>
      <c r="X1192" s="77" t="s">
        <v>1019</v>
      </c>
      <c r="Y1192" s="83" t="s">
        <v>1019</v>
      </c>
      <c r="Z1192" s="84" t="s">
        <v>1019</v>
      </c>
      <c r="AA1192" s="84" t="s">
        <v>1019</v>
      </c>
      <c r="AB1192" s="85">
        <v>0</v>
      </c>
      <c r="AC1192" s="85">
        <v>0</v>
      </c>
      <c r="AD1192" s="99"/>
      <c r="AE1192" s="100"/>
      <c r="AF1192" s="100"/>
      <c r="AG1192" s="100"/>
      <c r="AH1192" s="100"/>
      <c r="AI1192" s="100"/>
      <c r="AJ1192" s="100"/>
      <c r="AK1192" s="100"/>
      <c r="AL1192" s="100"/>
      <c r="AM1192" s="100"/>
      <c r="AN1192" s="100"/>
      <c r="AO1192" s="100"/>
      <c r="AP1192" s="100"/>
      <c r="AQ1192" s="100"/>
      <c r="AR1192" s="100"/>
      <c r="AS1192" s="100"/>
      <c r="AT1192" s="100"/>
      <c r="AU1192" s="100"/>
      <c r="AV1192" s="100"/>
      <c r="AW1192" s="100"/>
      <c r="AX1192" s="100"/>
      <c r="AY1192" s="100"/>
      <c r="AZ1192" s="100"/>
      <c r="BA1192" s="100"/>
      <c r="BB1192" s="100"/>
      <c r="BC1192" s="100"/>
    </row>
    <row r="1193" spans="1:55" ht="30" customHeight="1" x14ac:dyDescent="0.25">
      <c r="A1193" s="77">
        <v>0</v>
      </c>
      <c r="B1193" s="77" t="s">
        <v>1019</v>
      </c>
      <c r="C1193" s="77" t="s">
        <v>1265</v>
      </c>
      <c r="D1193" s="78" t="e">
        <v>#N/A</v>
      </c>
      <c r="E1193" s="79" t="s">
        <v>1019</v>
      </c>
      <c r="F1193" s="78" t="s">
        <v>1019</v>
      </c>
      <c r="G1193" s="78" t="s">
        <v>1019</v>
      </c>
      <c r="H1193" s="78" t="s">
        <v>1019</v>
      </c>
      <c r="I1193" s="80" t="s">
        <v>1019</v>
      </c>
      <c r="J1193" s="78" t="s">
        <v>1019</v>
      </c>
      <c r="K1193" s="81" t="s">
        <v>1019</v>
      </c>
      <c r="L1193" s="81" t="s">
        <v>1019</v>
      </c>
      <c r="M1193" s="78" t="s">
        <v>1019</v>
      </c>
      <c r="N1193" s="78" t="e">
        <v>#N/A</v>
      </c>
      <c r="O1193" s="82" t="s">
        <v>1019</v>
      </c>
      <c r="P1193" s="82" t="s">
        <v>1019</v>
      </c>
      <c r="Q1193" s="78" t="s">
        <v>1019</v>
      </c>
      <c r="R1193" s="78" t="s">
        <v>1019</v>
      </c>
      <c r="S1193" s="78" t="s">
        <v>1019</v>
      </c>
      <c r="T1193" s="77" t="s">
        <v>1019</v>
      </c>
      <c r="U1193" s="77" t="s">
        <v>1019</v>
      </c>
      <c r="V1193" s="77" t="s">
        <v>1019</v>
      </c>
      <c r="W1193" s="77" t="s">
        <v>1019</v>
      </c>
      <c r="X1193" s="77" t="s">
        <v>1019</v>
      </c>
      <c r="Y1193" s="83" t="s">
        <v>1019</v>
      </c>
      <c r="Z1193" s="84" t="s">
        <v>1019</v>
      </c>
      <c r="AA1193" s="84" t="s">
        <v>1019</v>
      </c>
      <c r="AB1193" s="85">
        <v>0</v>
      </c>
      <c r="AC1193" s="85">
        <v>0</v>
      </c>
      <c r="AD1193" s="99"/>
      <c r="AE1193" s="100"/>
      <c r="AF1193" s="100"/>
      <c r="AG1193" s="100"/>
      <c r="AH1193" s="100"/>
      <c r="AI1193" s="100"/>
      <c r="AJ1193" s="100"/>
      <c r="AK1193" s="100"/>
      <c r="AL1193" s="100"/>
      <c r="AM1193" s="100"/>
      <c r="AN1193" s="100"/>
      <c r="AO1193" s="100"/>
      <c r="AP1193" s="100"/>
      <c r="AQ1193" s="100"/>
      <c r="AR1193" s="100"/>
      <c r="AS1193" s="100"/>
      <c r="AT1193" s="100"/>
      <c r="AU1193" s="100"/>
      <c r="AV1193" s="100"/>
      <c r="AW1193" s="100"/>
      <c r="AX1193" s="100"/>
      <c r="AY1193" s="100"/>
      <c r="AZ1193" s="100"/>
      <c r="BA1193" s="100"/>
      <c r="BB1193" s="100"/>
      <c r="BC1193" s="100"/>
    </row>
    <row r="1194" spans="1:55" ht="30" customHeight="1" x14ac:dyDescent="0.25">
      <c r="A1194" s="77">
        <v>0</v>
      </c>
      <c r="B1194" s="77" t="s">
        <v>1019</v>
      </c>
      <c r="C1194" s="77" t="s">
        <v>1265</v>
      </c>
      <c r="D1194" s="78" t="e">
        <v>#N/A</v>
      </c>
      <c r="E1194" s="79" t="s">
        <v>1019</v>
      </c>
      <c r="F1194" s="78" t="s">
        <v>1019</v>
      </c>
      <c r="G1194" s="78" t="s">
        <v>1019</v>
      </c>
      <c r="H1194" s="78" t="s">
        <v>1019</v>
      </c>
      <c r="I1194" s="80" t="s">
        <v>1019</v>
      </c>
      <c r="J1194" s="78" t="s">
        <v>1019</v>
      </c>
      <c r="K1194" s="81" t="s">
        <v>1019</v>
      </c>
      <c r="L1194" s="81" t="s">
        <v>1019</v>
      </c>
      <c r="M1194" s="78" t="s">
        <v>1019</v>
      </c>
      <c r="N1194" s="78" t="e">
        <v>#N/A</v>
      </c>
      <c r="O1194" s="82" t="s">
        <v>1019</v>
      </c>
      <c r="P1194" s="82" t="s">
        <v>1019</v>
      </c>
      <c r="Q1194" s="78" t="s">
        <v>1019</v>
      </c>
      <c r="R1194" s="78" t="s">
        <v>1019</v>
      </c>
      <c r="S1194" s="78" t="s">
        <v>1019</v>
      </c>
      <c r="T1194" s="77" t="s">
        <v>1019</v>
      </c>
      <c r="U1194" s="77" t="s">
        <v>1019</v>
      </c>
      <c r="V1194" s="77" t="s">
        <v>1019</v>
      </c>
      <c r="W1194" s="77" t="s">
        <v>1019</v>
      </c>
      <c r="X1194" s="77" t="s">
        <v>1019</v>
      </c>
      <c r="Y1194" s="83" t="s">
        <v>1019</v>
      </c>
      <c r="Z1194" s="84" t="s">
        <v>1019</v>
      </c>
      <c r="AA1194" s="84" t="s">
        <v>1019</v>
      </c>
      <c r="AB1194" s="85">
        <v>0</v>
      </c>
      <c r="AC1194" s="85">
        <v>0</v>
      </c>
      <c r="AD1194" s="99"/>
      <c r="AE1194" s="100"/>
      <c r="AF1194" s="100"/>
      <c r="AG1194" s="100"/>
      <c r="AH1194" s="100"/>
      <c r="AI1194" s="100"/>
      <c r="AJ1194" s="100"/>
      <c r="AK1194" s="100"/>
      <c r="AL1194" s="100"/>
      <c r="AM1194" s="100"/>
      <c r="AN1194" s="100"/>
      <c r="AO1194" s="100"/>
      <c r="AP1194" s="100"/>
      <c r="AQ1194" s="100"/>
      <c r="AR1194" s="100"/>
      <c r="AS1194" s="100"/>
      <c r="AT1194" s="100"/>
      <c r="AU1194" s="100"/>
      <c r="AV1194" s="100"/>
      <c r="AW1194" s="100"/>
      <c r="AX1194" s="100"/>
      <c r="AY1194" s="100"/>
      <c r="AZ1194" s="100"/>
      <c r="BA1194" s="100"/>
      <c r="BB1194" s="100"/>
      <c r="BC1194" s="100"/>
    </row>
    <row r="1195" spans="1:55" ht="30" customHeight="1" x14ac:dyDescent="0.25">
      <c r="A1195" s="77">
        <v>0</v>
      </c>
      <c r="B1195" s="77" t="s">
        <v>1019</v>
      </c>
      <c r="C1195" s="77" t="s">
        <v>1265</v>
      </c>
      <c r="D1195" s="78" t="e">
        <v>#N/A</v>
      </c>
      <c r="E1195" s="79" t="s">
        <v>1019</v>
      </c>
      <c r="F1195" s="78" t="s">
        <v>1019</v>
      </c>
      <c r="G1195" s="78" t="s">
        <v>1019</v>
      </c>
      <c r="H1195" s="78" t="s">
        <v>1019</v>
      </c>
      <c r="I1195" s="80" t="s">
        <v>1019</v>
      </c>
      <c r="J1195" s="78" t="s">
        <v>1019</v>
      </c>
      <c r="K1195" s="81" t="s">
        <v>1019</v>
      </c>
      <c r="L1195" s="81" t="s">
        <v>1019</v>
      </c>
      <c r="M1195" s="78" t="s">
        <v>1019</v>
      </c>
      <c r="N1195" s="78" t="e">
        <v>#N/A</v>
      </c>
      <c r="O1195" s="82" t="s">
        <v>1019</v>
      </c>
      <c r="P1195" s="82" t="s">
        <v>1019</v>
      </c>
      <c r="Q1195" s="78" t="s">
        <v>1019</v>
      </c>
      <c r="R1195" s="78" t="s">
        <v>1019</v>
      </c>
      <c r="S1195" s="78" t="s">
        <v>1019</v>
      </c>
      <c r="T1195" s="77" t="s">
        <v>1019</v>
      </c>
      <c r="U1195" s="77" t="s">
        <v>1019</v>
      </c>
      <c r="V1195" s="77" t="s">
        <v>1019</v>
      </c>
      <c r="W1195" s="77" t="s">
        <v>1019</v>
      </c>
      <c r="X1195" s="77" t="s">
        <v>1019</v>
      </c>
      <c r="Y1195" s="83" t="s">
        <v>1019</v>
      </c>
      <c r="Z1195" s="84" t="s">
        <v>1019</v>
      </c>
      <c r="AA1195" s="84" t="s">
        <v>1019</v>
      </c>
      <c r="AB1195" s="85">
        <v>0</v>
      </c>
      <c r="AC1195" s="85">
        <v>0</v>
      </c>
      <c r="AD1195" s="99"/>
      <c r="AE1195" s="100"/>
      <c r="AF1195" s="100"/>
      <c r="AG1195" s="100"/>
      <c r="AH1195" s="100"/>
      <c r="AI1195" s="100"/>
      <c r="AJ1195" s="100"/>
      <c r="AK1195" s="100"/>
      <c r="AL1195" s="100"/>
      <c r="AM1195" s="100"/>
      <c r="AN1195" s="100"/>
      <c r="AO1195" s="100"/>
      <c r="AP1195" s="100"/>
      <c r="AQ1195" s="100"/>
      <c r="AR1195" s="100"/>
      <c r="AS1195" s="100"/>
      <c r="AT1195" s="100"/>
      <c r="AU1195" s="100"/>
      <c r="AV1195" s="100"/>
      <c r="AW1195" s="100"/>
      <c r="AX1195" s="100"/>
      <c r="AY1195" s="100"/>
      <c r="AZ1195" s="100"/>
      <c r="BA1195" s="100"/>
      <c r="BB1195" s="100"/>
      <c r="BC1195" s="100"/>
    </row>
    <row r="1196" spans="1:55" ht="30" customHeight="1" x14ac:dyDescent="0.25">
      <c r="A1196" s="77">
        <v>0</v>
      </c>
      <c r="B1196" s="77" t="s">
        <v>1019</v>
      </c>
      <c r="C1196" s="77" t="s">
        <v>1265</v>
      </c>
      <c r="D1196" s="78" t="e">
        <v>#N/A</v>
      </c>
      <c r="E1196" s="79" t="s">
        <v>1019</v>
      </c>
      <c r="F1196" s="78" t="s">
        <v>1019</v>
      </c>
      <c r="G1196" s="78" t="s">
        <v>1019</v>
      </c>
      <c r="H1196" s="78" t="s">
        <v>1019</v>
      </c>
      <c r="I1196" s="80" t="s">
        <v>1019</v>
      </c>
      <c r="J1196" s="78" t="s">
        <v>1019</v>
      </c>
      <c r="K1196" s="81" t="s">
        <v>1019</v>
      </c>
      <c r="L1196" s="81" t="s">
        <v>1019</v>
      </c>
      <c r="M1196" s="78" t="s">
        <v>1019</v>
      </c>
      <c r="N1196" s="78" t="e">
        <v>#N/A</v>
      </c>
      <c r="O1196" s="82" t="s">
        <v>1019</v>
      </c>
      <c r="P1196" s="82" t="s">
        <v>1019</v>
      </c>
      <c r="Q1196" s="78" t="s">
        <v>1019</v>
      </c>
      <c r="R1196" s="78" t="s">
        <v>1019</v>
      </c>
      <c r="S1196" s="78" t="s">
        <v>1019</v>
      </c>
      <c r="T1196" s="77" t="s">
        <v>1019</v>
      </c>
      <c r="U1196" s="77" t="s">
        <v>1019</v>
      </c>
      <c r="V1196" s="77" t="s">
        <v>1019</v>
      </c>
      <c r="W1196" s="77" t="s">
        <v>1019</v>
      </c>
      <c r="X1196" s="77" t="s">
        <v>1019</v>
      </c>
      <c r="Y1196" s="83" t="s">
        <v>1019</v>
      </c>
      <c r="Z1196" s="84" t="s">
        <v>1019</v>
      </c>
      <c r="AA1196" s="84" t="s">
        <v>1019</v>
      </c>
      <c r="AB1196" s="85">
        <v>0</v>
      </c>
      <c r="AC1196" s="85">
        <v>0</v>
      </c>
      <c r="AD1196" s="99"/>
      <c r="AE1196" s="100"/>
      <c r="AF1196" s="100"/>
      <c r="AG1196" s="100"/>
      <c r="AH1196" s="100"/>
      <c r="AI1196" s="100"/>
      <c r="AJ1196" s="100"/>
      <c r="AK1196" s="100"/>
      <c r="AL1196" s="100"/>
      <c r="AM1196" s="100"/>
      <c r="AN1196" s="100"/>
      <c r="AO1196" s="100"/>
      <c r="AP1196" s="100"/>
      <c r="AQ1196" s="100"/>
      <c r="AR1196" s="100"/>
      <c r="AS1196" s="100"/>
      <c r="AT1196" s="100"/>
      <c r="AU1196" s="100"/>
      <c r="AV1196" s="100"/>
      <c r="AW1196" s="100"/>
      <c r="AX1196" s="100"/>
      <c r="AY1196" s="100"/>
      <c r="AZ1196" s="100"/>
      <c r="BA1196" s="100"/>
      <c r="BB1196" s="100"/>
      <c r="BC1196" s="100"/>
    </row>
    <row r="1197" spans="1:55" ht="30" customHeight="1" x14ac:dyDescent="0.25">
      <c r="A1197" s="77">
        <v>0</v>
      </c>
      <c r="B1197" s="77" t="s">
        <v>1019</v>
      </c>
      <c r="C1197" s="77" t="s">
        <v>1265</v>
      </c>
      <c r="D1197" s="78" t="e">
        <v>#N/A</v>
      </c>
      <c r="E1197" s="79" t="s">
        <v>1019</v>
      </c>
      <c r="F1197" s="78" t="s">
        <v>1019</v>
      </c>
      <c r="G1197" s="78" t="s">
        <v>1019</v>
      </c>
      <c r="H1197" s="78" t="s">
        <v>1019</v>
      </c>
      <c r="I1197" s="80" t="s">
        <v>1019</v>
      </c>
      <c r="J1197" s="78" t="s">
        <v>1019</v>
      </c>
      <c r="K1197" s="81" t="s">
        <v>1019</v>
      </c>
      <c r="L1197" s="81" t="s">
        <v>1019</v>
      </c>
      <c r="M1197" s="78" t="s">
        <v>1019</v>
      </c>
      <c r="N1197" s="78" t="e">
        <v>#N/A</v>
      </c>
      <c r="O1197" s="82" t="s">
        <v>1019</v>
      </c>
      <c r="P1197" s="82" t="s">
        <v>1019</v>
      </c>
      <c r="Q1197" s="78" t="s">
        <v>1019</v>
      </c>
      <c r="R1197" s="78" t="s">
        <v>1019</v>
      </c>
      <c r="S1197" s="78" t="s">
        <v>1019</v>
      </c>
      <c r="T1197" s="77" t="s">
        <v>1019</v>
      </c>
      <c r="U1197" s="77" t="s">
        <v>1019</v>
      </c>
      <c r="V1197" s="77" t="s">
        <v>1019</v>
      </c>
      <c r="W1197" s="77" t="s">
        <v>1019</v>
      </c>
      <c r="X1197" s="77" t="s">
        <v>1019</v>
      </c>
      <c r="Y1197" s="83" t="s">
        <v>1019</v>
      </c>
      <c r="Z1197" s="84" t="s">
        <v>1019</v>
      </c>
      <c r="AA1197" s="84" t="s">
        <v>1019</v>
      </c>
      <c r="AB1197" s="85">
        <v>0</v>
      </c>
      <c r="AC1197" s="85">
        <v>0</v>
      </c>
      <c r="AD1197" s="99"/>
      <c r="AE1197" s="100"/>
      <c r="AF1197" s="100"/>
      <c r="AG1197" s="100"/>
      <c r="AH1197" s="100"/>
      <c r="AI1197" s="100"/>
      <c r="AJ1197" s="100"/>
      <c r="AK1197" s="100"/>
      <c r="AL1197" s="100"/>
      <c r="AM1197" s="100"/>
      <c r="AN1197" s="100"/>
      <c r="AO1197" s="100"/>
      <c r="AP1197" s="100"/>
      <c r="AQ1197" s="100"/>
      <c r="AR1197" s="100"/>
      <c r="AS1197" s="100"/>
      <c r="AT1197" s="100"/>
      <c r="AU1197" s="100"/>
      <c r="AV1197" s="100"/>
      <c r="AW1197" s="100"/>
      <c r="AX1197" s="100"/>
      <c r="AY1197" s="100"/>
      <c r="AZ1197" s="100"/>
      <c r="BA1197" s="100"/>
      <c r="BB1197" s="100"/>
      <c r="BC1197" s="100"/>
    </row>
    <row r="1198" spans="1:55" ht="30" customHeight="1" x14ac:dyDescent="0.25">
      <c r="A1198" s="77">
        <v>0</v>
      </c>
      <c r="B1198" s="77" t="s">
        <v>1019</v>
      </c>
      <c r="C1198" s="77" t="s">
        <v>1265</v>
      </c>
      <c r="D1198" s="78" t="e">
        <v>#N/A</v>
      </c>
      <c r="E1198" s="79" t="s">
        <v>1019</v>
      </c>
      <c r="F1198" s="78" t="s">
        <v>1019</v>
      </c>
      <c r="G1198" s="78" t="s">
        <v>1019</v>
      </c>
      <c r="H1198" s="78" t="s">
        <v>1019</v>
      </c>
      <c r="I1198" s="80" t="s">
        <v>1019</v>
      </c>
      <c r="J1198" s="78" t="s">
        <v>1019</v>
      </c>
      <c r="K1198" s="81" t="s">
        <v>1019</v>
      </c>
      <c r="L1198" s="81" t="s">
        <v>1019</v>
      </c>
      <c r="M1198" s="78" t="s">
        <v>1019</v>
      </c>
      <c r="N1198" s="78" t="e">
        <v>#N/A</v>
      </c>
      <c r="O1198" s="82" t="s">
        <v>1019</v>
      </c>
      <c r="P1198" s="82" t="s">
        <v>1019</v>
      </c>
      <c r="Q1198" s="78" t="s">
        <v>1019</v>
      </c>
      <c r="R1198" s="78" t="s">
        <v>1019</v>
      </c>
      <c r="S1198" s="78" t="s">
        <v>1019</v>
      </c>
      <c r="T1198" s="77" t="s">
        <v>1019</v>
      </c>
      <c r="U1198" s="77" t="s">
        <v>1019</v>
      </c>
      <c r="V1198" s="77" t="s">
        <v>1019</v>
      </c>
      <c r="W1198" s="77" t="s">
        <v>1019</v>
      </c>
      <c r="X1198" s="77" t="s">
        <v>1019</v>
      </c>
      <c r="Y1198" s="83" t="s">
        <v>1019</v>
      </c>
      <c r="Z1198" s="84" t="s">
        <v>1019</v>
      </c>
      <c r="AA1198" s="84" t="s">
        <v>1019</v>
      </c>
      <c r="AB1198" s="85">
        <v>0</v>
      </c>
      <c r="AC1198" s="85">
        <v>0</v>
      </c>
      <c r="AD1198" s="99"/>
      <c r="AE1198" s="100"/>
      <c r="AF1198" s="100"/>
      <c r="AG1198" s="100"/>
      <c r="AH1198" s="100"/>
      <c r="AI1198" s="100"/>
      <c r="AJ1198" s="100"/>
      <c r="AK1198" s="100"/>
      <c r="AL1198" s="100"/>
      <c r="AM1198" s="100"/>
      <c r="AN1198" s="100"/>
      <c r="AO1198" s="100"/>
      <c r="AP1198" s="100"/>
      <c r="AQ1198" s="100"/>
      <c r="AR1198" s="100"/>
      <c r="AS1198" s="100"/>
      <c r="AT1198" s="100"/>
      <c r="AU1198" s="100"/>
      <c r="AV1198" s="100"/>
      <c r="AW1198" s="100"/>
      <c r="AX1198" s="100"/>
      <c r="AY1198" s="100"/>
      <c r="AZ1198" s="100"/>
      <c r="BA1198" s="100"/>
      <c r="BB1198" s="100"/>
      <c r="BC1198" s="100"/>
    </row>
    <row r="1199" spans="1:55" ht="30" customHeight="1" x14ac:dyDescent="0.25">
      <c r="A1199" s="77">
        <v>0</v>
      </c>
      <c r="B1199" s="77" t="s">
        <v>1019</v>
      </c>
      <c r="C1199" s="77" t="s">
        <v>1265</v>
      </c>
      <c r="D1199" s="78" t="e">
        <v>#N/A</v>
      </c>
      <c r="E1199" s="79" t="s">
        <v>1019</v>
      </c>
      <c r="F1199" s="78" t="s">
        <v>1019</v>
      </c>
      <c r="G1199" s="78" t="s">
        <v>1019</v>
      </c>
      <c r="H1199" s="78" t="s">
        <v>1019</v>
      </c>
      <c r="I1199" s="80" t="s">
        <v>1019</v>
      </c>
      <c r="J1199" s="78" t="s">
        <v>1019</v>
      </c>
      <c r="K1199" s="81" t="s">
        <v>1019</v>
      </c>
      <c r="L1199" s="81" t="s">
        <v>1019</v>
      </c>
      <c r="M1199" s="78" t="s">
        <v>1019</v>
      </c>
      <c r="N1199" s="78" t="e">
        <v>#N/A</v>
      </c>
      <c r="O1199" s="82" t="s">
        <v>1019</v>
      </c>
      <c r="P1199" s="82" t="s">
        <v>1019</v>
      </c>
      <c r="Q1199" s="78" t="s">
        <v>1019</v>
      </c>
      <c r="R1199" s="78" t="s">
        <v>1019</v>
      </c>
      <c r="S1199" s="78" t="s">
        <v>1019</v>
      </c>
      <c r="T1199" s="77" t="s">
        <v>1019</v>
      </c>
      <c r="U1199" s="77" t="s">
        <v>1019</v>
      </c>
      <c r="V1199" s="77" t="s">
        <v>1019</v>
      </c>
      <c r="W1199" s="77" t="s">
        <v>1019</v>
      </c>
      <c r="X1199" s="77" t="s">
        <v>1019</v>
      </c>
      <c r="Y1199" s="83" t="s">
        <v>1019</v>
      </c>
      <c r="Z1199" s="84" t="s">
        <v>1019</v>
      </c>
      <c r="AA1199" s="84" t="s">
        <v>1019</v>
      </c>
      <c r="AB1199" s="85">
        <v>0</v>
      </c>
      <c r="AC1199" s="85">
        <v>0</v>
      </c>
      <c r="AD1199" s="99"/>
      <c r="AE1199" s="100"/>
      <c r="AF1199" s="100"/>
      <c r="AG1199" s="100"/>
      <c r="AH1199" s="100"/>
      <c r="AI1199" s="100"/>
      <c r="AJ1199" s="100"/>
      <c r="AK1199" s="100"/>
      <c r="AL1199" s="100"/>
      <c r="AM1199" s="100"/>
      <c r="AN1199" s="100"/>
      <c r="AO1199" s="100"/>
      <c r="AP1199" s="100"/>
      <c r="AQ1199" s="100"/>
      <c r="AR1199" s="100"/>
      <c r="AS1199" s="100"/>
      <c r="AT1199" s="100"/>
      <c r="AU1199" s="100"/>
      <c r="AV1199" s="100"/>
      <c r="AW1199" s="100"/>
      <c r="AX1199" s="100"/>
      <c r="AY1199" s="100"/>
      <c r="AZ1199" s="100"/>
      <c r="BA1199" s="100"/>
      <c r="BB1199" s="100"/>
      <c r="BC1199" s="100"/>
    </row>
    <row r="1200" spans="1:55" ht="30" customHeight="1" x14ac:dyDescent="0.25">
      <c r="A1200" s="77">
        <v>0</v>
      </c>
      <c r="B1200" s="77" t="s">
        <v>1019</v>
      </c>
      <c r="C1200" s="77" t="s">
        <v>1265</v>
      </c>
      <c r="D1200" s="78" t="e">
        <v>#N/A</v>
      </c>
      <c r="E1200" s="79" t="s">
        <v>1019</v>
      </c>
      <c r="F1200" s="78" t="s">
        <v>1019</v>
      </c>
      <c r="G1200" s="78" t="s">
        <v>1019</v>
      </c>
      <c r="H1200" s="78" t="s">
        <v>1019</v>
      </c>
      <c r="I1200" s="80" t="s">
        <v>1019</v>
      </c>
      <c r="J1200" s="78" t="s">
        <v>1019</v>
      </c>
      <c r="K1200" s="81" t="s">
        <v>1019</v>
      </c>
      <c r="L1200" s="81" t="s">
        <v>1019</v>
      </c>
      <c r="M1200" s="78" t="s">
        <v>1019</v>
      </c>
      <c r="N1200" s="78" t="e">
        <v>#N/A</v>
      </c>
      <c r="O1200" s="82" t="s">
        <v>1019</v>
      </c>
      <c r="P1200" s="82" t="s">
        <v>1019</v>
      </c>
      <c r="Q1200" s="78" t="s">
        <v>1019</v>
      </c>
      <c r="R1200" s="78" t="s">
        <v>1019</v>
      </c>
      <c r="S1200" s="78" t="s">
        <v>1019</v>
      </c>
      <c r="T1200" s="77" t="s">
        <v>1019</v>
      </c>
      <c r="U1200" s="77" t="s">
        <v>1019</v>
      </c>
      <c r="V1200" s="77" t="s">
        <v>1019</v>
      </c>
      <c r="W1200" s="77" t="s">
        <v>1019</v>
      </c>
      <c r="X1200" s="77" t="s">
        <v>1019</v>
      </c>
      <c r="Y1200" s="83" t="s">
        <v>1019</v>
      </c>
      <c r="Z1200" s="84" t="s">
        <v>1019</v>
      </c>
      <c r="AA1200" s="84" t="s">
        <v>1019</v>
      </c>
      <c r="AB1200" s="85">
        <v>0</v>
      </c>
      <c r="AC1200" s="85">
        <v>0</v>
      </c>
      <c r="AD1200" s="99"/>
      <c r="AE1200" s="100"/>
      <c r="AF1200" s="100"/>
      <c r="AG1200" s="100"/>
      <c r="AH1200" s="100"/>
      <c r="AI1200" s="100"/>
      <c r="AJ1200" s="100"/>
      <c r="AK1200" s="100"/>
      <c r="AL1200" s="100"/>
      <c r="AM1200" s="100"/>
      <c r="AN1200" s="100"/>
      <c r="AO1200" s="100"/>
      <c r="AP1200" s="100"/>
      <c r="AQ1200" s="100"/>
      <c r="AR1200" s="100"/>
      <c r="AS1200" s="100"/>
      <c r="AT1200" s="100"/>
      <c r="AU1200" s="100"/>
      <c r="AV1200" s="100"/>
      <c r="AW1200" s="100"/>
      <c r="AX1200" s="100"/>
      <c r="AY1200" s="100"/>
      <c r="AZ1200" s="100"/>
      <c r="BA1200" s="100"/>
      <c r="BB1200" s="100"/>
      <c r="BC1200" s="100"/>
    </row>
    <row r="1201" spans="1:55" ht="30" customHeight="1" x14ac:dyDescent="0.25">
      <c r="A1201" s="77">
        <v>0</v>
      </c>
      <c r="B1201" s="77" t="s">
        <v>1019</v>
      </c>
      <c r="C1201" s="77" t="s">
        <v>1265</v>
      </c>
      <c r="D1201" s="78" t="e">
        <v>#N/A</v>
      </c>
      <c r="E1201" s="79" t="s">
        <v>1019</v>
      </c>
      <c r="F1201" s="78" t="s">
        <v>1019</v>
      </c>
      <c r="G1201" s="78" t="s">
        <v>1019</v>
      </c>
      <c r="H1201" s="78" t="s">
        <v>1019</v>
      </c>
      <c r="I1201" s="80" t="s">
        <v>1019</v>
      </c>
      <c r="J1201" s="78" t="s">
        <v>1019</v>
      </c>
      <c r="K1201" s="81" t="s">
        <v>1019</v>
      </c>
      <c r="L1201" s="81" t="s">
        <v>1019</v>
      </c>
      <c r="M1201" s="78" t="s">
        <v>1019</v>
      </c>
      <c r="N1201" s="78" t="e">
        <v>#N/A</v>
      </c>
      <c r="O1201" s="82" t="s">
        <v>1019</v>
      </c>
      <c r="P1201" s="82" t="s">
        <v>1019</v>
      </c>
      <c r="Q1201" s="78" t="s">
        <v>1019</v>
      </c>
      <c r="R1201" s="78" t="s">
        <v>1019</v>
      </c>
      <c r="S1201" s="78" t="s">
        <v>1019</v>
      </c>
      <c r="T1201" s="77" t="s">
        <v>1019</v>
      </c>
      <c r="U1201" s="77" t="s">
        <v>1019</v>
      </c>
      <c r="V1201" s="77" t="s">
        <v>1019</v>
      </c>
      <c r="W1201" s="77" t="s">
        <v>1019</v>
      </c>
      <c r="X1201" s="77" t="s">
        <v>1019</v>
      </c>
      <c r="Y1201" s="83" t="s">
        <v>1019</v>
      </c>
      <c r="Z1201" s="84" t="s">
        <v>1019</v>
      </c>
      <c r="AA1201" s="84" t="s">
        <v>1019</v>
      </c>
      <c r="AB1201" s="85">
        <v>0</v>
      </c>
      <c r="AC1201" s="85">
        <v>0</v>
      </c>
      <c r="AD1201" s="99"/>
      <c r="AE1201" s="100"/>
      <c r="AF1201" s="100"/>
      <c r="AG1201" s="100"/>
      <c r="AH1201" s="100"/>
      <c r="AI1201" s="100"/>
      <c r="AJ1201" s="100"/>
      <c r="AK1201" s="100"/>
      <c r="AL1201" s="100"/>
      <c r="AM1201" s="100"/>
      <c r="AN1201" s="100"/>
      <c r="AO1201" s="100"/>
      <c r="AP1201" s="100"/>
      <c r="AQ1201" s="100"/>
      <c r="AR1201" s="100"/>
      <c r="AS1201" s="100"/>
      <c r="AT1201" s="100"/>
      <c r="AU1201" s="100"/>
      <c r="AV1201" s="100"/>
      <c r="AW1201" s="100"/>
      <c r="AX1201" s="100"/>
      <c r="AY1201" s="100"/>
      <c r="AZ1201" s="100"/>
      <c r="BA1201" s="100"/>
      <c r="BB1201" s="100"/>
      <c r="BC1201" s="100"/>
    </row>
    <row r="1202" spans="1:55" ht="30" customHeight="1" x14ac:dyDescent="0.25">
      <c r="A1202" s="77">
        <v>0</v>
      </c>
      <c r="B1202" s="77" t="s">
        <v>1019</v>
      </c>
      <c r="C1202" s="77" t="s">
        <v>1265</v>
      </c>
      <c r="D1202" s="78" t="e">
        <v>#N/A</v>
      </c>
      <c r="E1202" s="79" t="s">
        <v>1019</v>
      </c>
      <c r="F1202" s="78" t="s">
        <v>1019</v>
      </c>
      <c r="G1202" s="78" t="s">
        <v>1019</v>
      </c>
      <c r="H1202" s="78" t="s">
        <v>1019</v>
      </c>
      <c r="I1202" s="80" t="s">
        <v>1019</v>
      </c>
      <c r="J1202" s="78" t="s">
        <v>1019</v>
      </c>
      <c r="K1202" s="81" t="s">
        <v>1019</v>
      </c>
      <c r="L1202" s="81" t="s">
        <v>1019</v>
      </c>
      <c r="M1202" s="78" t="s">
        <v>1019</v>
      </c>
      <c r="N1202" s="78" t="e">
        <v>#N/A</v>
      </c>
      <c r="O1202" s="82" t="s">
        <v>1019</v>
      </c>
      <c r="P1202" s="82" t="s">
        <v>1019</v>
      </c>
      <c r="Q1202" s="78" t="s">
        <v>1019</v>
      </c>
      <c r="R1202" s="78" t="s">
        <v>1019</v>
      </c>
      <c r="S1202" s="78" t="s">
        <v>1019</v>
      </c>
      <c r="T1202" s="77" t="s">
        <v>1019</v>
      </c>
      <c r="U1202" s="77" t="s">
        <v>1019</v>
      </c>
      <c r="V1202" s="77" t="s">
        <v>1019</v>
      </c>
      <c r="W1202" s="77" t="s">
        <v>1019</v>
      </c>
      <c r="X1202" s="77" t="s">
        <v>1019</v>
      </c>
      <c r="Y1202" s="83" t="s">
        <v>1019</v>
      </c>
      <c r="Z1202" s="84" t="s">
        <v>1019</v>
      </c>
      <c r="AA1202" s="84" t="s">
        <v>1019</v>
      </c>
      <c r="AB1202" s="85">
        <v>0</v>
      </c>
      <c r="AC1202" s="85">
        <v>0</v>
      </c>
      <c r="AD1202" s="99"/>
      <c r="AE1202" s="100"/>
      <c r="AF1202" s="100"/>
      <c r="AG1202" s="100"/>
      <c r="AH1202" s="100"/>
      <c r="AI1202" s="100"/>
      <c r="AJ1202" s="100"/>
      <c r="AK1202" s="100"/>
      <c r="AL1202" s="100"/>
      <c r="AM1202" s="100"/>
      <c r="AN1202" s="100"/>
      <c r="AO1202" s="100"/>
      <c r="AP1202" s="100"/>
      <c r="AQ1202" s="100"/>
      <c r="AR1202" s="100"/>
      <c r="AS1202" s="100"/>
      <c r="AT1202" s="100"/>
      <c r="AU1202" s="100"/>
      <c r="AV1202" s="100"/>
      <c r="AW1202" s="100"/>
      <c r="AX1202" s="100"/>
      <c r="AY1202" s="100"/>
      <c r="AZ1202" s="100"/>
      <c r="BA1202" s="100"/>
      <c r="BB1202" s="100"/>
      <c r="BC1202" s="100"/>
    </row>
    <row r="1203" spans="1:55" ht="30" customHeight="1" x14ac:dyDescent="0.25">
      <c r="A1203" s="77">
        <v>0</v>
      </c>
      <c r="B1203" s="77" t="s">
        <v>1019</v>
      </c>
      <c r="C1203" s="77" t="s">
        <v>1265</v>
      </c>
      <c r="D1203" s="78" t="e">
        <v>#N/A</v>
      </c>
      <c r="E1203" s="79" t="s">
        <v>1019</v>
      </c>
      <c r="F1203" s="78" t="s">
        <v>1019</v>
      </c>
      <c r="G1203" s="78" t="s">
        <v>1019</v>
      </c>
      <c r="H1203" s="78" t="s">
        <v>1019</v>
      </c>
      <c r="I1203" s="80" t="s">
        <v>1019</v>
      </c>
      <c r="J1203" s="78" t="s">
        <v>1019</v>
      </c>
      <c r="K1203" s="81" t="s">
        <v>1019</v>
      </c>
      <c r="L1203" s="81" t="s">
        <v>1019</v>
      </c>
      <c r="M1203" s="78" t="s">
        <v>1019</v>
      </c>
      <c r="N1203" s="78" t="e">
        <v>#N/A</v>
      </c>
      <c r="O1203" s="82" t="s">
        <v>1019</v>
      </c>
      <c r="P1203" s="82" t="s">
        <v>1019</v>
      </c>
      <c r="Q1203" s="78" t="s">
        <v>1019</v>
      </c>
      <c r="R1203" s="78" t="s">
        <v>1019</v>
      </c>
      <c r="S1203" s="78" t="s">
        <v>1019</v>
      </c>
      <c r="T1203" s="77" t="s">
        <v>1019</v>
      </c>
      <c r="U1203" s="77" t="s">
        <v>1019</v>
      </c>
      <c r="V1203" s="77" t="s">
        <v>1019</v>
      </c>
      <c r="W1203" s="77" t="s">
        <v>1019</v>
      </c>
      <c r="X1203" s="77" t="s">
        <v>1019</v>
      </c>
      <c r="Y1203" s="83" t="s">
        <v>1019</v>
      </c>
      <c r="Z1203" s="84" t="s">
        <v>1019</v>
      </c>
      <c r="AA1203" s="84" t="s">
        <v>1019</v>
      </c>
      <c r="AB1203" s="85">
        <v>0</v>
      </c>
      <c r="AC1203" s="85">
        <v>0</v>
      </c>
      <c r="AD1203" s="99"/>
      <c r="AE1203" s="100"/>
      <c r="AF1203" s="100"/>
      <c r="AG1203" s="100"/>
      <c r="AH1203" s="100"/>
      <c r="AI1203" s="100"/>
      <c r="AJ1203" s="100"/>
      <c r="AK1203" s="100"/>
      <c r="AL1203" s="100"/>
      <c r="AM1203" s="100"/>
      <c r="AN1203" s="100"/>
      <c r="AO1203" s="100"/>
      <c r="AP1203" s="100"/>
      <c r="AQ1203" s="100"/>
      <c r="AR1203" s="100"/>
      <c r="AS1203" s="100"/>
      <c r="AT1203" s="100"/>
      <c r="AU1203" s="100"/>
      <c r="AV1203" s="100"/>
      <c r="AW1203" s="100"/>
      <c r="AX1203" s="100"/>
      <c r="AY1203" s="100"/>
      <c r="AZ1203" s="100"/>
      <c r="BA1203" s="100"/>
      <c r="BB1203" s="100"/>
      <c r="BC1203" s="100"/>
    </row>
    <row r="1204" spans="1:55" ht="30" customHeight="1" x14ac:dyDescent="0.25">
      <c r="A1204" s="77">
        <v>0</v>
      </c>
      <c r="B1204" s="77" t="s">
        <v>1019</v>
      </c>
      <c r="C1204" s="77" t="s">
        <v>1265</v>
      </c>
      <c r="D1204" s="78" t="e">
        <v>#N/A</v>
      </c>
      <c r="E1204" s="79" t="s">
        <v>1019</v>
      </c>
      <c r="F1204" s="78" t="s">
        <v>1019</v>
      </c>
      <c r="G1204" s="78" t="s">
        <v>1019</v>
      </c>
      <c r="H1204" s="78" t="s">
        <v>1019</v>
      </c>
      <c r="I1204" s="80" t="s">
        <v>1019</v>
      </c>
      <c r="J1204" s="78" t="s">
        <v>1019</v>
      </c>
      <c r="K1204" s="81" t="s">
        <v>1019</v>
      </c>
      <c r="L1204" s="81" t="s">
        <v>1019</v>
      </c>
      <c r="M1204" s="78" t="s">
        <v>1019</v>
      </c>
      <c r="N1204" s="78" t="e">
        <v>#N/A</v>
      </c>
      <c r="O1204" s="82" t="s">
        <v>1019</v>
      </c>
      <c r="P1204" s="82" t="s">
        <v>1019</v>
      </c>
      <c r="Q1204" s="78" t="s">
        <v>1019</v>
      </c>
      <c r="R1204" s="78" t="s">
        <v>1019</v>
      </c>
      <c r="S1204" s="78" t="s">
        <v>1019</v>
      </c>
      <c r="T1204" s="77" t="s">
        <v>1019</v>
      </c>
      <c r="U1204" s="77" t="s">
        <v>1019</v>
      </c>
      <c r="V1204" s="77" t="s">
        <v>1019</v>
      </c>
      <c r="W1204" s="77" t="s">
        <v>1019</v>
      </c>
      <c r="X1204" s="77" t="s">
        <v>1019</v>
      </c>
      <c r="Y1204" s="83" t="s">
        <v>1019</v>
      </c>
      <c r="Z1204" s="84" t="s">
        <v>1019</v>
      </c>
      <c r="AA1204" s="84" t="s">
        <v>1019</v>
      </c>
      <c r="AB1204" s="85">
        <v>0</v>
      </c>
      <c r="AC1204" s="85">
        <v>0</v>
      </c>
      <c r="AD1204" s="99"/>
      <c r="AE1204" s="100"/>
      <c r="AF1204" s="100"/>
      <c r="AG1204" s="100"/>
      <c r="AH1204" s="100"/>
      <c r="AI1204" s="100"/>
      <c r="AJ1204" s="100"/>
      <c r="AK1204" s="100"/>
      <c r="AL1204" s="100"/>
      <c r="AM1204" s="100"/>
      <c r="AN1204" s="100"/>
      <c r="AO1204" s="100"/>
      <c r="AP1204" s="100"/>
      <c r="AQ1204" s="100"/>
      <c r="AR1204" s="100"/>
      <c r="AS1204" s="100"/>
      <c r="AT1204" s="100"/>
      <c r="AU1204" s="100"/>
      <c r="AV1204" s="100"/>
      <c r="AW1204" s="100"/>
      <c r="AX1204" s="100"/>
      <c r="AY1204" s="100"/>
      <c r="AZ1204" s="100"/>
      <c r="BA1204" s="100"/>
      <c r="BB1204" s="100"/>
      <c r="BC1204" s="100"/>
    </row>
    <row r="1205" spans="1:55" ht="30" customHeight="1" x14ac:dyDescent="0.25">
      <c r="A1205" s="77">
        <v>0</v>
      </c>
      <c r="B1205" s="77" t="s">
        <v>1019</v>
      </c>
      <c r="C1205" s="77" t="s">
        <v>1265</v>
      </c>
      <c r="D1205" s="78" t="e">
        <v>#N/A</v>
      </c>
      <c r="E1205" s="79" t="s">
        <v>1019</v>
      </c>
      <c r="F1205" s="78" t="s">
        <v>1019</v>
      </c>
      <c r="G1205" s="78" t="s">
        <v>1019</v>
      </c>
      <c r="H1205" s="78" t="s">
        <v>1019</v>
      </c>
      <c r="I1205" s="80" t="s">
        <v>1019</v>
      </c>
      <c r="J1205" s="78" t="s">
        <v>1019</v>
      </c>
      <c r="K1205" s="81" t="s">
        <v>1019</v>
      </c>
      <c r="L1205" s="81" t="s">
        <v>1019</v>
      </c>
      <c r="M1205" s="78" t="s">
        <v>1019</v>
      </c>
      <c r="N1205" s="78" t="e">
        <v>#N/A</v>
      </c>
      <c r="O1205" s="82" t="s">
        <v>1019</v>
      </c>
      <c r="P1205" s="82" t="s">
        <v>1019</v>
      </c>
      <c r="Q1205" s="78" t="s">
        <v>1019</v>
      </c>
      <c r="R1205" s="78" t="s">
        <v>1019</v>
      </c>
      <c r="S1205" s="78" t="s">
        <v>1019</v>
      </c>
      <c r="T1205" s="77" t="s">
        <v>1019</v>
      </c>
      <c r="U1205" s="77" t="s">
        <v>1019</v>
      </c>
      <c r="V1205" s="77" t="s">
        <v>1019</v>
      </c>
      <c r="W1205" s="77" t="s">
        <v>1019</v>
      </c>
      <c r="X1205" s="77" t="s">
        <v>1019</v>
      </c>
      <c r="Y1205" s="83" t="s">
        <v>1019</v>
      </c>
      <c r="Z1205" s="84" t="s">
        <v>1019</v>
      </c>
      <c r="AA1205" s="84" t="s">
        <v>1019</v>
      </c>
      <c r="AB1205" s="85">
        <v>0</v>
      </c>
      <c r="AC1205" s="85">
        <v>0</v>
      </c>
      <c r="AD1205" s="99"/>
      <c r="AE1205" s="100"/>
      <c r="AF1205" s="100"/>
      <c r="AG1205" s="100"/>
      <c r="AH1205" s="100"/>
      <c r="AI1205" s="100"/>
      <c r="AJ1205" s="100"/>
      <c r="AK1205" s="100"/>
      <c r="AL1205" s="100"/>
      <c r="AM1205" s="100"/>
      <c r="AN1205" s="100"/>
      <c r="AO1205" s="100"/>
      <c r="AP1205" s="100"/>
      <c r="AQ1205" s="100"/>
      <c r="AR1205" s="100"/>
      <c r="AS1205" s="100"/>
      <c r="AT1205" s="100"/>
      <c r="AU1205" s="100"/>
      <c r="AV1205" s="100"/>
      <c r="AW1205" s="100"/>
      <c r="AX1205" s="100"/>
      <c r="AY1205" s="100"/>
      <c r="AZ1205" s="100"/>
      <c r="BA1205" s="100"/>
      <c r="BB1205" s="100"/>
      <c r="BC1205" s="100"/>
    </row>
    <row r="1206" spans="1:55" ht="30" customHeight="1" x14ac:dyDescent="0.25">
      <c r="A1206" s="77">
        <v>0</v>
      </c>
      <c r="B1206" s="77" t="s">
        <v>1019</v>
      </c>
      <c r="C1206" s="77" t="s">
        <v>1265</v>
      </c>
      <c r="D1206" s="78" t="e">
        <v>#N/A</v>
      </c>
      <c r="E1206" s="79" t="s">
        <v>1019</v>
      </c>
      <c r="F1206" s="78" t="s">
        <v>1019</v>
      </c>
      <c r="G1206" s="78" t="s">
        <v>1019</v>
      </c>
      <c r="H1206" s="78" t="s">
        <v>1019</v>
      </c>
      <c r="I1206" s="80" t="s">
        <v>1019</v>
      </c>
      <c r="J1206" s="78" t="s">
        <v>1019</v>
      </c>
      <c r="K1206" s="81" t="s">
        <v>1019</v>
      </c>
      <c r="L1206" s="81" t="s">
        <v>1019</v>
      </c>
      <c r="M1206" s="78" t="s">
        <v>1019</v>
      </c>
      <c r="N1206" s="78" t="e">
        <v>#N/A</v>
      </c>
      <c r="O1206" s="82" t="s">
        <v>1019</v>
      </c>
      <c r="P1206" s="82" t="s">
        <v>1019</v>
      </c>
      <c r="Q1206" s="78" t="s">
        <v>1019</v>
      </c>
      <c r="R1206" s="78" t="s">
        <v>1019</v>
      </c>
      <c r="S1206" s="78" t="s">
        <v>1019</v>
      </c>
      <c r="T1206" s="77" t="s">
        <v>1019</v>
      </c>
      <c r="U1206" s="77" t="s">
        <v>1019</v>
      </c>
      <c r="V1206" s="77" t="s">
        <v>1019</v>
      </c>
      <c r="W1206" s="77" t="s">
        <v>1019</v>
      </c>
      <c r="X1206" s="77" t="s">
        <v>1019</v>
      </c>
      <c r="Y1206" s="83" t="s">
        <v>1019</v>
      </c>
      <c r="Z1206" s="84" t="s">
        <v>1019</v>
      </c>
      <c r="AA1206" s="84" t="s">
        <v>1019</v>
      </c>
      <c r="AB1206" s="85">
        <v>0</v>
      </c>
      <c r="AC1206" s="85">
        <v>0</v>
      </c>
      <c r="AD1206" s="99"/>
      <c r="AE1206" s="100"/>
      <c r="AF1206" s="100"/>
      <c r="AG1206" s="100"/>
      <c r="AH1206" s="100"/>
      <c r="AI1206" s="100"/>
      <c r="AJ1206" s="100"/>
      <c r="AK1206" s="100"/>
      <c r="AL1206" s="100"/>
      <c r="AM1206" s="100"/>
      <c r="AN1206" s="100"/>
      <c r="AO1206" s="100"/>
      <c r="AP1206" s="100"/>
      <c r="AQ1206" s="100"/>
      <c r="AR1206" s="100"/>
      <c r="AS1206" s="100"/>
      <c r="AT1206" s="100"/>
      <c r="AU1206" s="100"/>
      <c r="AV1206" s="100"/>
      <c r="AW1206" s="100"/>
      <c r="AX1206" s="100"/>
      <c r="AY1206" s="100"/>
      <c r="AZ1206" s="100"/>
      <c r="BA1206" s="100"/>
      <c r="BB1206" s="100"/>
      <c r="BC1206" s="100"/>
    </row>
    <row r="1207" spans="1:55" ht="30" customHeight="1" x14ac:dyDescent="0.25">
      <c r="A1207" s="77">
        <v>0</v>
      </c>
      <c r="B1207" s="77" t="s">
        <v>1019</v>
      </c>
      <c r="C1207" s="77" t="s">
        <v>1265</v>
      </c>
      <c r="D1207" s="78" t="e">
        <v>#N/A</v>
      </c>
      <c r="E1207" s="79" t="s">
        <v>1019</v>
      </c>
      <c r="F1207" s="78" t="s">
        <v>1019</v>
      </c>
      <c r="G1207" s="78" t="s">
        <v>1019</v>
      </c>
      <c r="H1207" s="78" t="s">
        <v>1019</v>
      </c>
      <c r="I1207" s="80" t="s">
        <v>1019</v>
      </c>
      <c r="J1207" s="78" t="s">
        <v>1019</v>
      </c>
      <c r="K1207" s="81" t="s">
        <v>1019</v>
      </c>
      <c r="L1207" s="81" t="s">
        <v>1019</v>
      </c>
      <c r="M1207" s="78" t="s">
        <v>1019</v>
      </c>
      <c r="N1207" s="78" t="e">
        <v>#N/A</v>
      </c>
      <c r="O1207" s="82" t="s">
        <v>1019</v>
      </c>
      <c r="P1207" s="82" t="s">
        <v>1019</v>
      </c>
      <c r="Q1207" s="78" t="s">
        <v>1019</v>
      </c>
      <c r="R1207" s="78" t="s">
        <v>1019</v>
      </c>
      <c r="S1207" s="78" t="s">
        <v>1019</v>
      </c>
      <c r="T1207" s="77" t="s">
        <v>1019</v>
      </c>
      <c r="U1207" s="77" t="s">
        <v>1019</v>
      </c>
      <c r="V1207" s="77" t="s">
        <v>1019</v>
      </c>
      <c r="W1207" s="77" t="s">
        <v>1019</v>
      </c>
      <c r="X1207" s="77" t="s">
        <v>1019</v>
      </c>
      <c r="Y1207" s="83" t="s">
        <v>1019</v>
      </c>
      <c r="Z1207" s="84" t="s">
        <v>1019</v>
      </c>
      <c r="AA1207" s="84" t="s">
        <v>1019</v>
      </c>
      <c r="AB1207" s="85">
        <v>0</v>
      </c>
      <c r="AC1207" s="85">
        <v>0</v>
      </c>
      <c r="AD1207" s="99"/>
      <c r="AE1207" s="100"/>
      <c r="AF1207" s="100"/>
      <c r="AG1207" s="100"/>
      <c r="AH1207" s="100"/>
      <c r="AI1207" s="100"/>
      <c r="AJ1207" s="100"/>
      <c r="AK1207" s="100"/>
      <c r="AL1207" s="100"/>
      <c r="AM1207" s="100"/>
      <c r="AN1207" s="100"/>
      <c r="AO1207" s="100"/>
      <c r="AP1207" s="100"/>
      <c r="AQ1207" s="100"/>
      <c r="AR1207" s="100"/>
      <c r="AS1207" s="100"/>
      <c r="AT1207" s="100"/>
      <c r="AU1207" s="100"/>
      <c r="AV1207" s="100"/>
      <c r="AW1207" s="100"/>
      <c r="AX1207" s="100"/>
      <c r="AY1207" s="100"/>
      <c r="AZ1207" s="100"/>
      <c r="BA1207" s="100"/>
      <c r="BB1207" s="100"/>
      <c r="BC1207" s="100"/>
    </row>
    <row r="1208" spans="1:55" ht="30" customHeight="1" x14ac:dyDescent="0.25">
      <c r="A1208" s="77">
        <v>0</v>
      </c>
      <c r="B1208" s="77" t="s">
        <v>1019</v>
      </c>
      <c r="C1208" s="77" t="s">
        <v>1265</v>
      </c>
      <c r="D1208" s="78" t="e">
        <v>#N/A</v>
      </c>
      <c r="E1208" s="79" t="s">
        <v>1019</v>
      </c>
      <c r="F1208" s="78" t="s">
        <v>1019</v>
      </c>
      <c r="G1208" s="78" t="s">
        <v>1019</v>
      </c>
      <c r="H1208" s="78" t="s">
        <v>1019</v>
      </c>
      <c r="I1208" s="80" t="s">
        <v>1019</v>
      </c>
      <c r="J1208" s="78" t="s">
        <v>1019</v>
      </c>
      <c r="K1208" s="81" t="s">
        <v>1019</v>
      </c>
      <c r="L1208" s="81" t="s">
        <v>1019</v>
      </c>
      <c r="M1208" s="78" t="s">
        <v>1019</v>
      </c>
      <c r="N1208" s="78" t="e">
        <v>#N/A</v>
      </c>
      <c r="O1208" s="82" t="s">
        <v>1019</v>
      </c>
      <c r="P1208" s="82" t="s">
        <v>1019</v>
      </c>
      <c r="Q1208" s="78" t="s">
        <v>1019</v>
      </c>
      <c r="R1208" s="78" t="s">
        <v>1019</v>
      </c>
      <c r="S1208" s="78" t="s">
        <v>1019</v>
      </c>
      <c r="T1208" s="77" t="s">
        <v>1019</v>
      </c>
      <c r="U1208" s="77" t="s">
        <v>1019</v>
      </c>
      <c r="V1208" s="77" t="s">
        <v>1019</v>
      </c>
      <c r="W1208" s="77" t="s">
        <v>1019</v>
      </c>
      <c r="X1208" s="77" t="s">
        <v>1019</v>
      </c>
      <c r="Y1208" s="83" t="s">
        <v>1019</v>
      </c>
      <c r="Z1208" s="84" t="s">
        <v>1019</v>
      </c>
      <c r="AA1208" s="84" t="s">
        <v>1019</v>
      </c>
      <c r="AB1208" s="85">
        <v>0</v>
      </c>
      <c r="AC1208" s="85">
        <v>0</v>
      </c>
      <c r="AD1208" s="99"/>
      <c r="AE1208" s="100"/>
      <c r="AF1208" s="100"/>
      <c r="AG1208" s="100"/>
      <c r="AH1208" s="100"/>
      <c r="AI1208" s="100"/>
      <c r="AJ1208" s="100"/>
      <c r="AK1208" s="100"/>
      <c r="AL1208" s="100"/>
      <c r="AM1208" s="100"/>
      <c r="AN1208" s="100"/>
      <c r="AO1208" s="100"/>
      <c r="AP1208" s="100"/>
      <c r="AQ1208" s="100"/>
      <c r="AR1208" s="100"/>
      <c r="AS1208" s="100"/>
      <c r="AT1208" s="100"/>
      <c r="AU1208" s="100"/>
      <c r="AV1208" s="100"/>
      <c r="AW1208" s="100"/>
      <c r="AX1208" s="100"/>
      <c r="AY1208" s="100"/>
      <c r="AZ1208" s="100"/>
      <c r="BA1208" s="100"/>
      <c r="BB1208" s="100"/>
      <c r="BC1208" s="100"/>
    </row>
    <row r="1209" spans="1:55" ht="30" customHeight="1" x14ac:dyDescent="0.25">
      <c r="A1209" s="77">
        <v>0</v>
      </c>
      <c r="B1209" s="77" t="s">
        <v>1019</v>
      </c>
      <c r="C1209" s="77" t="s">
        <v>1265</v>
      </c>
      <c r="D1209" s="78" t="e">
        <v>#N/A</v>
      </c>
      <c r="E1209" s="79" t="s">
        <v>1019</v>
      </c>
      <c r="F1209" s="78" t="s">
        <v>1019</v>
      </c>
      <c r="G1209" s="78" t="s">
        <v>1019</v>
      </c>
      <c r="H1209" s="78" t="s">
        <v>1019</v>
      </c>
      <c r="I1209" s="80" t="s">
        <v>1019</v>
      </c>
      <c r="J1209" s="78" t="s">
        <v>1019</v>
      </c>
      <c r="K1209" s="81" t="s">
        <v>1019</v>
      </c>
      <c r="L1209" s="81" t="s">
        <v>1019</v>
      </c>
      <c r="M1209" s="78" t="s">
        <v>1019</v>
      </c>
      <c r="N1209" s="78" t="e">
        <v>#N/A</v>
      </c>
      <c r="O1209" s="82" t="s">
        <v>1019</v>
      </c>
      <c r="P1209" s="82" t="s">
        <v>1019</v>
      </c>
      <c r="Q1209" s="78" t="s">
        <v>1019</v>
      </c>
      <c r="R1209" s="78" t="s">
        <v>1019</v>
      </c>
      <c r="S1209" s="78" t="s">
        <v>1019</v>
      </c>
      <c r="T1209" s="77" t="s">
        <v>1019</v>
      </c>
      <c r="U1209" s="77" t="s">
        <v>1019</v>
      </c>
      <c r="V1209" s="77" t="s">
        <v>1019</v>
      </c>
      <c r="W1209" s="77" t="s">
        <v>1019</v>
      </c>
      <c r="X1209" s="77" t="s">
        <v>1019</v>
      </c>
      <c r="Y1209" s="83" t="s">
        <v>1019</v>
      </c>
      <c r="Z1209" s="84" t="s">
        <v>1019</v>
      </c>
      <c r="AA1209" s="84" t="s">
        <v>1019</v>
      </c>
      <c r="AB1209" s="85">
        <v>0</v>
      </c>
      <c r="AC1209" s="85">
        <v>0</v>
      </c>
      <c r="AD1209" s="99"/>
      <c r="AE1209" s="100"/>
      <c r="AF1209" s="100"/>
      <c r="AG1209" s="100"/>
      <c r="AH1209" s="100"/>
      <c r="AI1209" s="100"/>
      <c r="AJ1209" s="100"/>
      <c r="AK1209" s="100"/>
      <c r="AL1209" s="100"/>
      <c r="AM1209" s="100"/>
      <c r="AN1209" s="100"/>
      <c r="AO1209" s="100"/>
      <c r="AP1209" s="100"/>
      <c r="AQ1209" s="100"/>
      <c r="AR1209" s="100"/>
      <c r="AS1209" s="100"/>
      <c r="AT1209" s="100"/>
      <c r="AU1209" s="100"/>
      <c r="AV1209" s="100"/>
      <c r="AW1209" s="100"/>
      <c r="AX1209" s="100"/>
      <c r="AY1209" s="100"/>
      <c r="AZ1209" s="100"/>
      <c r="BA1209" s="100"/>
      <c r="BB1209" s="100"/>
      <c r="BC1209" s="100"/>
    </row>
    <row r="1210" spans="1:55" ht="30" customHeight="1" x14ac:dyDescent="0.25">
      <c r="A1210" s="77">
        <v>0</v>
      </c>
      <c r="B1210" s="77" t="s">
        <v>1019</v>
      </c>
      <c r="C1210" s="77" t="s">
        <v>1265</v>
      </c>
      <c r="D1210" s="78" t="e">
        <v>#N/A</v>
      </c>
      <c r="E1210" s="79" t="s">
        <v>1019</v>
      </c>
      <c r="F1210" s="78" t="s">
        <v>1019</v>
      </c>
      <c r="G1210" s="78" t="s">
        <v>1019</v>
      </c>
      <c r="H1210" s="78" t="s">
        <v>1019</v>
      </c>
      <c r="I1210" s="80" t="s">
        <v>1019</v>
      </c>
      <c r="J1210" s="78" t="s">
        <v>1019</v>
      </c>
      <c r="K1210" s="81" t="s">
        <v>1019</v>
      </c>
      <c r="L1210" s="81" t="s">
        <v>1019</v>
      </c>
      <c r="M1210" s="78" t="s">
        <v>1019</v>
      </c>
      <c r="N1210" s="78" t="e">
        <v>#N/A</v>
      </c>
      <c r="O1210" s="82" t="s">
        <v>1019</v>
      </c>
      <c r="P1210" s="82" t="s">
        <v>1019</v>
      </c>
      <c r="Q1210" s="78" t="s">
        <v>1019</v>
      </c>
      <c r="R1210" s="78" t="s">
        <v>1019</v>
      </c>
      <c r="S1210" s="78" t="s">
        <v>1019</v>
      </c>
      <c r="T1210" s="77" t="s">
        <v>1019</v>
      </c>
      <c r="U1210" s="77" t="s">
        <v>1019</v>
      </c>
      <c r="V1210" s="77" t="s">
        <v>1019</v>
      </c>
      <c r="W1210" s="77" t="s">
        <v>1019</v>
      </c>
      <c r="X1210" s="77" t="s">
        <v>1019</v>
      </c>
      <c r="Y1210" s="83" t="s">
        <v>1019</v>
      </c>
      <c r="Z1210" s="84" t="s">
        <v>1019</v>
      </c>
      <c r="AA1210" s="84" t="s">
        <v>1019</v>
      </c>
      <c r="AB1210" s="85">
        <v>0</v>
      </c>
      <c r="AC1210" s="85">
        <v>0</v>
      </c>
      <c r="AD1210" s="99"/>
      <c r="AE1210" s="100"/>
      <c r="AF1210" s="100"/>
      <c r="AG1210" s="100"/>
      <c r="AH1210" s="100"/>
      <c r="AI1210" s="100"/>
      <c r="AJ1210" s="100"/>
      <c r="AK1210" s="100"/>
      <c r="AL1210" s="100"/>
      <c r="AM1210" s="100"/>
      <c r="AN1210" s="100"/>
      <c r="AO1210" s="100"/>
      <c r="AP1210" s="100"/>
      <c r="AQ1210" s="100"/>
      <c r="AR1210" s="100"/>
      <c r="AS1210" s="100"/>
      <c r="AT1210" s="100"/>
      <c r="AU1210" s="100"/>
      <c r="AV1210" s="100"/>
      <c r="AW1210" s="100"/>
      <c r="AX1210" s="100"/>
      <c r="AY1210" s="100"/>
      <c r="AZ1210" s="100"/>
      <c r="BA1210" s="100"/>
      <c r="BB1210" s="100"/>
      <c r="BC1210" s="100"/>
    </row>
    <row r="1211" spans="1:55" ht="30" customHeight="1" x14ac:dyDescent="0.25">
      <c r="A1211" s="77">
        <v>0</v>
      </c>
      <c r="B1211" s="77" t="s">
        <v>1019</v>
      </c>
      <c r="C1211" s="77" t="s">
        <v>1265</v>
      </c>
      <c r="D1211" s="78" t="e">
        <v>#N/A</v>
      </c>
      <c r="E1211" s="79" t="s">
        <v>1019</v>
      </c>
      <c r="F1211" s="78" t="s">
        <v>1019</v>
      </c>
      <c r="G1211" s="78" t="s">
        <v>1019</v>
      </c>
      <c r="H1211" s="78" t="s">
        <v>1019</v>
      </c>
      <c r="I1211" s="80" t="s">
        <v>1019</v>
      </c>
      <c r="J1211" s="78" t="s">
        <v>1019</v>
      </c>
      <c r="K1211" s="81" t="s">
        <v>1019</v>
      </c>
      <c r="L1211" s="81" t="s">
        <v>1019</v>
      </c>
      <c r="M1211" s="78" t="s">
        <v>1019</v>
      </c>
      <c r="N1211" s="78" t="e">
        <v>#N/A</v>
      </c>
      <c r="O1211" s="82" t="s">
        <v>1019</v>
      </c>
      <c r="P1211" s="82" t="s">
        <v>1019</v>
      </c>
      <c r="Q1211" s="78" t="s">
        <v>1019</v>
      </c>
      <c r="R1211" s="78" t="s">
        <v>1019</v>
      </c>
      <c r="S1211" s="78" t="s">
        <v>1019</v>
      </c>
      <c r="T1211" s="77" t="s">
        <v>1019</v>
      </c>
      <c r="U1211" s="77" t="s">
        <v>1019</v>
      </c>
      <c r="V1211" s="77" t="s">
        <v>1019</v>
      </c>
      <c r="W1211" s="77" t="s">
        <v>1019</v>
      </c>
      <c r="X1211" s="77" t="s">
        <v>1019</v>
      </c>
      <c r="Y1211" s="83" t="s">
        <v>1019</v>
      </c>
      <c r="Z1211" s="84" t="s">
        <v>1019</v>
      </c>
      <c r="AA1211" s="84" t="s">
        <v>1019</v>
      </c>
      <c r="AB1211" s="85">
        <v>0</v>
      </c>
      <c r="AC1211" s="85">
        <v>0</v>
      </c>
      <c r="AD1211" s="99"/>
      <c r="AE1211" s="100"/>
      <c r="AF1211" s="100"/>
      <c r="AG1211" s="100"/>
      <c r="AH1211" s="100"/>
      <c r="AI1211" s="100"/>
      <c r="AJ1211" s="100"/>
      <c r="AK1211" s="100"/>
      <c r="AL1211" s="100"/>
      <c r="AM1211" s="100"/>
      <c r="AN1211" s="100"/>
      <c r="AO1211" s="100"/>
      <c r="AP1211" s="100"/>
      <c r="AQ1211" s="100"/>
      <c r="AR1211" s="100"/>
      <c r="AS1211" s="100"/>
      <c r="AT1211" s="100"/>
      <c r="AU1211" s="100"/>
      <c r="AV1211" s="100"/>
      <c r="AW1211" s="100"/>
      <c r="AX1211" s="100"/>
      <c r="AY1211" s="100"/>
      <c r="AZ1211" s="100"/>
      <c r="BA1211" s="100"/>
      <c r="BB1211" s="100"/>
      <c r="BC1211" s="100"/>
    </row>
    <row r="1212" spans="1:55" ht="30" customHeight="1" x14ac:dyDescent="0.25">
      <c r="A1212" s="77">
        <v>0</v>
      </c>
      <c r="B1212" s="77" t="s">
        <v>1019</v>
      </c>
      <c r="C1212" s="77" t="s">
        <v>1265</v>
      </c>
      <c r="D1212" s="78" t="e">
        <v>#N/A</v>
      </c>
      <c r="E1212" s="79" t="s">
        <v>1019</v>
      </c>
      <c r="F1212" s="78" t="s">
        <v>1019</v>
      </c>
      <c r="G1212" s="78" t="s">
        <v>1019</v>
      </c>
      <c r="H1212" s="78" t="s">
        <v>1019</v>
      </c>
      <c r="I1212" s="80" t="s">
        <v>1019</v>
      </c>
      <c r="J1212" s="78" t="s">
        <v>1019</v>
      </c>
      <c r="K1212" s="81" t="s">
        <v>1019</v>
      </c>
      <c r="L1212" s="81" t="s">
        <v>1019</v>
      </c>
      <c r="M1212" s="78" t="s">
        <v>1019</v>
      </c>
      <c r="N1212" s="78" t="e">
        <v>#N/A</v>
      </c>
      <c r="O1212" s="82" t="s">
        <v>1019</v>
      </c>
      <c r="P1212" s="82" t="s">
        <v>1019</v>
      </c>
      <c r="Q1212" s="78" t="s">
        <v>1019</v>
      </c>
      <c r="R1212" s="78" t="s">
        <v>1019</v>
      </c>
      <c r="S1212" s="78" t="s">
        <v>1019</v>
      </c>
      <c r="T1212" s="77" t="s">
        <v>1019</v>
      </c>
      <c r="U1212" s="77" t="s">
        <v>1019</v>
      </c>
      <c r="V1212" s="77" t="s">
        <v>1019</v>
      </c>
      <c r="W1212" s="77" t="s">
        <v>1019</v>
      </c>
      <c r="X1212" s="77" t="s">
        <v>1019</v>
      </c>
      <c r="Y1212" s="83" t="s">
        <v>1019</v>
      </c>
      <c r="Z1212" s="84" t="s">
        <v>1019</v>
      </c>
      <c r="AA1212" s="84" t="s">
        <v>1019</v>
      </c>
      <c r="AB1212" s="85">
        <v>0</v>
      </c>
      <c r="AC1212" s="85">
        <v>0</v>
      </c>
      <c r="AD1212" s="99"/>
      <c r="AE1212" s="100"/>
      <c r="AF1212" s="100"/>
      <c r="AG1212" s="100"/>
      <c r="AH1212" s="100"/>
      <c r="AI1212" s="100"/>
      <c r="AJ1212" s="100"/>
      <c r="AK1212" s="100"/>
      <c r="AL1212" s="100"/>
      <c r="AM1212" s="100"/>
      <c r="AN1212" s="100"/>
      <c r="AO1212" s="100"/>
      <c r="AP1212" s="100"/>
      <c r="AQ1212" s="100"/>
      <c r="AR1212" s="100"/>
      <c r="AS1212" s="100"/>
      <c r="AT1212" s="100"/>
      <c r="AU1212" s="100"/>
      <c r="AV1212" s="100"/>
      <c r="AW1212" s="100"/>
      <c r="AX1212" s="100"/>
      <c r="AY1212" s="100"/>
      <c r="AZ1212" s="100"/>
      <c r="BA1212" s="100"/>
      <c r="BB1212" s="100"/>
      <c r="BC1212" s="100"/>
    </row>
    <row r="1213" spans="1:55" ht="30" customHeight="1" x14ac:dyDescent="0.25">
      <c r="A1213" s="77">
        <v>0</v>
      </c>
      <c r="B1213" s="77" t="s">
        <v>1019</v>
      </c>
      <c r="C1213" s="77" t="s">
        <v>1265</v>
      </c>
      <c r="D1213" s="78" t="e">
        <v>#N/A</v>
      </c>
      <c r="E1213" s="79" t="s">
        <v>1019</v>
      </c>
      <c r="F1213" s="78" t="s">
        <v>1019</v>
      </c>
      <c r="G1213" s="78" t="s">
        <v>1019</v>
      </c>
      <c r="H1213" s="78" t="s">
        <v>1019</v>
      </c>
      <c r="I1213" s="80" t="s">
        <v>1019</v>
      </c>
      <c r="J1213" s="78" t="s">
        <v>1019</v>
      </c>
      <c r="K1213" s="81" t="s">
        <v>1019</v>
      </c>
      <c r="L1213" s="81" t="s">
        <v>1019</v>
      </c>
      <c r="M1213" s="78" t="s">
        <v>1019</v>
      </c>
      <c r="N1213" s="78" t="e">
        <v>#N/A</v>
      </c>
      <c r="O1213" s="82" t="s">
        <v>1019</v>
      </c>
      <c r="P1213" s="82" t="s">
        <v>1019</v>
      </c>
      <c r="Q1213" s="78" t="s">
        <v>1019</v>
      </c>
      <c r="R1213" s="78" t="s">
        <v>1019</v>
      </c>
      <c r="S1213" s="78" t="s">
        <v>1019</v>
      </c>
      <c r="T1213" s="77" t="s">
        <v>1019</v>
      </c>
      <c r="U1213" s="77" t="s">
        <v>1019</v>
      </c>
      <c r="V1213" s="77" t="s">
        <v>1019</v>
      </c>
      <c r="W1213" s="77" t="s">
        <v>1019</v>
      </c>
      <c r="X1213" s="77" t="s">
        <v>1019</v>
      </c>
      <c r="Y1213" s="83" t="s">
        <v>1019</v>
      </c>
      <c r="Z1213" s="84" t="s">
        <v>1019</v>
      </c>
      <c r="AA1213" s="84" t="s">
        <v>1019</v>
      </c>
      <c r="AB1213" s="85">
        <v>0</v>
      </c>
      <c r="AC1213" s="85">
        <v>0</v>
      </c>
      <c r="AD1213" s="99"/>
      <c r="AE1213" s="100"/>
      <c r="AF1213" s="100"/>
      <c r="AG1213" s="100"/>
      <c r="AH1213" s="100"/>
      <c r="AI1213" s="100"/>
      <c r="AJ1213" s="100"/>
      <c r="AK1213" s="100"/>
      <c r="AL1213" s="100"/>
      <c r="AM1213" s="100"/>
      <c r="AN1213" s="100"/>
      <c r="AO1213" s="100"/>
      <c r="AP1213" s="100"/>
      <c r="AQ1213" s="100"/>
      <c r="AR1213" s="100"/>
      <c r="AS1213" s="100"/>
      <c r="AT1213" s="100"/>
      <c r="AU1213" s="100"/>
      <c r="AV1213" s="100"/>
      <c r="AW1213" s="100"/>
      <c r="AX1213" s="100"/>
      <c r="AY1213" s="100"/>
      <c r="AZ1213" s="100"/>
      <c r="BA1213" s="100"/>
      <c r="BB1213" s="100"/>
      <c r="BC1213" s="100"/>
    </row>
    <row r="1214" spans="1:55" ht="30" customHeight="1" x14ac:dyDescent="0.25">
      <c r="A1214" s="77">
        <v>0</v>
      </c>
      <c r="B1214" s="77" t="s">
        <v>1019</v>
      </c>
      <c r="C1214" s="77" t="s">
        <v>1265</v>
      </c>
      <c r="D1214" s="78" t="e">
        <v>#N/A</v>
      </c>
      <c r="E1214" s="79" t="s">
        <v>1019</v>
      </c>
      <c r="F1214" s="78" t="s">
        <v>1019</v>
      </c>
      <c r="G1214" s="78" t="s">
        <v>1019</v>
      </c>
      <c r="H1214" s="78" t="s">
        <v>1019</v>
      </c>
      <c r="I1214" s="80" t="s">
        <v>1019</v>
      </c>
      <c r="J1214" s="78" t="s">
        <v>1019</v>
      </c>
      <c r="K1214" s="81" t="s">
        <v>1019</v>
      </c>
      <c r="L1214" s="81" t="s">
        <v>1019</v>
      </c>
      <c r="M1214" s="78" t="s">
        <v>1019</v>
      </c>
      <c r="N1214" s="78" t="e">
        <v>#N/A</v>
      </c>
      <c r="O1214" s="82" t="s">
        <v>1019</v>
      </c>
      <c r="P1214" s="82" t="s">
        <v>1019</v>
      </c>
      <c r="Q1214" s="78" t="s">
        <v>1019</v>
      </c>
      <c r="R1214" s="78" t="s">
        <v>1019</v>
      </c>
      <c r="S1214" s="78" t="s">
        <v>1019</v>
      </c>
      <c r="T1214" s="77" t="s">
        <v>1019</v>
      </c>
      <c r="U1214" s="77" t="s">
        <v>1019</v>
      </c>
      <c r="V1214" s="77" t="s">
        <v>1019</v>
      </c>
      <c r="W1214" s="77" t="s">
        <v>1019</v>
      </c>
      <c r="X1214" s="77" t="s">
        <v>1019</v>
      </c>
      <c r="Y1214" s="83" t="s">
        <v>1019</v>
      </c>
      <c r="Z1214" s="84" t="s">
        <v>1019</v>
      </c>
      <c r="AA1214" s="84" t="s">
        <v>1019</v>
      </c>
      <c r="AB1214" s="85">
        <v>0</v>
      </c>
      <c r="AC1214" s="85">
        <v>0</v>
      </c>
      <c r="AD1214" s="99"/>
      <c r="AE1214" s="100"/>
      <c r="AF1214" s="100"/>
      <c r="AG1214" s="100"/>
      <c r="AH1214" s="100"/>
      <c r="AI1214" s="100"/>
      <c r="AJ1214" s="100"/>
      <c r="AK1214" s="100"/>
      <c r="AL1214" s="100"/>
      <c r="AM1214" s="100"/>
      <c r="AN1214" s="100"/>
      <c r="AO1214" s="100"/>
      <c r="AP1214" s="100"/>
      <c r="AQ1214" s="100"/>
      <c r="AR1214" s="100"/>
      <c r="AS1214" s="100"/>
      <c r="AT1214" s="100"/>
      <c r="AU1214" s="100"/>
      <c r="AV1214" s="100"/>
      <c r="AW1214" s="100"/>
      <c r="AX1214" s="100"/>
      <c r="AY1214" s="100"/>
      <c r="AZ1214" s="100"/>
      <c r="BA1214" s="100"/>
      <c r="BB1214" s="100"/>
      <c r="BC1214" s="100"/>
    </row>
    <row r="1215" spans="1:55" ht="30" customHeight="1" x14ac:dyDescent="0.25">
      <c r="A1215" s="77">
        <v>0</v>
      </c>
      <c r="B1215" s="77" t="s">
        <v>1019</v>
      </c>
      <c r="C1215" s="77" t="s">
        <v>1265</v>
      </c>
      <c r="D1215" s="78" t="e">
        <v>#N/A</v>
      </c>
      <c r="E1215" s="79" t="s">
        <v>1019</v>
      </c>
      <c r="F1215" s="78" t="s">
        <v>1019</v>
      </c>
      <c r="G1215" s="78" t="s">
        <v>1019</v>
      </c>
      <c r="H1215" s="78" t="s">
        <v>1019</v>
      </c>
      <c r="I1215" s="80" t="s">
        <v>1019</v>
      </c>
      <c r="J1215" s="78" t="s">
        <v>1019</v>
      </c>
      <c r="K1215" s="81" t="s">
        <v>1019</v>
      </c>
      <c r="L1215" s="81" t="s">
        <v>1019</v>
      </c>
      <c r="M1215" s="78" t="s">
        <v>1019</v>
      </c>
      <c r="N1215" s="78" t="e">
        <v>#N/A</v>
      </c>
      <c r="O1215" s="82" t="s">
        <v>1019</v>
      </c>
      <c r="P1215" s="82" t="s">
        <v>1019</v>
      </c>
      <c r="Q1215" s="78" t="s">
        <v>1019</v>
      </c>
      <c r="R1215" s="78" t="s">
        <v>1019</v>
      </c>
      <c r="S1215" s="78" t="s">
        <v>1019</v>
      </c>
      <c r="T1215" s="77" t="s">
        <v>1019</v>
      </c>
      <c r="U1215" s="77" t="s">
        <v>1019</v>
      </c>
      <c r="V1215" s="77" t="s">
        <v>1019</v>
      </c>
      <c r="W1215" s="77" t="s">
        <v>1019</v>
      </c>
      <c r="X1215" s="77" t="s">
        <v>1019</v>
      </c>
      <c r="Y1215" s="83" t="s">
        <v>1019</v>
      </c>
      <c r="Z1215" s="84" t="s">
        <v>1019</v>
      </c>
      <c r="AA1215" s="84" t="s">
        <v>1019</v>
      </c>
      <c r="AB1215" s="85">
        <v>0</v>
      </c>
      <c r="AC1215" s="85">
        <v>0</v>
      </c>
      <c r="AD1215" s="99"/>
      <c r="AE1215" s="100"/>
      <c r="AF1215" s="100"/>
      <c r="AG1215" s="100"/>
      <c r="AH1215" s="100"/>
      <c r="AI1215" s="100"/>
      <c r="AJ1215" s="100"/>
      <c r="AK1215" s="100"/>
      <c r="AL1215" s="100"/>
      <c r="AM1215" s="100"/>
      <c r="AN1215" s="100"/>
      <c r="AO1215" s="100"/>
      <c r="AP1215" s="100"/>
      <c r="AQ1215" s="100"/>
      <c r="AR1215" s="100"/>
      <c r="AS1215" s="100"/>
      <c r="AT1215" s="100"/>
      <c r="AU1215" s="100"/>
      <c r="AV1215" s="100"/>
      <c r="AW1215" s="100"/>
      <c r="AX1215" s="100"/>
      <c r="AY1215" s="100"/>
      <c r="AZ1215" s="100"/>
      <c r="BA1215" s="100"/>
      <c r="BB1215" s="100"/>
      <c r="BC1215" s="100"/>
    </row>
    <row r="1216" spans="1:55" ht="30" customHeight="1" x14ac:dyDescent="0.25">
      <c r="A1216" s="77">
        <v>0</v>
      </c>
      <c r="B1216" s="77" t="s">
        <v>1019</v>
      </c>
      <c r="C1216" s="77" t="s">
        <v>1265</v>
      </c>
      <c r="D1216" s="78" t="e">
        <v>#N/A</v>
      </c>
      <c r="E1216" s="79" t="s">
        <v>1019</v>
      </c>
      <c r="F1216" s="78" t="s">
        <v>1019</v>
      </c>
      <c r="G1216" s="78" t="s">
        <v>1019</v>
      </c>
      <c r="H1216" s="78" t="s">
        <v>1019</v>
      </c>
      <c r="I1216" s="80" t="s">
        <v>1019</v>
      </c>
      <c r="J1216" s="78" t="s">
        <v>1019</v>
      </c>
      <c r="K1216" s="81" t="s">
        <v>1019</v>
      </c>
      <c r="L1216" s="81" t="s">
        <v>1019</v>
      </c>
      <c r="M1216" s="78" t="s">
        <v>1019</v>
      </c>
      <c r="N1216" s="78" t="e">
        <v>#N/A</v>
      </c>
      <c r="O1216" s="82" t="s">
        <v>1019</v>
      </c>
      <c r="P1216" s="82" t="s">
        <v>1019</v>
      </c>
      <c r="Q1216" s="78" t="s">
        <v>1019</v>
      </c>
      <c r="R1216" s="78" t="s">
        <v>1019</v>
      </c>
      <c r="S1216" s="78" t="s">
        <v>1019</v>
      </c>
      <c r="T1216" s="77" t="s">
        <v>1019</v>
      </c>
      <c r="U1216" s="77" t="s">
        <v>1019</v>
      </c>
      <c r="V1216" s="77" t="s">
        <v>1019</v>
      </c>
      <c r="W1216" s="77" t="s">
        <v>1019</v>
      </c>
      <c r="X1216" s="77" t="s">
        <v>1019</v>
      </c>
      <c r="Y1216" s="83" t="s">
        <v>1019</v>
      </c>
      <c r="Z1216" s="84" t="s">
        <v>1019</v>
      </c>
      <c r="AA1216" s="84" t="s">
        <v>1019</v>
      </c>
      <c r="AB1216" s="85">
        <v>0</v>
      </c>
      <c r="AC1216" s="85">
        <v>0</v>
      </c>
      <c r="AD1216" s="99"/>
      <c r="AE1216" s="100"/>
      <c r="AF1216" s="100"/>
      <c r="AG1216" s="100"/>
      <c r="AH1216" s="100"/>
      <c r="AI1216" s="100"/>
      <c r="AJ1216" s="100"/>
      <c r="AK1216" s="100"/>
      <c r="AL1216" s="100"/>
      <c r="AM1216" s="100"/>
      <c r="AN1216" s="100"/>
      <c r="AO1216" s="100"/>
      <c r="AP1216" s="100"/>
      <c r="AQ1216" s="100"/>
      <c r="AR1216" s="100"/>
      <c r="AS1216" s="100"/>
      <c r="AT1216" s="100"/>
      <c r="AU1216" s="100"/>
      <c r="AV1216" s="100"/>
      <c r="AW1216" s="100"/>
      <c r="AX1216" s="100"/>
      <c r="AY1216" s="100"/>
      <c r="AZ1216" s="100"/>
      <c r="BA1216" s="100"/>
      <c r="BB1216" s="100"/>
      <c r="BC1216" s="100"/>
    </row>
    <row r="1217" spans="1:55" ht="30" customHeight="1" x14ac:dyDescent="0.25">
      <c r="A1217" s="77">
        <v>0</v>
      </c>
      <c r="B1217" s="77" t="s">
        <v>1019</v>
      </c>
      <c r="C1217" s="77" t="s">
        <v>1265</v>
      </c>
      <c r="D1217" s="78" t="e">
        <v>#N/A</v>
      </c>
      <c r="E1217" s="79" t="s">
        <v>1019</v>
      </c>
      <c r="F1217" s="78" t="s">
        <v>1019</v>
      </c>
      <c r="G1217" s="78" t="s">
        <v>1019</v>
      </c>
      <c r="H1217" s="78" t="s">
        <v>1019</v>
      </c>
      <c r="I1217" s="80" t="s">
        <v>1019</v>
      </c>
      <c r="J1217" s="78" t="s">
        <v>1019</v>
      </c>
      <c r="K1217" s="81" t="s">
        <v>1019</v>
      </c>
      <c r="L1217" s="81" t="s">
        <v>1019</v>
      </c>
      <c r="M1217" s="78" t="s">
        <v>1019</v>
      </c>
      <c r="N1217" s="78" t="e">
        <v>#N/A</v>
      </c>
      <c r="O1217" s="82" t="s">
        <v>1019</v>
      </c>
      <c r="P1217" s="82" t="s">
        <v>1019</v>
      </c>
      <c r="Q1217" s="78" t="s">
        <v>1019</v>
      </c>
      <c r="R1217" s="78" t="s">
        <v>1019</v>
      </c>
      <c r="S1217" s="78" t="s">
        <v>1019</v>
      </c>
      <c r="T1217" s="77" t="s">
        <v>1019</v>
      </c>
      <c r="U1217" s="77" t="s">
        <v>1019</v>
      </c>
      <c r="V1217" s="77" t="s">
        <v>1019</v>
      </c>
      <c r="W1217" s="77" t="s">
        <v>1019</v>
      </c>
      <c r="X1217" s="77" t="s">
        <v>1019</v>
      </c>
      <c r="Y1217" s="83" t="s">
        <v>1019</v>
      </c>
      <c r="Z1217" s="84" t="s">
        <v>1019</v>
      </c>
      <c r="AA1217" s="84" t="s">
        <v>1019</v>
      </c>
      <c r="AB1217" s="85">
        <v>0</v>
      </c>
      <c r="AC1217" s="85">
        <v>0</v>
      </c>
      <c r="AD1217" s="99"/>
      <c r="AE1217" s="100"/>
      <c r="AF1217" s="100"/>
      <c r="AG1217" s="100"/>
      <c r="AH1217" s="100"/>
      <c r="AI1217" s="100"/>
      <c r="AJ1217" s="100"/>
      <c r="AK1217" s="100"/>
      <c r="AL1217" s="100"/>
      <c r="AM1217" s="100"/>
      <c r="AN1217" s="100"/>
      <c r="AO1217" s="100"/>
      <c r="AP1217" s="100"/>
      <c r="AQ1217" s="100"/>
      <c r="AR1217" s="100"/>
      <c r="AS1217" s="100"/>
      <c r="AT1217" s="100"/>
      <c r="AU1217" s="100"/>
      <c r="AV1217" s="100"/>
      <c r="AW1217" s="100"/>
      <c r="AX1217" s="100"/>
      <c r="AY1217" s="100"/>
      <c r="AZ1217" s="100"/>
      <c r="BA1217" s="100"/>
      <c r="BB1217" s="100"/>
      <c r="BC1217" s="100"/>
    </row>
    <row r="1218" spans="1:55" ht="30" customHeight="1" x14ac:dyDescent="0.25">
      <c r="A1218" s="77">
        <v>0</v>
      </c>
      <c r="B1218" s="77" t="s">
        <v>1019</v>
      </c>
      <c r="C1218" s="77" t="s">
        <v>1265</v>
      </c>
      <c r="D1218" s="78" t="e">
        <v>#N/A</v>
      </c>
      <c r="E1218" s="79" t="s">
        <v>1019</v>
      </c>
      <c r="F1218" s="78" t="s">
        <v>1019</v>
      </c>
      <c r="G1218" s="78" t="s">
        <v>1019</v>
      </c>
      <c r="H1218" s="78" t="s">
        <v>1019</v>
      </c>
      <c r="I1218" s="80" t="s">
        <v>1019</v>
      </c>
      <c r="J1218" s="78" t="s">
        <v>1019</v>
      </c>
      <c r="K1218" s="81" t="s">
        <v>1019</v>
      </c>
      <c r="L1218" s="81" t="s">
        <v>1019</v>
      </c>
      <c r="M1218" s="78" t="s">
        <v>1019</v>
      </c>
      <c r="N1218" s="78" t="e">
        <v>#N/A</v>
      </c>
      <c r="O1218" s="82" t="s">
        <v>1019</v>
      </c>
      <c r="P1218" s="82" t="s">
        <v>1019</v>
      </c>
      <c r="Q1218" s="78" t="s">
        <v>1019</v>
      </c>
      <c r="R1218" s="78" t="s">
        <v>1019</v>
      </c>
      <c r="S1218" s="78" t="s">
        <v>1019</v>
      </c>
      <c r="T1218" s="77" t="s">
        <v>1019</v>
      </c>
      <c r="U1218" s="77" t="s">
        <v>1019</v>
      </c>
      <c r="V1218" s="77" t="s">
        <v>1019</v>
      </c>
      <c r="W1218" s="77" t="s">
        <v>1019</v>
      </c>
      <c r="X1218" s="77" t="s">
        <v>1019</v>
      </c>
      <c r="Y1218" s="83" t="s">
        <v>1019</v>
      </c>
      <c r="Z1218" s="84" t="s">
        <v>1019</v>
      </c>
      <c r="AA1218" s="84" t="s">
        <v>1019</v>
      </c>
      <c r="AB1218" s="85">
        <v>0</v>
      </c>
      <c r="AC1218" s="85">
        <v>0</v>
      </c>
      <c r="AD1218" s="99"/>
      <c r="AE1218" s="100"/>
      <c r="AF1218" s="100"/>
      <c r="AG1218" s="100"/>
      <c r="AH1218" s="100"/>
      <c r="AI1218" s="100"/>
      <c r="AJ1218" s="100"/>
      <c r="AK1218" s="100"/>
      <c r="AL1218" s="100"/>
      <c r="AM1218" s="100"/>
      <c r="AN1218" s="100"/>
      <c r="AO1218" s="100"/>
      <c r="AP1218" s="100"/>
      <c r="AQ1218" s="100"/>
      <c r="AR1218" s="100"/>
      <c r="AS1218" s="100"/>
      <c r="AT1218" s="100"/>
      <c r="AU1218" s="100"/>
      <c r="AV1218" s="100"/>
      <c r="AW1218" s="100"/>
      <c r="AX1218" s="100"/>
      <c r="AY1218" s="100"/>
      <c r="AZ1218" s="100"/>
      <c r="BA1218" s="100"/>
      <c r="BB1218" s="100"/>
      <c r="BC1218" s="100"/>
    </row>
    <row r="1219" spans="1:55" ht="30" customHeight="1" x14ac:dyDescent="0.25">
      <c r="A1219" s="77">
        <v>0</v>
      </c>
      <c r="B1219" s="77" t="s">
        <v>1019</v>
      </c>
      <c r="C1219" s="77" t="s">
        <v>1265</v>
      </c>
      <c r="D1219" s="78" t="e">
        <v>#N/A</v>
      </c>
      <c r="E1219" s="79" t="s">
        <v>1019</v>
      </c>
      <c r="F1219" s="78" t="s">
        <v>1019</v>
      </c>
      <c r="G1219" s="78" t="s">
        <v>1019</v>
      </c>
      <c r="H1219" s="78" t="s">
        <v>1019</v>
      </c>
      <c r="I1219" s="80" t="s">
        <v>1019</v>
      </c>
      <c r="J1219" s="78" t="s">
        <v>1019</v>
      </c>
      <c r="K1219" s="81" t="s">
        <v>1019</v>
      </c>
      <c r="L1219" s="81" t="s">
        <v>1019</v>
      </c>
      <c r="M1219" s="78" t="s">
        <v>1019</v>
      </c>
      <c r="N1219" s="78" t="e">
        <v>#N/A</v>
      </c>
      <c r="O1219" s="82" t="s">
        <v>1019</v>
      </c>
      <c r="P1219" s="82" t="s">
        <v>1019</v>
      </c>
      <c r="Q1219" s="78" t="s">
        <v>1019</v>
      </c>
      <c r="R1219" s="78" t="s">
        <v>1019</v>
      </c>
      <c r="S1219" s="78" t="s">
        <v>1019</v>
      </c>
      <c r="T1219" s="77" t="s">
        <v>1019</v>
      </c>
      <c r="U1219" s="77" t="s">
        <v>1019</v>
      </c>
      <c r="V1219" s="77" t="s">
        <v>1019</v>
      </c>
      <c r="W1219" s="77" t="s">
        <v>1019</v>
      </c>
      <c r="X1219" s="77" t="s">
        <v>1019</v>
      </c>
      <c r="Y1219" s="83" t="s">
        <v>1019</v>
      </c>
      <c r="Z1219" s="84" t="s">
        <v>1019</v>
      </c>
      <c r="AA1219" s="84" t="s">
        <v>1019</v>
      </c>
      <c r="AB1219" s="85">
        <v>0</v>
      </c>
      <c r="AC1219" s="85">
        <v>0</v>
      </c>
      <c r="AD1219" s="99"/>
      <c r="AE1219" s="100"/>
      <c r="AF1219" s="100"/>
      <c r="AG1219" s="100"/>
      <c r="AH1219" s="100"/>
      <c r="AI1219" s="100"/>
      <c r="AJ1219" s="100"/>
      <c r="AK1219" s="100"/>
      <c r="AL1219" s="100"/>
      <c r="AM1219" s="100"/>
      <c r="AN1219" s="100"/>
      <c r="AO1219" s="100"/>
      <c r="AP1219" s="100"/>
      <c r="AQ1219" s="100"/>
      <c r="AR1219" s="100"/>
      <c r="AS1219" s="100"/>
      <c r="AT1219" s="100"/>
      <c r="AU1219" s="100"/>
      <c r="AV1219" s="100"/>
      <c r="AW1219" s="100"/>
      <c r="AX1219" s="100"/>
      <c r="AY1219" s="100"/>
      <c r="AZ1219" s="100"/>
      <c r="BA1219" s="100"/>
      <c r="BB1219" s="100"/>
      <c r="BC1219" s="100"/>
    </row>
    <row r="1220" spans="1:55" ht="30" customHeight="1" x14ac:dyDescent="0.25">
      <c r="A1220" s="77">
        <v>0</v>
      </c>
      <c r="B1220" s="77" t="s">
        <v>1019</v>
      </c>
      <c r="C1220" s="77" t="s">
        <v>1265</v>
      </c>
      <c r="D1220" s="78" t="e">
        <v>#N/A</v>
      </c>
      <c r="E1220" s="79" t="s">
        <v>1019</v>
      </c>
      <c r="F1220" s="78" t="s">
        <v>1019</v>
      </c>
      <c r="G1220" s="78" t="s">
        <v>1019</v>
      </c>
      <c r="H1220" s="78" t="s">
        <v>1019</v>
      </c>
      <c r="I1220" s="80" t="s">
        <v>1019</v>
      </c>
      <c r="J1220" s="78" t="s">
        <v>1019</v>
      </c>
      <c r="K1220" s="81" t="s">
        <v>1019</v>
      </c>
      <c r="L1220" s="81" t="s">
        <v>1019</v>
      </c>
      <c r="M1220" s="78" t="s">
        <v>1019</v>
      </c>
      <c r="N1220" s="78" t="e">
        <v>#N/A</v>
      </c>
      <c r="O1220" s="82" t="s">
        <v>1019</v>
      </c>
      <c r="P1220" s="82" t="s">
        <v>1019</v>
      </c>
      <c r="Q1220" s="78" t="s">
        <v>1019</v>
      </c>
      <c r="R1220" s="78" t="s">
        <v>1019</v>
      </c>
      <c r="S1220" s="78" t="s">
        <v>1019</v>
      </c>
      <c r="T1220" s="77" t="s">
        <v>1019</v>
      </c>
      <c r="U1220" s="77" t="s">
        <v>1019</v>
      </c>
      <c r="V1220" s="77" t="s">
        <v>1019</v>
      </c>
      <c r="W1220" s="77" t="s">
        <v>1019</v>
      </c>
      <c r="X1220" s="77" t="s">
        <v>1019</v>
      </c>
      <c r="Y1220" s="83" t="s">
        <v>1019</v>
      </c>
      <c r="Z1220" s="84" t="s">
        <v>1019</v>
      </c>
      <c r="AA1220" s="84" t="s">
        <v>1019</v>
      </c>
      <c r="AB1220" s="85">
        <v>0</v>
      </c>
      <c r="AC1220" s="85">
        <v>0</v>
      </c>
      <c r="AD1220" s="99"/>
      <c r="AE1220" s="100"/>
      <c r="AF1220" s="100"/>
      <c r="AG1220" s="100"/>
      <c r="AH1220" s="100"/>
      <c r="AI1220" s="100"/>
      <c r="AJ1220" s="100"/>
      <c r="AK1220" s="100"/>
      <c r="AL1220" s="100"/>
      <c r="AM1220" s="100"/>
      <c r="AN1220" s="100"/>
      <c r="AO1220" s="100"/>
      <c r="AP1220" s="100"/>
      <c r="AQ1220" s="100"/>
      <c r="AR1220" s="100"/>
      <c r="AS1220" s="100"/>
      <c r="AT1220" s="100"/>
      <c r="AU1220" s="100"/>
      <c r="AV1220" s="100"/>
      <c r="AW1220" s="100"/>
      <c r="AX1220" s="100"/>
      <c r="AY1220" s="100"/>
      <c r="AZ1220" s="100"/>
      <c r="BA1220" s="100"/>
      <c r="BB1220" s="100"/>
      <c r="BC1220" s="100"/>
    </row>
    <row r="1221" spans="1:55" ht="30" customHeight="1" x14ac:dyDescent="0.25">
      <c r="A1221" s="77">
        <v>0</v>
      </c>
      <c r="B1221" s="77" t="s">
        <v>1019</v>
      </c>
      <c r="C1221" s="77" t="s">
        <v>1265</v>
      </c>
      <c r="D1221" s="78" t="e">
        <v>#N/A</v>
      </c>
      <c r="E1221" s="79" t="s">
        <v>1019</v>
      </c>
      <c r="F1221" s="78" t="s">
        <v>1019</v>
      </c>
      <c r="G1221" s="78" t="s">
        <v>1019</v>
      </c>
      <c r="H1221" s="78" t="s">
        <v>1019</v>
      </c>
      <c r="I1221" s="80" t="s">
        <v>1019</v>
      </c>
      <c r="J1221" s="78" t="s">
        <v>1019</v>
      </c>
      <c r="K1221" s="81" t="s">
        <v>1019</v>
      </c>
      <c r="L1221" s="81" t="s">
        <v>1019</v>
      </c>
      <c r="M1221" s="78" t="s">
        <v>1019</v>
      </c>
      <c r="N1221" s="78" t="e">
        <v>#N/A</v>
      </c>
      <c r="O1221" s="82" t="s">
        <v>1019</v>
      </c>
      <c r="P1221" s="82" t="s">
        <v>1019</v>
      </c>
      <c r="Q1221" s="78" t="s">
        <v>1019</v>
      </c>
      <c r="R1221" s="78" t="s">
        <v>1019</v>
      </c>
      <c r="S1221" s="78" t="s">
        <v>1019</v>
      </c>
      <c r="T1221" s="77" t="s">
        <v>1019</v>
      </c>
      <c r="U1221" s="77" t="s">
        <v>1019</v>
      </c>
      <c r="V1221" s="77" t="s">
        <v>1019</v>
      </c>
      <c r="W1221" s="77" t="s">
        <v>1019</v>
      </c>
      <c r="X1221" s="77" t="s">
        <v>1019</v>
      </c>
      <c r="Y1221" s="83" t="s">
        <v>1019</v>
      </c>
      <c r="Z1221" s="84" t="s">
        <v>1019</v>
      </c>
      <c r="AA1221" s="84" t="s">
        <v>1019</v>
      </c>
      <c r="AB1221" s="85">
        <v>0</v>
      </c>
      <c r="AC1221" s="85">
        <v>0</v>
      </c>
      <c r="AD1221" s="99"/>
      <c r="AE1221" s="100"/>
      <c r="AF1221" s="100"/>
      <c r="AG1221" s="100"/>
      <c r="AH1221" s="100"/>
      <c r="AI1221" s="100"/>
      <c r="AJ1221" s="100"/>
      <c r="AK1221" s="100"/>
      <c r="AL1221" s="100"/>
      <c r="AM1221" s="100"/>
      <c r="AN1221" s="100"/>
      <c r="AO1221" s="100"/>
      <c r="AP1221" s="100"/>
      <c r="AQ1221" s="100"/>
      <c r="AR1221" s="100"/>
      <c r="AS1221" s="100"/>
      <c r="AT1221" s="100"/>
      <c r="AU1221" s="100"/>
      <c r="AV1221" s="100"/>
      <c r="AW1221" s="100"/>
      <c r="AX1221" s="100"/>
      <c r="AY1221" s="100"/>
      <c r="AZ1221" s="100"/>
      <c r="BA1221" s="100"/>
      <c r="BB1221" s="100"/>
      <c r="BC1221" s="100"/>
    </row>
    <row r="1222" spans="1:55" ht="30" customHeight="1" x14ac:dyDescent="0.25">
      <c r="A1222" s="77">
        <v>0</v>
      </c>
      <c r="B1222" s="77" t="s">
        <v>1019</v>
      </c>
      <c r="C1222" s="77" t="s">
        <v>1265</v>
      </c>
      <c r="D1222" s="78" t="e">
        <v>#N/A</v>
      </c>
      <c r="E1222" s="79" t="s">
        <v>1019</v>
      </c>
      <c r="F1222" s="78" t="s">
        <v>1019</v>
      </c>
      <c r="G1222" s="78" t="s">
        <v>1019</v>
      </c>
      <c r="H1222" s="78" t="s">
        <v>1019</v>
      </c>
      <c r="I1222" s="80" t="s">
        <v>1019</v>
      </c>
      <c r="J1222" s="78" t="s">
        <v>1019</v>
      </c>
      <c r="K1222" s="81" t="s">
        <v>1019</v>
      </c>
      <c r="L1222" s="81" t="s">
        <v>1019</v>
      </c>
      <c r="M1222" s="78" t="s">
        <v>1019</v>
      </c>
      <c r="N1222" s="78" t="e">
        <v>#N/A</v>
      </c>
      <c r="O1222" s="82" t="s">
        <v>1019</v>
      </c>
      <c r="P1222" s="82" t="s">
        <v>1019</v>
      </c>
      <c r="Q1222" s="78" t="s">
        <v>1019</v>
      </c>
      <c r="R1222" s="78" t="s">
        <v>1019</v>
      </c>
      <c r="S1222" s="78" t="s">
        <v>1019</v>
      </c>
      <c r="T1222" s="77" t="s">
        <v>1019</v>
      </c>
      <c r="U1222" s="77" t="s">
        <v>1019</v>
      </c>
      <c r="V1222" s="77" t="s">
        <v>1019</v>
      </c>
      <c r="W1222" s="77" t="s">
        <v>1019</v>
      </c>
      <c r="X1222" s="77" t="s">
        <v>1019</v>
      </c>
      <c r="Y1222" s="83" t="s">
        <v>1019</v>
      </c>
      <c r="Z1222" s="84" t="s">
        <v>1019</v>
      </c>
      <c r="AA1222" s="84" t="s">
        <v>1019</v>
      </c>
      <c r="AB1222" s="85">
        <v>0</v>
      </c>
      <c r="AC1222" s="85">
        <v>0</v>
      </c>
      <c r="AD1222" s="99"/>
      <c r="AE1222" s="100"/>
      <c r="AF1222" s="100"/>
      <c r="AG1222" s="100"/>
      <c r="AH1222" s="100"/>
      <c r="AI1222" s="100"/>
      <c r="AJ1222" s="100"/>
      <c r="AK1222" s="100"/>
      <c r="AL1222" s="100"/>
      <c r="AM1222" s="100"/>
      <c r="AN1222" s="100"/>
      <c r="AO1222" s="100"/>
      <c r="AP1222" s="100"/>
      <c r="AQ1222" s="100"/>
      <c r="AR1222" s="100"/>
      <c r="AS1222" s="100"/>
      <c r="AT1222" s="100"/>
      <c r="AU1222" s="100"/>
      <c r="AV1222" s="100"/>
      <c r="AW1222" s="100"/>
      <c r="AX1222" s="100"/>
      <c r="AY1222" s="100"/>
      <c r="AZ1222" s="100"/>
      <c r="BA1222" s="100"/>
      <c r="BB1222" s="100"/>
      <c r="BC1222" s="100"/>
    </row>
    <row r="1223" spans="1:55" ht="30" customHeight="1" x14ac:dyDescent="0.25">
      <c r="A1223" s="77">
        <v>0</v>
      </c>
      <c r="B1223" s="77" t="s">
        <v>1019</v>
      </c>
      <c r="C1223" s="77" t="s">
        <v>1265</v>
      </c>
      <c r="D1223" s="78" t="e">
        <v>#N/A</v>
      </c>
      <c r="E1223" s="79" t="s">
        <v>1019</v>
      </c>
      <c r="F1223" s="78" t="s">
        <v>1019</v>
      </c>
      <c r="G1223" s="78" t="s">
        <v>1019</v>
      </c>
      <c r="H1223" s="78" t="s">
        <v>1019</v>
      </c>
      <c r="I1223" s="80" t="s">
        <v>1019</v>
      </c>
      <c r="J1223" s="78" t="s">
        <v>1019</v>
      </c>
      <c r="K1223" s="81" t="s">
        <v>1019</v>
      </c>
      <c r="L1223" s="81" t="s">
        <v>1019</v>
      </c>
      <c r="M1223" s="78" t="s">
        <v>1019</v>
      </c>
      <c r="N1223" s="78" t="e">
        <v>#N/A</v>
      </c>
      <c r="O1223" s="82" t="s">
        <v>1019</v>
      </c>
      <c r="P1223" s="82" t="s">
        <v>1019</v>
      </c>
      <c r="Q1223" s="78" t="s">
        <v>1019</v>
      </c>
      <c r="R1223" s="78" t="s">
        <v>1019</v>
      </c>
      <c r="S1223" s="78" t="s">
        <v>1019</v>
      </c>
      <c r="T1223" s="77" t="s">
        <v>1019</v>
      </c>
      <c r="U1223" s="77" t="s">
        <v>1019</v>
      </c>
      <c r="V1223" s="77" t="s">
        <v>1019</v>
      </c>
      <c r="W1223" s="77" t="s">
        <v>1019</v>
      </c>
      <c r="X1223" s="77" t="s">
        <v>1019</v>
      </c>
      <c r="Y1223" s="83" t="s">
        <v>1019</v>
      </c>
      <c r="Z1223" s="84" t="s">
        <v>1019</v>
      </c>
      <c r="AA1223" s="84" t="s">
        <v>1019</v>
      </c>
      <c r="AB1223" s="85">
        <v>0</v>
      </c>
      <c r="AC1223" s="85">
        <v>0</v>
      </c>
      <c r="AD1223" s="99"/>
      <c r="AE1223" s="100"/>
      <c r="AF1223" s="100"/>
      <c r="AG1223" s="100"/>
      <c r="AH1223" s="100"/>
      <c r="AI1223" s="100"/>
      <c r="AJ1223" s="100"/>
      <c r="AK1223" s="100"/>
      <c r="AL1223" s="100"/>
      <c r="AM1223" s="100"/>
      <c r="AN1223" s="100"/>
      <c r="AO1223" s="100"/>
      <c r="AP1223" s="100"/>
      <c r="AQ1223" s="100"/>
      <c r="AR1223" s="100"/>
      <c r="AS1223" s="100"/>
      <c r="AT1223" s="100"/>
      <c r="AU1223" s="100"/>
      <c r="AV1223" s="100"/>
      <c r="AW1223" s="100"/>
      <c r="AX1223" s="100"/>
      <c r="AY1223" s="100"/>
      <c r="AZ1223" s="100"/>
      <c r="BA1223" s="100"/>
      <c r="BB1223" s="100"/>
      <c r="BC1223" s="100"/>
    </row>
    <row r="1224" spans="1:55" ht="30" customHeight="1" x14ac:dyDescent="0.25">
      <c r="A1224" s="77">
        <v>0</v>
      </c>
      <c r="B1224" s="77" t="s">
        <v>1019</v>
      </c>
      <c r="C1224" s="77" t="s">
        <v>1265</v>
      </c>
      <c r="D1224" s="78" t="e">
        <v>#N/A</v>
      </c>
      <c r="E1224" s="79" t="s">
        <v>1019</v>
      </c>
      <c r="F1224" s="78" t="s">
        <v>1019</v>
      </c>
      <c r="G1224" s="78" t="s">
        <v>1019</v>
      </c>
      <c r="H1224" s="78" t="s">
        <v>1019</v>
      </c>
      <c r="I1224" s="80" t="s">
        <v>1019</v>
      </c>
      <c r="J1224" s="78" t="s">
        <v>1019</v>
      </c>
      <c r="K1224" s="81" t="s">
        <v>1019</v>
      </c>
      <c r="L1224" s="81" t="s">
        <v>1019</v>
      </c>
      <c r="M1224" s="78" t="s">
        <v>1019</v>
      </c>
      <c r="N1224" s="78" t="e">
        <v>#N/A</v>
      </c>
      <c r="O1224" s="82" t="s">
        <v>1019</v>
      </c>
      <c r="P1224" s="82" t="s">
        <v>1019</v>
      </c>
      <c r="Q1224" s="78" t="s">
        <v>1019</v>
      </c>
      <c r="R1224" s="78" t="s">
        <v>1019</v>
      </c>
      <c r="S1224" s="78" t="s">
        <v>1019</v>
      </c>
      <c r="T1224" s="77" t="s">
        <v>1019</v>
      </c>
      <c r="U1224" s="77" t="s">
        <v>1019</v>
      </c>
      <c r="V1224" s="77" t="s">
        <v>1019</v>
      </c>
      <c r="W1224" s="77" t="s">
        <v>1019</v>
      </c>
      <c r="X1224" s="77" t="s">
        <v>1019</v>
      </c>
      <c r="Y1224" s="83" t="s">
        <v>1019</v>
      </c>
      <c r="Z1224" s="84" t="s">
        <v>1019</v>
      </c>
      <c r="AA1224" s="84" t="s">
        <v>1019</v>
      </c>
      <c r="AB1224" s="85">
        <v>0</v>
      </c>
      <c r="AC1224" s="85">
        <v>0</v>
      </c>
      <c r="AD1224" s="99"/>
      <c r="AE1224" s="100"/>
      <c r="AF1224" s="100"/>
      <c r="AG1224" s="100"/>
      <c r="AH1224" s="100"/>
      <c r="AI1224" s="100"/>
      <c r="AJ1224" s="100"/>
      <c r="AK1224" s="100"/>
      <c r="AL1224" s="100"/>
      <c r="AM1224" s="100"/>
      <c r="AN1224" s="100"/>
      <c r="AO1224" s="100"/>
      <c r="AP1224" s="100"/>
      <c r="AQ1224" s="100"/>
      <c r="AR1224" s="100"/>
      <c r="AS1224" s="100"/>
      <c r="AT1224" s="100"/>
      <c r="AU1224" s="100"/>
      <c r="AV1224" s="100"/>
      <c r="AW1224" s="100"/>
      <c r="AX1224" s="100"/>
      <c r="AY1224" s="100"/>
      <c r="AZ1224" s="100"/>
      <c r="BA1224" s="100"/>
      <c r="BB1224" s="100"/>
      <c r="BC1224" s="100"/>
    </row>
    <row r="1225" spans="1:55" ht="30" customHeight="1" x14ac:dyDescent="0.25">
      <c r="A1225" s="77">
        <v>0</v>
      </c>
      <c r="B1225" s="77" t="s">
        <v>1019</v>
      </c>
      <c r="C1225" s="77" t="s">
        <v>1265</v>
      </c>
      <c r="D1225" s="78" t="e">
        <v>#N/A</v>
      </c>
      <c r="E1225" s="79" t="s">
        <v>1019</v>
      </c>
      <c r="F1225" s="78" t="s">
        <v>1019</v>
      </c>
      <c r="G1225" s="78" t="s">
        <v>1019</v>
      </c>
      <c r="H1225" s="78" t="s">
        <v>1019</v>
      </c>
      <c r="I1225" s="80" t="s">
        <v>1019</v>
      </c>
      <c r="J1225" s="78" t="s">
        <v>1019</v>
      </c>
      <c r="K1225" s="81" t="s">
        <v>1019</v>
      </c>
      <c r="L1225" s="81" t="s">
        <v>1019</v>
      </c>
      <c r="M1225" s="78" t="s">
        <v>1019</v>
      </c>
      <c r="N1225" s="78" t="e">
        <v>#N/A</v>
      </c>
      <c r="O1225" s="82" t="s">
        <v>1019</v>
      </c>
      <c r="P1225" s="82" t="s">
        <v>1019</v>
      </c>
      <c r="Q1225" s="78" t="s">
        <v>1019</v>
      </c>
      <c r="R1225" s="78" t="s">
        <v>1019</v>
      </c>
      <c r="S1225" s="78" t="s">
        <v>1019</v>
      </c>
      <c r="T1225" s="77" t="s">
        <v>1019</v>
      </c>
      <c r="U1225" s="77" t="s">
        <v>1019</v>
      </c>
      <c r="V1225" s="77" t="s">
        <v>1019</v>
      </c>
      <c r="W1225" s="77" t="s">
        <v>1019</v>
      </c>
      <c r="X1225" s="77" t="s">
        <v>1019</v>
      </c>
      <c r="Y1225" s="83" t="s">
        <v>1019</v>
      </c>
      <c r="Z1225" s="84" t="s">
        <v>1019</v>
      </c>
      <c r="AA1225" s="84" t="s">
        <v>1019</v>
      </c>
      <c r="AB1225" s="85">
        <v>0</v>
      </c>
      <c r="AC1225" s="85">
        <v>0</v>
      </c>
      <c r="AD1225" s="99"/>
      <c r="AE1225" s="100"/>
      <c r="AF1225" s="100"/>
      <c r="AG1225" s="100"/>
      <c r="AH1225" s="100"/>
      <c r="AI1225" s="100"/>
      <c r="AJ1225" s="100"/>
      <c r="AK1225" s="100"/>
      <c r="AL1225" s="100"/>
      <c r="AM1225" s="100"/>
      <c r="AN1225" s="100"/>
      <c r="AO1225" s="100"/>
      <c r="AP1225" s="100"/>
      <c r="AQ1225" s="100"/>
      <c r="AR1225" s="100"/>
      <c r="AS1225" s="100"/>
      <c r="AT1225" s="100"/>
      <c r="AU1225" s="100"/>
      <c r="AV1225" s="100"/>
      <c r="AW1225" s="100"/>
      <c r="AX1225" s="100"/>
      <c r="AY1225" s="100"/>
      <c r="AZ1225" s="100"/>
      <c r="BA1225" s="100"/>
      <c r="BB1225" s="100"/>
      <c r="BC1225" s="100"/>
    </row>
    <row r="1226" spans="1:55" ht="30" customHeight="1" x14ac:dyDescent="0.25">
      <c r="A1226" s="77">
        <v>0</v>
      </c>
      <c r="B1226" s="77" t="s">
        <v>1019</v>
      </c>
      <c r="C1226" s="77" t="s">
        <v>1265</v>
      </c>
      <c r="D1226" s="78" t="e">
        <v>#N/A</v>
      </c>
      <c r="E1226" s="79" t="s">
        <v>1019</v>
      </c>
      <c r="F1226" s="78" t="s">
        <v>1019</v>
      </c>
      <c r="G1226" s="78" t="s">
        <v>1019</v>
      </c>
      <c r="H1226" s="78" t="s">
        <v>1019</v>
      </c>
      <c r="I1226" s="80" t="s">
        <v>1019</v>
      </c>
      <c r="J1226" s="78" t="s">
        <v>1019</v>
      </c>
      <c r="K1226" s="81" t="s">
        <v>1019</v>
      </c>
      <c r="L1226" s="81" t="s">
        <v>1019</v>
      </c>
      <c r="M1226" s="78" t="s">
        <v>1019</v>
      </c>
      <c r="N1226" s="78" t="e">
        <v>#N/A</v>
      </c>
      <c r="O1226" s="82" t="s">
        <v>1019</v>
      </c>
      <c r="P1226" s="82" t="s">
        <v>1019</v>
      </c>
      <c r="Q1226" s="78" t="s">
        <v>1019</v>
      </c>
      <c r="R1226" s="78" t="s">
        <v>1019</v>
      </c>
      <c r="S1226" s="78" t="s">
        <v>1019</v>
      </c>
      <c r="T1226" s="77" t="s">
        <v>1019</v>
      </c>
      <c r="U1226" s="77" t="s">
        <v>1019</v>
      </c>
      <c r="V1226" s="77" t="s">
        <v>1019</v>
      </c>
      <c r="W1226" s="77" t="s">
        <v>1019</v>
      </c>
      <c r="X1226" s="77" t="s">
        <v>1019</v>
      </c>
      <c r="Y1226" s="83" t="s">
        <v>1019</v>
      </c>
      <c r="Z1226" s="84" t="s">
        <v>1019</v>
      </c>
      <c r="AA1226" s="84" t="s">
        <v>1019</v>
      </c>
      <c r="AB1226" s="85">
        <v>0</v>
      </c>
      <c r="AC1226" s="85">
        <v>0</v>
      </c>
      <c r="AD1226" s="99"/>
      <c r="AE1226" s="100"/>
      <c r="AF1226" s="100"/>
      <c r="AG1226" s="100"/>
      <c r="AH1226" s="100"/>
      <c r="AI1226" s="100"/>
      <c r="AJ1226" s="100"/>
      <c r="AK1226" s="100"/>
      <c r="AL1226" s="100"/>
      <c r="AM1226" s="100"/>
      <c r="AN1226" s="100"/>
      <c r="AO1226" s="100"/>
      <c r="AP1226" s="100"/>
      <c r="AQ1226" s="100"/>
      <c r="AR1226" s="100"/>
      <c r="AS1226" s="100"/>
      <c r="AT1226" s="100"/>
      <c r="AU1226" s="100"/>
      <c r="AV1226" s="100"/>
      <c r="AW1226" s="100"/>
      <c r="AX1226" s="100"/>
      <c r="AY1226" s="100"/>
      <c r="AZ1226" s="100"/>
      <c r="BA1226" s="100"/>
      <c r="BB1226" s="100"/>
      <c r="BC1226" s="100"/>
    </row>
    <row r="1227" spans="1:55" ht="30" customHeight="1" x14ac:dyDescent="0.25">
      <c r="A1227" s="77">
        <v>0</v>
      </c>
      <c r="B1227" s="77" t="s">
        <v>1019</v>
      </c>
      <c r="C1227" s="77" t="s">
        <v>1265</v>
      </c>
      <c r="D1227" s="78" t="e">
        <v>#N/A</v>
      </c>
      <c r="E1227" s="79" t="s">
        <v>1019</v>
      </c>
      <c r="F1227" s="78" t="s">
        <v>1019</v>
      </c>
      <c r="G1227" s="78" t="s">
        <v>1019</v>
      </c>
      <c r="H1227" s="78" t="s">
        <v>1019</v>
      </c>
      <c r="I1227" s="80" t="s">
        <v>1019</v>
      </c>
      <c r="J1227" s="78" t="s">
        <v>1019</v>
      </c>
      <c r="K1227" s="81" t="s">
        <v>1019</v>
      </c>
      <c r="L1227" s="81" t="s">
        <v>1019</v>
      </c>
      <c r="M1227" s="78" t="s">
        <v>1019</v>
      </c>
      <c r="N1227" s="78" t="e">
        <v>#N/A</v>
      </c>
      <c r="O1227" s="82" t="s">
        <v>1019</v>
      </c>
      <c r="P1227" s="82" t="s">
        <v>1019</v>
      </c>
      <c r="Q1227" s="78" t="s">
        <v>1019</v>
      </c>
      <c r="R1227" s="78" t="s">
        <v>1019</v>
      </c>
      <c r="S1227" s="78" t="s">
        <v>1019</v>
      </c>
      <c r="T1227" s="77" t="s">
        <v>1019</v>
      </c>
      <c r="U1227" s="77" t="s">
        <v>1019</v>
      </c>
      <c r="V1227" s="77" t="s">
        <v>1019</v>
      </c>
      <c r="W1227" s="77" t="s">
        <v>1019</v>
      </c>
      <c r="X1227" s="77" t="s">
        <v>1019</v>
      </c>
      <c r="Y1227" s="83" t="s">
        <v>1019</v>
      </c>
      <c r="Z1227" s="84" t="s">
        <v>1019</v>
      </c>
      <c r="AA1227" s="84" t="s">
        <v>1019</v>
      </c>
      <c r="AB1227" s="85">
        <v>0</v>
      </c>
      <c r="AC1227" s="85">
        <v>0</v>
      </c>
      <c r="AD1227" s="99"/>
      <c r="AE1227" s="100"/>
      <c r="AF1227" s="100"/>
      <c r="AG1227" s="100"/>
      <c r="AH1227" s="100"/>
      <c r="AI1227" s="100"/>
      <c r="AJ1227" s="100"/>
      <c r="AK1227" s="100"/>
      <c r="AL1227" s="100"/>
      <c r="AM1227" s="100"/>
      <c r="AN1227" s="100"/>
      <c r="AO1227" s="100"/>
      <c r="AP1227" s="100"/>
      <c r="AQ1227" s="100"/>
      <c r="AR1227" s="100"/>
      <c r="AS1227" s="100"/>
      <c r="AT1227" s="100"/>
      <c r="AU1227" s="100"/>
      <c r="AV1227" s="100"/>
      <c r="AW1227" s="100"/>
      <c r="AX1227" s="100"/>
      <c r="AY1227" s="100"/>
      <c r="AZ1227" s="100"/>
      <c r="BA1227" s="100"/>
      <c r="BB1227" s="100"/>
      <c r="BC1227" s="100"/>
    </row>
    <row r="1228" spans="1:55" ht="30" customHeight="1" x14ac:dyDescent="0.25">
      <c r="A1228" s="77">
        <v>0</v>
      </c>
      <c r="B1228" s="77" t="s">
        <v>1019</v>
      </c>
      <c r="C1228" s="77" t="s">
        <v>1265</v>
      </c>
      <c r="D1228" s="78" t="e">
        <v>#N/A</v>
      </c>
      <c r="E1228" s="79" t="s">
        <v>1019</v>
      </c>
      <c r="F1228" s="78" t="s">
        <v>1019</v>
      </c>
      <c r="G1228" s="78" t="s">
        <v>1019</v>
      </c>
      <c r="H1228" s="78" t="s">
        <v>1019</v>
      </c>
      <c r="I1228" s="80" t="s">
        <v>1019</v>
      </c>
      <c r="J1228" s="78" t="s">
        <v>1019</v>
      </c>
      <c r="K1228" s="81" t="s">
        <v>1019</v>
      </c>
      <c r="L1228" s="81" t="s">
        <v>1019</v>
      </c>
      <c r="M1228" s="78" t="s">
        <v>1019</v>
      </c>
      <c r="N1228" s="78" t="e">
        <v>#N/A</v>
      </c>
      <c r="O1228" s="82" t="s">
        <v>1019</v>
      </c>
      <c r="P1228" s="82" t="s">
        <v>1019</v>
      </c>
      <c r="Q1228" s="78" t="s">
        <v>1019</v>
      </c>
      <c r="R1228" s="78" t="s">
        <v>1019</v>
      </c>
      <c r="S1228" s="78" t="s">
        <v>1019</v>
      </c>
      <c r="T1228" s="77" t="s">
        <v>1019</v>
      </c>
      <c r="U1228" s="77" t="s">
        <v>1019</v>
      </c>
      <c r="V1228" s="77" t="s">
        <v>1019</v>
      </c>
      <c r="W1228" s="77" t="s">
        <v>1019</v>
      </c>
      <c r="X1228" s="77" t="s">
        <v>1019</v>
      </c>
      <c r="Y1228" s="83" t="s">
        <v>1019</v>
      </c>
      <c r="Z1228" s="84" t="s">
        <v>1019</v>
      </c>
      <c r="AA1228" s="84" t="s">
        <v>1019</v>
      </c>
      <c r="AB1228" s="85">
        <v>0</v>
      </c>
      <c r="AC1228" s="85">
        <v>0</v>
      </c>
      <c r="AD1228" s="99"/>
      <c r="AE1228" s="100"/>
      <c r="AF1228" s="100"/>
      <c r="AG1228" s="100"/>
      <c r="AH1228" s="100"/>
      <c r="AI1228" s="100"/>
      <c r="AJ1228" s="100"/>
      <c r="AK1228" s="100"/>
      <c r="AL1228" s="100"/>
      <c r="AM1228" s="100"/>
      <c r="AN1228" s="100"/>
      <c r="AO1228" s="100"/>
      <c r="AP1228" s="100"/>
      <c r="AQ1228" s="100"/>
      <c r="AR1228" s="100"/>
      <c r="AS1228" s="100"/>
      <c r="AT1228" s="100"/>
      <c r="AU1228" s="100"/>
      <c r="AV1228" s="100"/>
      <c r="AW1228" s="100"/>
      <c r="AX1228" s="100"/>
      <c r="AY1228" s="100"/>
      <c r="AZ1228" s="100"/>
      <c r="BA1228" s="100"/>
      <c r="BB1228" s="100"/>
      <c r="BC1228" s="100"/>
    </row>
    <row r="1229" spans="1:55" ht="30" customHeight="1" x14ac:dyDescent="0.25">
      <c r="A1229" s="77">
        <v>0</v>
      </c>
      <c r="B1229" s="77" t="s">
        <v>1019</v>
      </c>
      <c r="C1229" s="77" t="s">
        <v>1265</v>
      </c>
      <c r="D1229" s="78" t="e">
        <v>#N/A</v>
      </c>
      <c r="E1229" s="79" t="s">
        <v>1019</v>
      </c>
      <c r="F1229" s="78" t="s">
        <v>1019</v>
      </c>
      <c r="G1229" s="78" t="s">
        <v>1019</v>
      </c>
      <c r="H1229" s="78" t="s">
        <v>1019</v>
      </c>
      <c r="I1229" s="80" t="s">
        <v>1019</v>
      </c>
      <c r="J1229" s="78" t="s">
        <v>1019</v>
      </c>
      <c r="K1229" s="81" t="s">
        <v>1019</v>
      </c>
      <c r="L1229" s="81" t="s">
        <v>1019</v>
      </c>
      <c r="M1229" s="78" t="s">
        <v>1019</v>
      </c>
      <c r="N1229" s="78" t="e">
        <v>#N/A</v>
      </c>
      <c r="O1229" s="82" t="s">
        <v>1019</v>
      </c>
      <c r="P1229" s="82" t="s">
        <v>1019</v>
      </c>
      <c r="Q1229" s="78" t="s">
        <v>1019</v>
      </c>
      <c r="R1229" s="78" t="s">
        <v>1019</v>
      </c>
      <c r="S1229" s="78" t="s">
        <v>1019</v>
      </c>
      <c r="T1229" s="77" t="s">
        <v>1019</v>
      </c>
      <c r="U1229" s="77" t="s">
        <v>1019</v>
      </c>
      <c r="V1229" s="77" t="s">
        <v>1019</v>
      </c>
      <c r="W1229" s="77" t="s">
        <v>1019</v>
      </c>
      <c r="X1229" s="77" t="s">
        <v>1019</v>
      </c>
      <c r="Y1229" s="83" t="s">
        <v>1019</v>
      </c>
      <c r="Z1229" s="84" t="s">
        <v>1019</v>
      </c>
      <c r="AA1229" s="84" t="s">
        <v>1019</v>
      </c>
      <c r="AB1229" s="85">
        <v>0</v>
      </c>
      <c r="AC1229" s="85">
        <v>0</v>
      </c>
      <c r="AD1229" s="99"/>
      <c r="AE1229" s="100"/>
      <c r="AF1229" s="100"/>
      <c r="AG1229" s="100"/>
      <c r="AH1229" s="100"/>
      <c r="AI1229" s="100"/>
      <c r="AJ1229" s="100"/>
      <c r="AK1229" s="100"/>
      <c r="AL1229" s="100"/>
      <c r="AM1229" s="100"/>
      <c r="AN1229" s="100"/>
      <c r="AO1229" s="100"/>
      <c r="AP1229" s="100"/>
      <c r="AQ1229" s="100"/>
      <c r="AR1229" s="100"/>
      <c r="AS1229" s="100"/>
      <c r="AT1229" s="100"/>
      <c r="AU1229" s="100"/>
      <c r="AV1229" s="100"/>
      <c r="AW1229" s="100"/>
      <c r="AX1229" s="100"/>
      <c r="AY1229" s="100"/>
      <c r="AZ1229" s="100"/>
      <c r="BA1229" s="100"/>
      <c r="BB1229" s="100"/>
      <c r="BC1229" s="100"/>
    </row>
    <row r="1230" spans="1:55" ht="30" customHeight="1" x14ac:dyDescent="0.25">
      <c r="A1230" s="77">
        <v>0</v>
      </c>
      <c r="B1230" s="77" t="s">
        <v>1019</v>
      </c>
      <c r="C1230" s="77" t="s">
        <v>1265</v>
      </c>
      <c r="D1230" s="78" t="e">
        <v>#N/A</v>
      </c>
      <c r="E1230" s="79" t="s">
        <v>1019</v>
      </c>
      <c r="F1230" s="78" t="s">
        <v>1019</v>
      </c>
      <c r="G1230" s="78" t="s">
        <v>1019</v>
      </c>
      <c r="H1230" s="78" t="s">
        <v>1019</v>
      </c>
      <c r="I1230" s="80" t="s">
        <v>1019</v>
      </c>
      <c r="J1230" s="78" t="s">
        <v>1019</v>
      </c>
      <c r="K1230" s="81" t="s">
        <v>1019</v>
      </c>
      <c r="L1230" s="81" t="s">
        <v>1019</v>
      </c>
      <c r="M1230" s="78" t="s">
        <v>1019</v>
      </c>
      <c r="N1230" s="78" t="e">
        <v>#N/A</v>
      </c>
      <c r="O1230" s="82" t="s">
        <v>1019</v>
      </c>
      <c r="P1230" s="82" t="s">
        <v>1019</v>
      </c>
      <c r="Q1230" s="78" t="s">
        <v>1019</v>
      </c>
      <c r="R1230" s="78" t="s">
        <v>1019</v>
      </c>
      <c r="S1230" s="78" t="s">
        <v>1019</v>
      </c>
      <c r="T1230" s="77" t="s">
        <v>1019</v>
      </c>
      <c r="U1230" s="77" t="s">
        <v>1019</v>
      </c>
      <c r="V1230" s="77" t="s">
        <v>1019</v>
      </c>
      <c r="W1230" s="77" t="s">
        <v>1019</v>
      </c>
      <c r="X1230" s="77" t="s">
        <v>1019</v>
      </c>
      <c r="Y1230" s="83" t="s">
        <v>1019</v>
      </c>
      <c r="Z1230" s="84" t="s">
        <v>1019</v>
      </c>
      <c r="AA1230" s="84" t="s">
        <v>1019</v>
      </c>
      <c r="AB1230" s="85">
        <v>0</v>
      </c>
      <c r="AC1230" s="85">
        <v>0</v>
      </c>
      <c r="AD1230" s="99"/>
      <c r="AE1230" s="100"/>
      <c r="AF1230" s="100"/>
      <c r="AG1230" s="100"/>
      <c r="AH1230" s="100"/>
      <c r="AI1230" s="100"/>
      <c r="AJ1230" s="100"/>
      <c r="AK1230" s="100"/>
      <c r="AL1230" s="100"/>
      <c r="AM1230" s="100"/>
      <c r="AN1230" s="100"/>
      <c r="AO1230" s="100"/>
      <c r="AP1230" s="100"/>
      <c r="AQ1230" s="100"/>
      <c r="AR1230" s="100"/>
      <c r="AS1230" s="100"/>
      <c r="AT1230" s="100"/>
      <c r="AU1230" s="100"/>
      <c r="AV1230" s="100"/>
      <c r="AW1230" s="100"/>
      <c r="AX1230" s="100"/>
      <c r="AY1230" s="100"/>
      <c r="AZ1230" s="100"/>
      <c r="BA1230" s="100"/>
      <c r="BB1230" s="100"/>
      <c r="BC1230" s="100"/>
    </row>
    <row r="1231" spans="1:55" ht="30" customHeight="1" x14ac:dyDescent="0.25">
      <c r="A1231" s="77">
        <v>0</v>
      </c>
      <c r="B1231" s="77" t="s">
        <v>1019</v>
      </c>
      <c r="C1231" s="77" t="s">
        <v>1265</v>
      </c>
      <c r="D1231" s="78" t="e">
        <v>#N/A</v>
      </c>
      <c r="E1231" s="79" t="s">
        <v>1019</v>
      </c>
      <c r="F1231" s="78" t="s">
        <v>1019</v>
      </c>
      <c r="G1231" s="78" t="s">
        <v>1019</v>
      </c>
      <c r="H1231" s="78" t="s">
        <v>1019</v>
      </c>
      <c r="I1231" s="80" t="s">
        <v>1019</v>
      </c>
      <c r="J1231" s="78" t="s">
        <v>1019</v>
      </c>
      <c r="K1231" s="81" t="s">
        <v>1019</v>
      </c>
      <c r="L1231" s="81" t="s">
        <v>1019</v>
      </c>
      <c r="M1231" s="78" t="s">
        <v>1019</v>
      </c>
      <c r="N1231" s="78" t="e">
        <v>#N/A</v>
      </c>
      <c r="O1231" s="82" t="s">
        <v>1019</v>
      </c>
      <c r="P1231" s="82" t="s">
        <v>1019</v>
      </c>
      <c r="Q1231" s="78" t="s">
        <v>1019</v>
      </c>
      <c r="R1231" s="78" t="s">
        <v>1019</v>
      </c>
      <c r="S1231" s="78" t="s">
        <v>1019</v>
      </c>
      <c r="T1231" s="77" t="s">
        <v>1019</v>
      </c>
      <c r="U1231" s="77" t="s">
        <v>1019</v>
      </c>
      <c r="V1231" s="77" t="s">
        <v>1019</v>
      </c>
      <c r="W1231" s="77" t="s">
        <v>1019</v>
      </c>
      <c r="X1231" s="77" t="s">
        <v>1019</v>
      </c>
      <c r="Y1231" s="83" t="s">
        <v>1019</v>
      </c>
      <c r="Z1231" s="84" t="s">
        <v>1019</v>
      </c>
      <c r="AA1231" s="84" t="s">
        <v>1019</v>
      </c>
      <c r="AB1231" s="85">
        <v>0</v>
      </c>
      <c r="AC1231" s="85">
        <v>0</v>
      </c>
      <c r="AD1231" s="99"/>
      <c r="AE1231" s="100"/>
      <c r="AF1231" s="100"/>
      <c r="AG1231" s="100"/>
      <c r="AH1231" s="100"/>
      <c r="AI1231" s="100"/>
      <c r="AJ1231" s="100"/>
      <c r="AK1231" s="100"/>
      <c r="AL1231" s="100"/>
      <c r="AM1231" s="100"/>
      <c r="AN1231" s="100"/>
      <c r="AO1231" s="100"/>
      <c r="AP1231" s="100"/>
      <c r="AQ1231" s="100"/>
      <c r="AR1231" s="100"/>
      <c r="AS1231" s="100"/>
      <c r="AT1231" s="100"/>
      <c r="AU1231" s="100"/>
      <c r="AV1231" s="100"/>
      <c r="AW1231" s="100"/>
      <c r="AX1231" s="100"/>
      <c r="AY1231" s="100"/>
      <c r="AZ1231" s="100"/>
      <c r="BA1231" s="100"/>
      <c r="BB1231" s="100"/>
      <c r="BC1231" s="100"/>
    </row>
    <row r="1232" spans="1:55" ht="30" customHeight="1" x14ac:dyDescent="0.25">
      <c r="A1232" s="77">
        <v>0</v>
      </c>
      <c r="B1232" s="77" t="s">
        <v>1019</v>
      </c>
      <c r="C1232" s="77" t="s">
        <v>1265</v>
      </c>
      <c r="D1232" s="78" t="e">
        <v>#N/A</v>
      </c>
      <c r="E1232" s="79" t="s">
        <v>1019</v>
      </c>
      <c r="F1232" s="78" t="s">
        <v>1019</v>
      </c>
      <c r="G1232" s="78" t="s">
        <v>1019</v>
      </c>
      <c r="H1232" s="78" t="s">
        <v>1019</v>
      </c>
      <c r="I1232" s="80" t="s">
        <v>1019</v>
      </c>
      <c r="J1232" s="78" t="s">
        <v>1019</v>
      </c>
      <c r="K1232" s="81" t="s">
        <v>1019</v>
      </c>
      <c r="L1232" s="81" t="s">
        <v>1019</v>
      </c>
      <c r="M1232" s="78" t="s">
        <v>1019</v>
      </c>
      <c r="N1232" s="78" t="e">
        <v>#N/A</v>
      </c>
      <c r="O1232" s="82" t="s">
        <v>1019</v>
      </c>
      <c r="P1232" s="82" t="s">
        <v>1019</v>
      </c>
      <c r="Q1232" s="78" t="s">
        <v>1019</v>
      </c>
      <c r="R1232" s="78" t="s">
        <v>1019</v>
      </c>
      <c r="S1232" s="78" t="s">
        <v>1019</v>
      </c>
      <c r="T1232" s="77" t="s">
        <v>1019</v>
      </c>
      <c r="U1232" s="77" t="s">
        <v>1019</v>
      </c>
      <c r="V1232" s="77" t="s">
        <v>1019</v>
      </c>
      <c r="W1232" s="77" t="s">
        <v>1019</v>
      </c>
      <c r="X1232" s="77" t="s">
        <v>1019</v>
      </c>
      <c r="Y1232" s="83" t="s">
        <v>1019</v>
      </c>
      <c r="Z1232" s="84" t="s">
        <v>1019</v>
      </c>
      <c r="AA1232" s="84" t="s">
        <v>1019</v>
      </c>
      <c r="AB1232" s="85">
        <v>0</v>
      </c>
      <c r="AC1232" s="85">
        <v>0</v>
      </c>
      <c r="AD1232" s="99"/>
      <c r="AE1232" s="100"/>
      <c r="AF1232" s="100"/>
      <c r="AG1232" s="100"/>
      <c r="AH1232" s="100"/>
      <c r="AI1232" s="100"/>
      <c r="AJ1232" s="100"/>
      <c r="AK1232" s="100"/>
      <c r="AL1232" s="100"/>
      <c r="AM1232" s="100"/>
      <c r="AN1232" s="100"/>
      <c r="AO1232" s="100"/>
      <c r="AP1232" s="100"/>
      <c r="AQ1232" s="100"/>
      <c r="AR1232" s="100"/>
      <c r="AS1232" s="100"/>
      <c r="AT1232" s="100"/>
      <c r="AU1232" s="100"/>
      <c r="AV1232" s="100"/>
      <c r="AW1232" s="100"/>
      <c r="AX1232" s="100"/>
      <c r="AY1232" s="100"/>
      <c r="AZ1232" s="100"/>
      <c r="BA1232" s="100"/>
      <c r="BB1232" s="100"/>
      <c r="BC1232" s="100"/>
    </row>
    <row r="1233" spans="1:55" ht="30" customHeight="1" x14ac:dyDescent="0.25">
      <c r="A1233" s="77">
        <v>0</v>
      </c>
      <c r="B1233" s="77" t="s">
        <v>1019</v>
      </c>
      <c r="C1233" s="77" t="s">
        <v>1265</v>
      </c>
      <c r="D1233" s="78" t="e">
        <v>#N/A</v>
      </c>
      <c r="E1233" s="79" t="s">
        <v>1019</v>
      </c>
      <c r="F1233" s="78" t="s">
        <v>1019</v>
      </c>
      <c r="G1233" s="78" t="s">
        <v>1019</v>
      </c>
      <c r="H1233" s="78" t="s">
        <v>1019</v>
      </c>
      <c r="I1233" s="80" t="s">
        <v>1019</v>
      </c>
      <c r="J1233" s="78" t="s">
        <v>1019</v>
      </c>
      <c r="K1233" s="81" t="s">
        <v>1019</v>
      </c>
      <c r="L1233" s="81" t="s">
        <v>1019</v>
      </c>
      <c r="M1233" s="78" t="s">
        <v>1019</v>
      </c>
      <c r="N1233" s="78" t="e">
        <v>#N/A</v>
      </c>
      <c r="O1233" s="82" t="s">
        <v>1019</v>
      </c>
      <c r="P1233" s="82" t="s">
        <v>1019</v>
      </c>
      <c r="Q1233" s="78" t="s">
        <v>1019</v>
      </c>
      <c r="R1233" s="78" t="s">
        <v>1019</v>
      </c>
      <c r="S1233" s="78" t="s">
        <v>1019</v>
      </c>
      <c r="T1233" s="77" t="s">
        <v>1019</v>
      </c>
      <c r="U1233" s="77" t="s">
        <v>1019</v>
      </c>
      <c r="V1233" s="77" t="s">
        <v>1019</v>
      </c>
      <c r="W1233" s="77" t="s">
        <v>1019</v>
      </c>
      <c r="X1233" s="77" t="s">
        <v>1019</v>
      </c>
      <c r="Y1233" s="83" t="s">
        <v>1019</v>
      </c>
      <c r="Z1233" s="84" t="s">
        <v>1019</v>
      </c>
      <c r="AA1233" s="84" t="s">
        <v>1019</v>
      </c>
      <c r="AB1233" s="85">
        <v>0</v>
      </c>
      <c r="AC1233" s="85">
        <v>0</v>
      </c>
      <c r="AD1233" s="99"/>
      <c r="AE1233" s="100"/>
      <c r="AF1233" s="100"/>
      <c r="AG1233" s="100"/>
      <c r="AH1233" s="100"/>
      <c r="AI1233" s="100"/>
      <c r="AJ1233" s="100"/>
      <c r="AK1233" s="100"/>
      <c r="AL1233" s="100"/>
      <c r="AM1233" s="100"/>
      <c r="AN1233" s="100"/>
      <c r="AO1233" s="100"/>
      <c r="AP1233" s="100"/>
      <c r="AQ1233" s="100"/>
      <c r="AR1233" s="100"/>
      <c r="AS1233" s="100"/>
      <c r="AT1233" s="100"/>
      <c r="AU1233" s="100"/>
      <c r="AV1233" s="100"/>
      <c r="AW1233" s="100"/>
      <c r="AX1233" s="100"/>
      <c r="AY1233" s="100"/>
      <c r="AZ1233" s="100"/>
      <c r="BA1233" s="100"/>
      <c r="BB1233" s="100"/>
      <c r="BC1233" s="100"/>
    </row>
    <row r="1234" spans="1:55" ht="30" customHeight="1" x14ac:dyDescent="0.25">
      <c r="A1234" s="77">
        <v>0</v>
      </c>
      <c r="B1234" s="77" t="s">
        <v>1019</v>
      </c>
      <c r="C1234" s="77" t="s">
        <v>1265</v>
      </c>
      <c r="D1234" s="78" t="e">
        <v>#N/A</v>
      </c>
      <c r="E1234" s="79" t="s">
        <v>1019</v>
      </c>
      <c r="F1234" s="78" t="s">
        <v>1019</v>
      </c>
      <c r="G1234" s="78" t="s">
        <v>1019</v>
      </c>
      <c r="H1234" s="78" t="s">
        <v>1019</v>
      </c>
      <c r="I1234" s="80" t="s">
        <v>1019</v>
      </c>
      <c r="J1234" s="78" t="s">
        <v>1019</v>
      </c>
      <c r="K1234" s="81" t="s">
        <v>1019</v>
      </c>
      <c r="L1234" s="81" t="s">
        <v>1019</v>
      </c>
      <c r="M1234" s="78" t="s">
        <v>1019</v>
      </c>
      <c r="N1234" s="78" t="e">
        <v>#N/A</v>
      </c>
      <c r="O1234" s="82" t="s">
        <v>1019</v>
      </c>
      <c r="P1234" s="82" t="s">
        <v>1019</v>
      </c>
      <c r="Q1234" s="78" t="s">
        <v>1019</v>
      </c>
      <c r="R1234" s="78" t="s">
        <v>1019</v>
      </c>
      <c r="S1234" s="78" t="s">
        <v>1019</v>
      </c>
      <c r="T1234" s="77" t="s">
        <v>1019</v>
      </c>
      <c r="U1234" s="77" t="s">
        <v>1019</v>
      </c>
      <c r="V1234" s="77" t="s">
        <v>1019</v>
      </c>
      <c r="W1234" s="77" t="s">
        <v>1019</v>
      </c>
      <c r="X1234" s="77" t="s">
        <v>1019</v>
      </c>
      <c r="Y1234" s="83" t="s">
        <v>1019</v>
      </c>
      <c r="Z1234" s="84" t="s">
        <v>1019</v>
      </c>
      <c r="AA1234" s="84" t="s">
        <v>1019</v>
      </c>
      <c r="AB1234" s="85">
        <v>0</v>
      </c>
      <c r="AC1234" s="85">
        <v>0</v>
      </c>
      <c r="AD1234" s="99"/>
      <c r="AE1234" s="100"/>
      <c r="AF1234" s="100"/>
      <c r="AG1234" s="100"/>
      <c r="AH1234" s="100"/>
      <c r="AI1234" s="100"/>
      <c r="AJ1234" s="100"/>
      <c r="AK1234" s="100"/>
      <c r="AL1234" s="100"/>
      <c r="AM1234" s="100"/>
      <c r="AN1234" s="100"/>
      <c r="AO1234" s="100"/>
      <c r="AP1234" s="100"/>
      <c r="AQ1234" s="100"/>
      <c r="AR1234" s="100"/>
      <c r="AS1234" s="100"/>
      <c r="AT1234" s="100"/>
      <c r="AU1234" s="100"/>
      <c r="AV1234" s="100"/>
      <c r="AW1234" s="100"/>
      <c r="AX1234" s="100"/>
      <c r="AY1234" s="100"/>
      <c r="AZ1234" s="100"/>
      <c r="BA1234" s="100"/>
      <c r="BB1234" s="100"/>
      <c r="BC1234" s="100"/>
    </row>
    <row r="1235" spans="1:55" ht="30" customHeight="1" x14ac:dyDescent="0.25">
      <c r="A1235" s="77">
        <v>0</v>
      </c>
      <c r="B1235" s="77" t="s">
        <v>1019</v>
      </c>
      <c r="C1235" s="77" t="s">
        <v>1265</v>
      </c>
      <c r="D1235" s="78" t="e">
        <v>#N/A</v>
      </c>
      <c r="E1235" s="79" t="s">
        <v>1019</v>
      </c>
      <c r="F1235" s="78" t="s">
        <v>1019</v>
      </c>
      <c r="G1235" s="78" t="s">
        <v>1019</v>
      </c>
      <c r="H1235" s="78" t="s">
        <v>1019</v>
      </c>
      <c r="I1235" s="80" t="s">
        <v>1019</v>
      </c>
      <c r="J1235" s="78" t="s">
        <v>1019</v>
      </c>
      <c r="K1235" s="81" t="s">
        <v>1019</v>
      </c>
      <c r="L1235" s="81" t="s">
        <v>1019</v>
      </c>
      <c r="M1235" s="78" t="s">
        <v>1019</v>
      </c>
      <c r="N1235" s="78" t="e">
        <v>#N/A</v>
      </c>
      <c r="O1235" s="82" t="s">
        <v>1019</v>
      </c>
      <c r="P1235" s="82" t="s">
        <v>1019</v>
      </c>
      <c r="Q1235" s="78" t="s">
        <v>1019</v>
      </c>
      <c r="R1235" s="78" t="s">
        <v>1019</v>
      </c>
      <c r="S1235" s="78" t="s">
        <v>1019</v>
      </c>
      <c r="T1235" s="77" t="s">
        <v>1019</v>
      </c>
      <c r="U1235" s="77" t="s">
        <v>1019</v>
      </c>
      <c r="V1235" s="77" t="s">
        <v>1019</v>
      </c>
      <c r="W1235" s="77" t="s">
        <v>1019</v>
      </c>
      <c r="X1235" s="77" t="s">
        <v>1019</v>
      </c>
      <c r="Y1235" s="83" t="s">
        <v>1019</v>
      </c>
      <c r="Z1235" s="84" t="s">
        <v>1019</v>
      </c>
      <c r="AA1235" s="84" t="s">
        <v>1019</v>
      </c>
      <c r="AB1235" s="85">
        <v>0</v>
      </c>
      <c r="AC1235" s="85">
        <v>0</v>
      </c>
      <c r="AD1235" s="99"/>
      <c r="AE1235" s="100"/>
      <c r="AF1235" s="100"/>
      <c r="AG1235" s="100"/>
      <c r="AH1235" s="100"/>
      <c r="AI1235" s="100"/>
      <c r="AJ1235" s="100"/>
      <c r="AK1235" s="100"/>
      <c r="AL1235" s="100"/>
      <c r="AM1235" s="100"/>
      <c r="AN1235" s="100"/>
      <c r="AO1235" s="100"/>
      <c r="AP1235" s="100"/>
      <c r="AQ1235" s="100"/>
      <c r="AR1235" s="100"/>
      <c r="AS1235" s="100"/>
      <c r="AT1235" s="100"/>
      <c r="AU1235" s="100"/>
      <c r="AV1235" s="100"/>
      <c r="AW1235" s="100"/>
      <c r="AX1235" s="100"/>
      <c r="AY1235" s="100"/>
      <c r="AZ1235" s="100"/>
      <c r="BA1235" s="100"/>
      <c r="BB1235" s="100"/>
      <c r="BC1235" s="100"/>
    </row>
    <row r="1236" spans="1:55" ht="30" customHeight="1" x14ac:dyDescent="0.25">
      <c r="A1236" s="77">
        <v>0</v>
      </c>
      <c r="B1236" s="77" t="s">
        <v>1019</v>
      </c>
      <c r="C1236" s="77" t="s">
        <v>1265</v>
      </c>
      <c r="D1236" s="78" t="e">
        <v>#N/A</v>
      </c>
      <c r="E1236" s="79" t="s">
        <v>1019</v>
      </c>
      <c r="F1236" s="78" t="s">
        <v>1019</v>
      </c>
      <c r="G1236" s="78" t="s">
        <v>1019</v>
      </c>
      <c r="H1236" s="78" t="s">
        <v>1019</v>
      </c>
      <c r="I1236" s="80" t="s">
        <v>1019</v>
      </c>
      <c r="J1236" s="78" t="s">
        <v>1019</v>
      </c>
      <c r="K1236" s="81" t="s">
        <v>1019</v>
      </c>
      <c r="L1236" s="81" t="s">
        <v>1019</v>
      </c>
      <c r="M1236" s="78" t="s">
        <v>1019</v>
      </c>
      <c r="N1236" s="78" t="e">
        <v>#N/A</v>
      </c>
      <c r="O1236" s="82" t="s">
        <v>1019</v>
      </c>
      <c r="P1236" s="82" t="s">
        <v>1019</v>
      </c>
      <c r="Q1236" s="78" t="s">
        <v>1019</v>
      </c>
      <c r="R1236" s="78" t="s">
        <v>1019</v>
      </c>
      <c r="S1236" s="78" t="s">
        <v>1019</v>
      </c>
      <c r="T1236" s="77" t="s">
        <v>1019</v>
      </c>
      <c r="U1236" s="77" t="s">
        <v>1019</v>
      </c>
      <c r="V1236" s="77" t="s">
        <v>1019</v>
      </c>
      <c r="W1236" s="77" t="s">
        <v>1019</v>
      </c>
      <c r="X1236" s="77" t="s">
        <v>1019</v>
      </c>
      <c r="Y1236" s="83" t="s">
        <v>1019</v>
      </c>
      <c r="Z1236" s="84" t="s">
        <v>1019</v>
      </c>
      <c r="AA1236" s="84" t="s">
        <v>1019</v>
      </c>
      <c r="AB1236" s="85">
        <v>0</v>
      </c>
      <c r="AC1236" s="85">
        <v>0</v>
      </c>
      <c r="AD1236" s="99"/>
      <c r="AE1236" s="100"/>
      <c r="AF1236" s="100"/>
      <c r="AG1236" s="100"/>
      <c r="AH1236" s="100"/>
      <c r="AI1236" s="100"/>
      <c r="AJ1236" s="100"/>
      <c r="AK1236" s="100"/>
      <c r="AL1236" s="100"/>
      <c r="AM1236" s="100"/>
      <c r="AN1236" s="100"/>
      <c r="AO1236" s="100"/>
      <c r="AP1236" s="100"/>
      <c r="AQ1236" s="100"/>
      <c r="AR1236" s="100"/>
      <c r="AS1236" s="100"/>
      <c r="AT1236" s="100"/>
      <c r="AU1236" s="100"/>
      <c r="AV1236" s="100"/>
      <c r="AW1236" s="100"/>
      <c r="AX1236" s="100"/>
      <c r="AY1236" s="100"/>
      <c r="AZ1236" s="100"/>
      <c r="BA1236" s="100"/>
      <c r="BB1236" s="100"/>
      <c r="BC1236" s="100"/>
    </row>
    <row r="1237" spans="1:55" ht="30" customHeight="1" x14ac:dyDescent="0.25">
      <c r="A1237" s="77">
        <v>0</v>
      </c>
      <c r="B1237" s="77" t="s">
        <v>1019</v>
      </c>
      <c r="C1237" s="77" t="s">
        <v>1265</v>
      </c>
      <c r="D1237" s="78" t="e">
        <v>#N/A</v>
      </c>
      <c r="E1237" s="79" t="s">
        <v>1019</v>
      </c>
      <c r="F1237" s="78" t="s">
        <v>1019</v>
      </c>
      <c r="G1237" s="78" t="s">
        <v>1019</v>
      </c>
      <c r="H1237" s="78" t="s">
        <v>1019</v>
      </c>
      <c r="I1237" s="80" t="s">
        <v>1019</v>
      </c>
      <c r="J1237" s="78" t="s">
        <v>1019</v>
      </c>
      <c r="K1237" s="81" t="s">
        <v>1019</v>
      </c>
      <c r="L1237" s="81" t="s">
        <v>1019</v>
      </c>
      <c r="M1237" s="78" t="s">
        <v>1019</v>
      </c>
      <c r="N1237" s="78" t="e">
        <v>#N/A</v>
      </c>
      <c r="O1237" s="82" t="s">
        <v>1019</v>
      </c>
      <c r="P1237" s="82" t="s">
        <v>1019</v>
      </c>
      <c r="Q1237" s="78" t="s">
        <v>1019</v>
      </c>
      <c r="R1237" s="78" t="s">
        <v>1019</v>
      </c>
      <c r="S1237" s="78" t="s">
        <v>1019</v>
      </c>
      <c r="T1237" s="77" t="s">
        <v>1019</v>
      </c>
      <c r="U1237" s="77" t="s">
        <v>1019</v>
      </c>
      <c r="V1237" s="77" t="s">
        <v>1019</v>
      </c>
      <c r="W1237" s="77" t="s">
        <v>1019</v>
      </c>
      <c r="X1237" s="77" t="s">
        <v>1019</v>
      </c>
      <c r="Y1237" s="83" t="s">
        <v>1019</v>
      </c>
      <c r="Z1237" s="84" t="s">
        <v>1019</v>
      </c>
      <c r="AA1237" s="84" t="s">
        <v>1019</v>
      </c>
      <c r="AB1237" s="85">
        <v>0</v>
      </c>
      <c r="AC1237" s="85">
        <v>0</v>
      </c>
      <c r="AD1237" s="99"/>
      <c r="AE1237" s="100"/>
      <c r="AF1237" s="100"/>
      <c r="AG1237" s="100"/>
      <c r="AH1237" s="100"/>
      <c r="AI1237" s="100"/>
      <c r="AJ1237" s="100"/>
      <c r="AK1237" s="100"/>
      <c r="AL1237" s="100"/>
      <c r="AM1237" s="100"/>
      <c r="AN1237" s="100"/>
      <c r="AO1237" s="100"/>
      <c r="AP1237" s="100"/>
      <c r="AQ1237" s="100"/>
      <c r="AR1237" s="100"/>
      <c r="AS1237" s="100"/>
      <c r="AT1237" s="100"/>
      <c r="AU1237" s="100"/>
      <c r="AV1237" s="100"/>
      <c r="AW1237" s="100"/>
      <c r="AX1237" s="100"/>
      <c r="AY1237" s="100"/>
      <c r="AZ1237" s="100"/>
      <c r="BA1237" s="100"/>
      <c r="BB1237" s="100"/>
      <c r="BC1237" s="100"/>
    </row>
    <row r="1238" spans="1:55" ht="30" customHeight="1" x14ac:dyDescent="0.25">
      <c r="A1238" s="77">
        <v>0</v>
      </c>
      <c r="B1238" s="77" t="s">
        <v>1019</v>
      </c>
      <c r="C1238" s="77" t="s">
        <v>1265</v>
      </c>
      <c r="D1238" s="78" t="e">
        <v>#N/A</v>
      </c>
      <c r="E1238" s="79" t="s">
        <v>1019</v>
      </c>
      <c r="F1238" s="78" t="s">
        <v>1019</v>
      </c>
      <c r="G1238" s="78" t="s">
        <v>1019</v>
      </c>
      <c r="H1238" s="78" t="s">
        <v>1019</v>
      </c>
      <c r="I1238" s="80" t="s">
        <v>1019</v>
      </c>
      <c r="J1238" s="78" t="s">
        <v>1019</v>
      </c>
      <c r="K1238" s="81" t="s">
        <v>1019</v>
      </c>
      <c r="L1238" s="81" t="s">
        <v>1019</v>
      </c>
      <c r="M1238" s="78" t="s">
        <v>1019</v>
      </c>
      <c r="N1238" s="78" t="e">
        <v>#N/A</v>
      </c>
      <c r="O1238" s="82" t="s">
        <v>1019</v>
      </c>
      <c r="P1238" s="82" t="s">
        <v>1019</v>
      </c>
      <c r="Q1238" s="78" t="s">
        <v>1019</v>
      </c>
      <c r="R1238" s="78" t="s">
        <v>1019</v>
      </c>
      <c r="S1238" s="78" t="s">
        <v>1019</v>
      </c>
      <c r="T1238" s="77" t="s">
        <v>1019</v>
      </c>
      <c r="U1238" s="77" t="s">
        <v>1019</v>
      </c>
      <c r="V1238" s="77" t="s">
        <v>1019</v>
      </c>
      <c r="W1238" s="77" t="s">
        <v>1019</v>
      </c>
      <c r="X1238" s="77" t="s">
        <v>1019</v>
      </c>
      <c r="Y1238" s="83" t="s">
        <v>1019</v>
      </c>
      <c r="Z1238" s="84" t="s">
        <v>1019</v>
      </c>
      <c r="AA1238" s="84" t="s">
        <v>1019</v>
      </c>
      <c r="AB1238" s="85">
        <v>0</v>
      </c>
      <c r="AC1238" s="85">
        <v>0</v>
      </c>
      <c r="AD1238" s="99"/>
      <c r="AE1238" s="100"/>
      <c r="AF1238" s="100"/>
      <c r="AG1238" s="100"/>
      <c r="AH1238" s="100"/>
      <c r="AI1238" s="100"/>
      <c r="AJ1238" s="100"/>
      <c r="AK1238" s="100"/>
      <c r="AL1238" s="100"/>
      <c r="AM1238" s="100"/>
      <c r="AN1238" s="100"/>
      <c r="AO1238" s="100"/>
      <c r="AP1238" s="100"/>
      <c r="AQ1238" s="100"/>
      <c r="AR1238" s="100"/>
      <c r="AS1238" s="100"/>
      <c r="AT1238" s="100"/>
      <c r="AU1238" s="100"/>
      <c r="AV1238" s="100"/>
      <c r="AW1238" s="100"/>
      <c r="AX1238" s="100"/>
      <c r="AY1238" s="100"/>
      <c r="AZ1238" s="100"/>
      <c r="BA1238" s="100"/>
      <c r="BB1238" s="100"/>
      <c r="BC1238" s="100"/>
    </row>
    <row r="1239" spans="1:55" ht="30" customHeight="1" x14ac:dyDescent="0.25">
      <c r="A1239" s="77">
        <v>0</v>
      </c>
      <c r="B1239" s="77" t="s">
        <v>1019</v>
      </c>
      <c r="C1239" s="77" t="s">
        <v>1265</v>
      </c>
      <c r="D1239" s="78" t="e">
        <v>#N/A</v>
      </c>
      <c r="E1239" s="79" t="s">
        <v>1019</v>
      </c>
      <c r="F1239" s="78" t="s">
        <v>1019</v>
      </c>
      <c r="G1239" s="78" t="s">
        <v>1019</v>
      </c>
      <c r="H1239" s="78" t="s">
        <v>1019</v>
      </c>
      <c r="I1239" s="80" t="s">
        <v>1019</v>
      </c>
      <c r="J1239" s="78" t="s">
        <v>1019</v>
      </c>
      <c r="K1239" s="81" t="s">
        <v>1019</v>
      </c>
      <c r="L1239" s="81" t="s">
        <v>1019</v>
      </c>
      <c r="M1239" s="78" t="s">
        <v>1019</v>
      </c>
      <c r="N1239" s="78" t="e">
        <v>#N/A</v>
      </c>
      <c r="O1239" s="82" t="s">
        <v>1019</v>
      </c>
      <c r="P1239" s="82" t="s">
        <v>1019</v>
      </c>
      <c r="Q1239" s="78" t="s">
        <v>1019</v>
      </c>
      <c r="R1239" s="78" t="s">
        <v>1019</v>
      </c>
      <c r="S1239" s="78" t="s">
        <v>1019</v>
      </c>
      <c r="T1239" s="77" t="s">
        <v>1019</v>
      </c>
      <c r="U1239" s="77" t="s">
        <v>1019</v>
      </c>
      <c r="V1239" s="77" t="s">
        <v>1019</v>
      </c>
      <c r="W1239" s="77" t="s">
        <v>1019</v>
      </c>
      <c r="X1239" s="77" t="s">
        <v>1019</v>
      </c>
      <c r="Y1239" s="83" t="s">
        <v>1019</v>
      </c>
      <c r="Z1239" s="84" t="s">
        <v>1019</v>
      </c>
      <c r="AA1239" s="84" t="s">
        <v>1019</v>
      </c>
      <c r="AB1239" s="85">
        <v>0</v>
      </c>
      <c r="AC1239" s="85">
        <v>0</v>
      </c>
      <c r="AD1239" s="99"/>
      <c r="AE1239" s="100"/>
      <c r="AF1239" s="100"/>
      <c r="AG1239" s="100"/>
      <c r="AH1239" s="100"/>
      <c r="AI1239" s="100"/>
      <c r="AJ1239" s="100"/>
      <c r="AK1239" s="100"/>
      <c r="AL1239" s="100"/>
      <c r="AM1239" s="100"/>
      <c r="AN1239" s="100"/>
      <c r="AO1239" s="100"/>
      <c r="AP1239" s="100"/>
      <c r="AQ1239" s="100"/>
      <c r="AR1239" s="100"/>
      <c r="AS1239" s="100"/>
      <c r="AT1239" s="100"/>
      <c r="AU1239" s="100"/>
      <c r="AV1239" s="100"/>
      <c r="AW1239" s="100"/>
      <c r="AX1239" s="100"/>
      <c r="AY1239" s="100"/>
      <c r="AZ1239" s="100"/>
      <c r="BA1239" s="100"/>
      <c r="BB1239" s="100"/>
      <c r="BC1239" s="100"/>
    </row>
    <row r="1240" spans="1:55" ht="30" customHeight="1" x14ac:dyDescent="0.25">
      <c r="A1240" s="77">
        <v>0</v>
      </c>
      <c r="B1240" s="77" t="s">
        <v>1019</v>
      </c>
      <c r="C1240" s="77" t="s">
        <v>1265</v>
      </c>
      <c r="D1240" s="78" t="e">
        <v>#N/A</v>
      </c>
      <c r="E1240" s="79" t="s">
        <v>1019</v>
      </c>
      <c r="F1240" s="78" t="s">
        <v>1019</v>
      </c>
      <c r="G1240" s="78" t="s">
        <v>1019</v>
      </c>
      <c r="H1240" s="78" t="s">
        <v>1019</v>
      </c>
      <c r="I1240" s="80" t="s">
        <v>1019</v>
      </c>
      <c r="J1240" s="78" t="s">
        <v>1019</v>
      </c>
      <c r="K1240" s="81" t="s">
        <v>1019</v>
      </c>
      <c r="L1240" s="81" t="s">
        <v>1019</v>
      </c>
      <c r="M1240" s="78" t="s">
        <v>1019</v>
      </c>
      <c r="N1240" s="78" t="e">
        <v>#N/A</v>
      </c>
      <c r="O1240" s="82" t="s">
        <v>1019</v>
      </c>
      <c r="P1240" s="82" t="s">
        <v>1019</v>
      </c>
      <c r="Q1240" s="78" t="s">
        <v>1019</v>
      </c>
      <c r="R1240" s="78" t="s">
        <v>1019</v>
      </c>
      <c r="S1240" s="78" t="s">
        <v>1019</v>
      </c>
      <c r="T1240" s="77" t="s">
        <v>1019</v>
      </c>
      <c r="U1240" s="77" t="s">
        <v>1019</v>
      </c>
      <c r="V1240" s="77" t="s">
        <v>1019</v>
      </c>
      <c r="W1240" s="77" t="s">
        <v>1019</v>
      </c>
      <c r="X1240" s="77" t="s">
        <v>1019</v>
      </c>
      <c r="Y1240" s="83" t="s">
        <v>1019</v>
      </c>
      <c r="Z1240" s="84" t="s">
        <v>1019</v>
      </c>
      <c r="AA1240" s="84" t="s">
        <v>1019</v>
      </c>
      <c r="AB1240" s="85">
        <v>0</v>
      </c>
      <c r="AC1240" s="85">
        <v>0</v>
      </c>
      <c r="AD1240" s="99"/>
      <c r="AE1240" s="100"/>
      <c r="AF1240" s="100"/>
      <c r="AG1240" s="100"/>
      <c r="AH1240" s="100"/>
      <c r="AI1240" s="100"/>
      <c r="AJ1240" s="100"/>
      <c r="AK1240" s="100"/>
      <c r="AL1240" s="100"/>
      <c r="AM1240" s="100"/>
      <c r="AN1240" s="100"/>
      <c r="AO1240" s="100"/>
      <c r="AP1240" s="100"/>
      <c r="AQ1240" s="100"/>
      <c r="AR1240" s="100"/>
      <c r="AS1240" s="100"/>
      <c r="AT1240" s="100"/>
      <c r="AU1240" s="100"/>
      <c r="AV1240" s="100"/>
      <c r="AW1240" s="100"/>
      <c r="AX1240" s="100"/>
      <c r="AY1240" s="100"/>
      <c r="AZ1240" s="100"/>
      <c r="BA1240" s="100"/>
      <c r="BB1240" s="100"/>
      <c r="BC1240" s="100"/>
    </row>
    <row r="1241" spans="1:55" ht="30" customHeight="1" x14ac:dyDescent="0.25">
      <c r="A1241" s="77">
        <v>0</v>
      </c>
      <c r="B1241" s="77" t="s">
        <v>1019</v>
      </c>
      <c r="C1241" s="77" t="s">
        <v>1265</v>
      </c>
      <c r="D1241" s="78" t="e">
        <v>#N/A</v>
      </c>
      <c r="E1241" s="79" t="s">
        <v>1019</v>
      </c>
      <c r="F1241" s="78" t="s">
        <v>1019</v>
      </c>
      <c r="G1241" s="78" t="s">
        <v>1019</v>
      </c>
      <c r="H1241" s="78" t="s">
        <v>1019</v>
      </c>
      <c r="I1241" s="80" t="s">
        <v>1019</v>
      </c>
      <c r="J1241" s="78" t="s">
        <v>1019</v>
      </c>
      <c r="K1241" s="81" t="s">
        <v>1019</v>
      </c>
      <c r="L1241" s="81" t="s">
        <v>1019</v>
      </c>
      <c r="M1241" s="78" t="s">
        <v>1019</v>
      </c>
      <c r="N1241" s="78" t="e">
        <v>#N/A</v>
      </c>
      <c r="O1241" s="82" t="s">
        <v>1019</v>
      </c>
      <c r="P1241" s="82" t="s">
        <v>1019</v>
      </c>
      <c r="Q1241" s="78" t="s">
        <v>1019</v>
      </c>
      <c r="R1241" s="78" t="s">
        <v>1019</v>
      </c>
      <c r="S1241" s="78" t="s">
        <v>1019</v>
      </c>
      <c r="T1241" s="77" t="s">
        <v>1019</v>
      </c>
      <c r="U1241" s="77" t="s">
        <v>1019</v>
      </c>
      <c r="V1241" s="77" t="s">
        <v>1019</v>
      </c>
      <c r="W1241" s="77" t="s">
        <v>1019</v>
      </c>
      <c r="X1241" s="77" t="s">
        <v>1019</v>
      </c>
      <c r="Y1241" s="83" t="s">
        <v>1019</v>
      </c>
      <c r="Z1241" s="84" t="s">
        <v>1019</v>
      </c>
      <c r="AA1241" s="84" t="s">
        <v>1019</v>
      </c>
      <c r="AB1241" s="85">
        <v>0</v>
      </c>
      <c r="AC1241" s="85">
        <v>0</v>
      </c>
      <c r="AD1241" s="99"/>
      <c r="AE1241" s="100"/>
      <c r="AF1241" s="100"/>
      <c r="AG1241" s="100"/>
      <c r="AH1241" s="100"/>
      <c r="AI1241" s="100"/>
      <c r="AJ1241" s="100"/>
      <c r="AK1241" s="100"/>
      <c r="AL1241" s="100"/>
      <c r="AM1241" s="100"/>
      <c r="AN1241" s="100"/>
      <c r="AO1241" s="100"/>
      <c r="AP1241" s="100"/>
      <c r="AQ1241" s="100"/>
      <c r="AR1241" s="100"/>
      <c r="AS1241" s="100"/>
      <c r="AT1241" s="100"/>
      <c r="AU1241" s="100"/>
      <c r="AV1241" s="100"/>
      <c r="AW1241" s="100"/>
      <c r="AX1241" s="100"/>
      <c r="AY1241" s="100"/>
      <c r="AZ1241" s="100"/>
      <c r="BA1241" s="100"/>
      <c r="BB1241" s="100"/>
      <c r="BC1241" s="100"/>
    </row>
    <row r="1242" spans="1:55" ht="30" customHeight="1" x14ac:dyDescent="0.25">
      <c r="A1242" s="77">
        <v>0</v>
      </c>
      <c r="B1242" s="77" t="s">
        <v>1019</v>
      </c>
      <c r="C1242" s="77" t="s">
        <v>1265</v>
      </c>
      <c r="D1242" s="78" t="e">
        <v>#N/A</v>
      </c>
      <c r="E1242" s="79" t="s">
        <v>1019</v>
      </c>
      <c r="F1242" s="78" t="s">
        <v>1019</v>
      </c>
      <c r="G1242" s="78" t="s">
        <v>1019</v>
      </c>
      <c r="H1242" s="78" t="s">
        <v>1019</v>
      </c>
      <c r="I1242" s="80" t="s">
        <v>1019</v>
      </c>
      <c r="J1242" s="78" t="s">
        <v>1019</v>
      </c>
      <c r="K1242" s="81" t="s">
        <v>1019</v>
      </c>
      <c r="L1242" s="81" t="s">
        <v>1019</v>
      </c>
      <c r="M1242" s="78" t="s">
        <v>1019</v>
      </c>
      <c r="N1242" s="78" t="e">
        <v>#N/A</v>
      </c>
      <c r="O1242" s="82" t="s">
        <v>1019</v>
      </c>
      <c r="P1242" s="82" t="s">
        <v>1019</v>
      </c>
      <c r="Q1242" s="78" t="s">
        <v>1019</v>
      </c>
      <c r="R1242" s="78" t="s">
        <v>1019</v>
      </c>
      <c r="S1242" s="78" t="s">
        <v>1019</v>
      </c>
      <c r="T1242" s="77" t="s">
        <v>1019</v>
      </c>
      <c r="U1242" s="77" t="s">
        <v>1019</v>
      </c>
      <c r="V1242" s="77" t="s">
        <v>1019</v>
      </c>
      <c r="W1242" s="77" t="s">
        <v>1019</v>
      </c>
      <c r="X1242" s="77" t="s">
        <v>1019</v>
      </c>
      <c r="Y1242" s="83" t="s">
        <v>1019</v>
      </c>
      <c r="Z1242" s="84" t="s">
        <v>1019</v>
      </c>
      <c r="AA1242" s="84" t="s">
        <v>1019</v>
      </c>
      <c r="AB1242" s="85">
        <v>0</v>
      </c>
      <c r="AC1242" s="85">
        <v>0</v>
      </c>
      <c r="AD1242" s="99"/>
      <c r="AE1242" s="100"/>
      <c r="AF1242" s="100"/>
      <c r="AG1242" s="100"/>
      <c r="AH1242" s="100"/>
      <c r="AI1242" s="100"/>
      <c r="AJ1242" s="100"/>
      <c r="AK1242" s="100"/>
      <c r="AL1242" s="100"/>
      <c r="AM1242" s="100"/>
      <c r="AN1242" s="100"/>
      <c r="AO1242" s="100"/>
      <c r="AP1242" s="100"/>
      <c r="AQ1242" s="100"/>
      <c r="AR1242" s="100"/>
      <c r="AS1242" s="100"/>
      <c r="AT1242" s="100"/>
      <c r="AU1242" s="100"/>
      <c r="AV1242" s="100"/>
      <c r="AW1242" s="100"/>
      <c r="AX1242" s="100"/>
      <c r="AY1242" s="100"/>
      <c r="AZ1242" s="100"/>
      <c r="BA1242" s="100"/>
      <c r="BB1242" s="100"/>
      <c r="BC1242" s="100"/>
    </row>
    <row r="1243" spans="1:55" ht="30" customHeight="1" x14ac:dyDescent="0.25">
      <c r="A1243" s="77">
        <v>0</v>
      </c>
      <c r="B1243" s="77" t="s">
        <v>1019</v>
      </c>
      <c r="C1243" s="77" t="s">
        <v>1265</v>
      </c>
      <c r="D1243" s="78" t="e">
        <v>#N/A</v>
      </c>
      <c r="E1243" s="79" t="s">
        <v>1019</v>
      </c>
      <c r="F1243" s="78" t="s">
        <v>1019</v>
      </c>
      <c r="G1243" s="78" t="s">
        <v>1019</v>
      </c>
      <c r="H1243" s="78" t="s">
        <v>1019</v>
      </c>
      <c r="I1243" s="80" t="s">
        <v>1019</v>
      </c>
      <c r="J1243" s="78" t="s">
        <v>1019</v>
      </c>
      <c r="K1243" s="81" t="s">
        <v>1019</v>
      </c>
      <c r="L1243" s="81" t="s">
        <v>1019</v>
      </c>
      <c r="M1243" s="78" t="s">
        <v>1019</v>
      </c>
      <c r="N1243" s="78" t="e">
        <v>#N/A</v>
      </c>
      <c r="O1243" s="82" t="s">
        <v>1019</v>
      </c>
      <c r="P1243" s="82" t="s">
        <v>1019</v>
      </c>
      <c r="Q1243" s="78" t="s">
        <v>1019</v>
      </c>
      <c r="R1243" s="78" t="s">
        <v>1019</v>
      </c>
      <c r="S1243" s="78" t="s">
        <v>1019</v>
      </c>
      <c r="T1243" s="77" t="s">
        <v>1019</v>
      </c>
      <c r="U1243" s="77" t="s">
        <v>1019</v>
      </c>
      <c r="V1243" s="77" t="s">
        <v>1019</v>
      </c>
      <c r="W1243" s="77" t="s">
        <v>1019</v>
      </c>
      <c r="X1243" s="77" t="s">
        <v>1019</v>
      </c>
      <c r="Y1243" s="83" t="s">
        <v>1019</v>
      </c>
      <c r="Z1243" s="84" t="s">
        <v>1019</v>
      </c>
      <c r="AA1243" s="84" t="s">
        <v>1019</v>
      </c>
      <c r="AB1243" s="85">
        <v>0</v>
      </c>
      <c r="AC1243" s="85">
        <v>0</v>
      </c>
      <c r="AD1243" s="99"/>
      <c r="AE1243" s="100"/>
      <c r="AF1243" s="100"/>
      <c r="AG1243" s="100"/>
      <c r="AH1243" s="100"/>
      <c r="AI1243" s="100"/>
      <c r="AJ1243" s="100"/>
      <c r="AK1243" s="100"/>
      <c r="AL1243" s="100"/>
      <c r="AM1243" s="100"/>
      <c r="AN1243" s="100"/>
      <c r="AO1243" s="100"/>
      <c r="AP1243" s="100"/>
      <c r="AQ1243" s="100"/>
      <c r="AR1243" s="100"/>
      <c r="AS1243" s="100"/>
      <c r="AT1243" s="100"/>
      <c r="AU1243" s="100"/>
      <c r="AV1243" s="100"/>
      <c r="AW1243" s="100"/>
      <c r="AX1243" s="100"/>
      <c r="AY1243" s="100"/>
      <c r="AZ1243" s="100"/>
      <c r="BA1243" s="100"/>
      <c r="BB1243" s="100"/>
      <c r="BC1243" s="100"/>
    </row>
    <row r="1244" spans="1:55" ht="30" customHeight="1" x14ac:dyDescent="0.25">
      <c r="A1244" s="77">
        <v>0</v>
      </c>
      <c r="B1244" s="77" t="s">
        <v>1019</v>
      </c>
      <c r="C1244" s="77" t="s">
        <v>1265</v>
      </c>
      <c r="D1244" s="78" t="e">
        <v>#N/A</v>
      </c>
      <c r="E1244" s="79" t="s">
        <v>1019</v>
      </c>
      <c r="F1244" s="78" t="s">
        <v>1019</v>
      </c>
      <c r="G1244" s="78" t="s">
        <v>1019</v>
      </c>
      <c r="H1244" s="78" t="s">
        <v>1019</v>
      </c>
      <c r="I1244" s="80" t="s">
        <v>1019</v>
      </c>
      <c r="J1244" s="78" t="s">
        <v>1019</v>
      </c>
      <c r="K1244" s="81" t="s">
        <v>1019</v>
      </c>
      <c r="L1244" s="81" t="s">
        <v>1019</v>
      </c>
      <c r="M1244" s="78" t="s">
        <v>1019</v>
      </c>
      <c r="N1244" s="78" t="e">
        <v>#N/A</v>
      </c>
      <c r="O1244" s="82" t="s">
        <v>1019</v>
      </c>
      <c r="P1244" s="82" t="s">
        <v>1019</v>
      </c>
      <c r="Q1244" s="78" t="s">
        <v>1019</v>
      </c>
      <c r="R1244" s="78" t="s">
        <v>1019</v>
      </c>
      <c r="S1244" s="78" t="s">
        <v>1019</v>
      </c>
      <c r="T1244" s="77" t="s">
        <v>1019</v>
      </c>
      <c r="U1244" s="77" t="s">
        <v>1019</v>
      </c>
      <c r="V1244" s="77" t="s">
        <v>1019</v>
      </c>
      <c r="W1244" s="77" t="s">
        <v>1019</v>
      </c>
      <c r="X1244" s="77" t="s">
        <v>1019</v>
      </c>
      <c r="Y1244" s="83" t="s">
        <v>1019</v>
      </c>
      <c r="Z1244" s="84" t="s">
        <v>1019</v>
      </c>
      <c r="AA1244" s="84" t="s">
        <v>1019</v>
      </c>
      <c r="AB1244" s="85">
        <v>0</v>
      </c>
      <c r="AC1244" s="85">
        <v>0</v>
      </c>
      <c r="AD1244" s="99"/>
      <c r="AE1244" s="100"/>
      <c r="AF1244" s="100"/>
      <c r="AG1244" s="100"/>
      <c r="AH1244" s="100"/>
      <c r="AI1244" s="100"/>
      <c r="AJ1244" s="100"/>
      <c r="AK1244" s="100"/>
      <c r="AL1244" s="100"/>
      <c r="AM1244" s="100"/>
      <c r="AN1244" s="100"/>
      <c r="AO1244" s="100"/>
      <c r="AP1244" s="100"/>
      <c r="AQ1244" s="100"/>
      <c r="AR1244" s="100"/>
      <c r="AS1244" s="100"/>
      <c r="AT1244" s="100"/>
      <c r="AU1244" s="100"/>
      <c r="AV1244" s="100"/>
      <c r="AW1244" s="100"/>
      <c r="AX1244" s="100"/>
      <c r="AY1244" s="100"/>
      <c r="AZ1244" s="100"/>
      <c r="BA1244" s="100"/>
      <c r="BB1244" s="100"/>
      <c r="BC1244" s="100"/>
    </row>
    <row r="1245" spans="1:55" ht="30" customHeight="1" x14ac:dyDescent="0.25">
      <c r="A1245" s="77">
        <v>0</v>
      </c>
      <c r="B1245" s="77" t="s">
        <v>1019</v>
      </c>
      <c r="C1245" s="77" t="s">
        <v>1265</v>
      </c>
      <c r="D1245" s="78" t="e">
        <v>#N/A</v>
      </c>
      <c r="E1245" s="79" t="s">
        <v>1019</v>
      </c>
      <c r="F1245" s="78" t="s">
        <v>1019</v>
      </c>
      <c r="G1245" s="78" t="s">
        <v>1019</v>
      </c>
      <c r="H1245" s="78" t="s">
        <v>1019</v>
      </c>
      <c r="I1245" s="80" t="s">
        <v>1019</v>
      </c>
      <c r="J1245" s="78" t="s">
        <v>1019</v>
      </c>
      <c r="K1245" s="81" t="s">
        <v>1019</v>
      </c>
      <c r="L1245" s="81" t="s">
        <v>1019</v>
      </c>
      <c r="M1245" s="78" t="s">
        <v>1019</v>
      </c>
      <c r="N1245" s="78" t="e">
        <v>#N/A</v>
      </c>
      <c r="O1245" s="82" t="s">
        <v>1019</v>
      </c>
      <c r="P1245" s="82" t="s">
        <v>1019</v>
      </c>
      <c r="Q1245" s="78" t="s">
        <v>1019</v>
      </c>
      <c r="R1245" s="78" t="s">
        <v>1019</v>
      </c>
      <c r="S1245" s="78" t="s">
        <v>1019</v>
      </c>
      <c r="T1245" s="77" t="s">
        <v>1019</v>
      </c>
      <c r="U1245" s="77" t="s">
        <v>1019</v>
      </c>
      <c r="V1245" s="77" t="s">
        <v>1019</v>
      </c>
      <c r="W1245" s="77" t="s">
        <v>1019</v>
      </c>
      <c r="X1245" s="77" t="s">
        <v>1019</v>
      </c>
      <c r="Y1245" s="83" t="s">
        <v>1019</v>
      </c>
      <c r="Z1245" s="84" t="s">
        <v>1019</v>
      </c>
      <c r="AA1245" s="84" t="s">
        <v>1019</v>
      </c>
      <c r="AB1245" s="85">
        <v>0</v>
      </c>
      <c r="AC1245" s="85">
        <v>0</v>
      </c>
      <c r="AD1245" s="99"/>
      <c r="AE1245" s="100"/>
      <c r="AF1245" s="100"/>
      <c r="AG1245" s="100"/>
      <c r="AH1245" s="100"/>
      <c r="AI1245" s="100"/>
      <c r="AJ1245" s="100"/>
      <c r="AK1245" s="100"/>
      <c r="AL1245" s="100"/>
      <c r="AM1245" s="100"/>
      <c r="AN1245" s="100"/>
      <c r="AO1245" s="100"/>
      <c r="AP1245" s="100"/>
      <c r="AQ1245" s="100"/>
      <c r="AR1245" s="100"/>
      <c r="AS1245" s="100"/>
      <c r="AT1245" s="100"/>
      <c r="AU1245" s="100"/>
      <c r="AV1245" s="100"/>
      <c r="AW1245" s="100"/>
      <c r="AX1245" s="100"/>
      <c r="AY1245" s="100"/>
      <c r="AZ1245" s="100"/>
      <c r="BA1245" s="100"/>
      <c r="BB1245" s="100"/>
      <c r="BC1245" s="100"/>
    </row>
    <row r="1246" spans="1:55" ht="30" customHeight="1" x14ac:dyDescent="0.25">
      <c r="A1246" s="77">
        <v>0</v>
      </c>
      <c r="B1246" s="77" t="s">
        <v>1019</v>
      </c>
      <c r="C1246" s="77" t="s">
        <v>1265</v>
      </c>
      <c r="D1246" s="78" t="e">
        <v>#N/A</v>
      </c>
      <c r="E1246" s="79" t="s">
        <v>1019</v>
      </c>
      <c r="F1246" s="78" t="s">
        <v>1019</v>
      </c>
      <c r="G1246" s="78" t="s">
        <v>1019</v>
      </c>
      <c r="H1246" s="78" t="s">
        <v>1019</v>
      </c>
      <c r="I1246" s="80" t="s">
        <v>1019</v>
      </c>
      <c r="J1246" s="78" t="s">
        <v>1019</v>
      </c>
      <c r="K1246" s="81" t="s">
        <v>1019</v>
      </c>
      <c r="L1246" s="81" t="s">
        <v>1019</v>
      </c>
      <c r="M1246" s="78" t="s">
        <v>1019</v>
      </c>
      <c r="N1246" s="78" t="e">
        <v>#N/A</v>
      </c>
      <c r="O1246" s="82" t="s">
        <v>1019</v>
      </c>
      <c r="P1246" s="82" t="s">
        <v>1019</v>
      </c>
      <c r="Q1246" s="78" t="s">
        <v>1019</v>
      </c>
      <c r="R1246" s="78" t="s">
        <v>1019</v>
      </c>
      <c r="S1246" s="78" t="s">
        <v>1019</v>
      </c>
      <c r="T1246" s="77" t="s">
        <v>1019</v>
      </c>
      <c r="U1246" s="77" t="s">
        <v>1019</v>
      </c>
      <c r="V1246" s="77" t="s">
        <v>1019</v>
      </c>
      <c r="W1246" s="77" t="s">
        <v>1019</v>
      </c>
      <c r="X1246" s="77" t="s">
        <v>1019</v>
      </c>
      <c r="Y1246" s="83" t="s">
        <v>1019</v>
      </c>
      <c r="Z1246" s="84" t="s">
        <v>1019</v>
      </c>
      <c r="AA1246" s="84" t="s">
        <v>1019</v>
      </c>
      <c r="AB1246" s="85">
        <v>0</v>
      </c>
      <c r="AC1246" s="85">
        <v>0</v>
      </c>
      <c r="AD1246" s="99"/>
      <c r="AE1246" s="100"/>
      <c r="AF1246" s="100"/>
      <c r="AG1246" s="100"/>
      <c r="AH1246" s="100"/>
      <c r="AI1246" s="100"/>
      <c r="AJ1246" s="100"/>
      <c r="AK1246" s="100"/>
      <c r="AL1246" s="100"/>
      <c r="AM1246" s="100"/>
      <c r="AN1246" s="100"/>
      <c r="AO1246" s="100"/>
      <c r="AP1246" s="100"/>
      <c r="AQ1246" s="100"/>
      <c r="AR1246" s="100"/>
      <c r="AS1246" s="100"/>
      <c r="AT1246" s="100"/>
      <c r="AU1246" s="100"/>
      <c r="AV1246" s="100"/>
      <c r="AW1246" s="100"/>
      <c r="AX1246" s="100"/>
      <c r="AY1246" s="100"/>
      <c r="AZ1246" s="100"/>
      <c r="BA1246" s="100"/>
      <c r="BB1246" s="100"/>
      <c r="BC1246" s="100"/>
    </row>
    <row r="1247" spans="1:55" ht="30" customHeight="1" x14ac:dyDescent="0.25">
      <c r="A1247" s="77">
        <v>0</v>
      </c>
      <c r="B1247" s="77" t="s">
        <v>1019</v>
      </c>
      <c r="C1247" s="77" t="s">
        <v>1265</v>
      </c>
      <c r="D1247" s="78" t="e">
        <v>#N/A</v>
      </c>
      <c r="E1247" s="79" t="s">
        <v>1019</v>
      </c>
      <c r="F1247" s="78" t="s">
        <v>1019</v>
      </c>
      <c r="G1247" s="78" t="s">
        <v>1019</v>
      </c>
      <c r="H1247" s="78" t="s">
        <v>1019</v>
      </c>
      <c r="I1247" s="80" t="s">
        <v>1019</v>
      </c>
      <c r="J1247" s="78" t="s">
        <v>1019</v>
      </c>
      <c r="K1247" s="81" t="s">
        <v>1019</v>
      </c>
      <c r="L1247" s="81" t="s">
        <v>1019</v>
      </c>
      <c r="M1247" s="78" t="s">
        <v>1019</v>
      </c>
      <c r="N1247" s="78" t="e">
        <v>#N/A</v>
      </c>
      <c r="O1247" s="82" t="s">
        <v>1019</v>
      </c>
      <c r="P1247" s="82" t="s">
        <v>1019</v>
      </c>
      <c r="Q1247" s="78" t="s">
        <v>1019</v>
      </c>
      <c r="R1247" s="78" t="s">
        <v>1019</v>
      </c>
      <c r="S1247" s="78" t="s">
        <v>1019</v>
      </c>
      <c r="T1247" s="77" t="s">
        <v>1019</v>
      </c>
      <c r="U1247" s="77" t="s">
        <v>1019</v>
      </c>
      <c r="V1247" s="77" t="s">
        <v>1019</v>
      </c>
      <c r="W1247" s="77" t="s">
        <v>1019</v>
      </c>
      <c r="X1247" s="77" t="s">
        <v>1019</v>
      </c>
      <c r="Y1247" s="83" t="s">
        <v>1019</v>
      </c>
      <c r="Z1247" s="84" t="s">
        <v>1019</v>
      </c>
      <c r="AA1247" s="84" t="s">
        <v>1019</v>
      </c>
      <c r="AB1247" s="85">
        <v>0</v>
      </c>
      <c r="AC1247" s="85">
        <v>0</v>
      </c>
      <c r="AD1247" s="99"/>
      <c r="AE1247" s="100"/>
      <c r="AF1247" s="100"/>
      <c r="AG1247" s="100"/>
      <c r="AH1247" s="100"/>
      <c r="AI1247" s="100"/>
      <c r="AJ1247" s="100"/>
      <c r="AK1247" s="100"/>
      <c r="AL1247" s="100"/>
      <c r="AM1247" s="100"/>
      <c r="AN1247" s="100"/>
      <c r="AO1247" s="100"/>
      <c r="AP1247" s="100"/>
      <c r="AQ1247" s="100"/>
      <c r="AR1247" s="100"/>
      <c r="AS1247" s="100"/>
      <c r="AT1247" s="100"/>
      <c r="AU1247" s="100"/>
      <c r="AV1247" s="100"/>
      <c r="AW1247" s="100"/>
      <c r="AX1247" s="100"/>
      <c r="AY1247" s="100"/>
      <c r="AZ1247" s="100"/>
      <c r="BA1247" s="100"/>
      <c r="BB1247" s="100"/>
      <c r="BC1247" s="100"/>
    </row>
    <row r="1248" spans="1:55" ht="30" customHeight="1" x14ac:dyDescent="0.25">
      <c r="A1248" s="77">
        <v>0</v>
      </c>
      <c r="B1248" s="77" t="s">
        <v>1019</v>
      </c>
      <c r="C1248" s="77" t="s">
        <v>1265</v>
      </c>
      <c r="D1248" s="78" t="e">
        <v>#N/A</v>
      </c>
      <c r="E1248" s="79" t="s">
        <v>1019</v>
      </c>
      <c r="F1248" s="78" t="s">
        <v>1019</v>
      </c>
      <c r="G1248" s="78" t="s">
        <v>1019</v>
      </c>
      <c r="H1248" s="78" t="s">
        <v>1019</v>
      </c>
      <c r="I1248" s="80" t="s">
        <v>1019</v>
      </c>
      <c r="J1248" s="78" t="s">
        <v>1019</v>
      </c>
      <c r="K1248" s="81" t="s">
        <v>1019</v>
      </c>
      <c r="L1248" s="81" t="s">
        <v>1019</v>
      </c>
      <c r="M1248" s="78" t="s">
        <v>1019</v>
      </c>
      <c r="N1248" s="78" t="e">
        <v>#N/A</v>
      </c>
      <c r="O1248" s="82" t="s">
        <v>1019</v>
      </c>
      <c r="P1248" s="82" t="s">
        <v>1019</v>
      </c>
      <c r="Q1248" s="78" t="s">
        <v>1019</v>
      </c>
      <c r="R1248" s="78" t="s">
        <v>1019</v>
      </c>
      <c r="S1248" s="78" t="s">
        <v>1019</v>
      </c>
      <c r="T1248" s="77" t="s">
        <v>1019</v>
      </c>
      <c r="U1248" s="77" t="s">
        <v>1019</v>
      </c>
      <c r="V1248" s="77" t="s">
        <v>1019</v>
      </c>
      <c r="W1248" s="77" t="s">
        <v>1019</v>
      </c>
      <c r="X1248" s="77" t="s">
        <v>1019</v>
      </c>
      <c r="Y1248" s="83" t="s">
        <v>1019</v>
      </c>
      <c r="Z1248" s="84" t="s">
        <v>1019</v>
      </c>
      <c r="AA1248" s="84" t="s">
        <v>1019</v>
      </c>
      <c r="AB1248" s="85">
        <v>0</v>
      </c>
      <c r="AC1248" s="85">
        <v>0</v>
      </c>
      <c r="AD1248" s="99"/>
      <c r="AE1248" s="100"/>
      <c r="AF1248" s="100"/>
      <c r="AG1248" s="100"/>
      <c r="AH1248" s="100"/>
      <c r="AI1248" s="100"/>
      <c r="AJ1248" s="100"/>
      <c r="AK1248" s="100"/>
      <c r="AL1248" s="100"/>
      <c r="AM1248" s="100"/>
      <c r="AN1248" s="100"/>
      <c r="AO1248" s="100"/>
      <c r="AP1248" s="100"/>
      <c r="AQ1248" s="100"/>
      <c r="AR1248" s="100"/>
      <c r="AS1248" s="100"/>
      <c r="AT1248" s="100"/>
      <c r="AU1248" s="100"/>
      <c r="AV1248" s="100"/>
      <c r="AW1248" s="100"/>
      <c r="AX1248" s="100"/>
      <c r="AY1248" s="100"/>
      <c r="AZ1248" s="100"/>
      <c r="BA1248" s="100"/>
      <c r="BB1248" s="100"/>
      <c r="BC1248" s="100"/>
    </row>
    <row r="1249" spans="1:55" ht="30" customHeight="1" x14ac:dyDescent="0.25">
      <c r="A1249" s="77">
        <v>0</v>
      </c>
      <c r="B1249" s="77" t="s">
        <v>1019</v>
      </c>
      <c r="C1249" s="77" t="s">
        <v>1265</v>
      </c>
      <c r="D1249" s="78" t="e">
        <v>#N/A</v>
      </c>
      <c r="E1249" s="79" t="s">
        <v>1019</v>
      </c>
      <c r="F1249" s="78" t="s">
        <v>1019</v>
      </c>
      <c r="G1249" s="78" t="s">
        <v>1019</v>
      </c>
      <c r="H1249" s="78" t="s">
        <v>1019</v>
      </c>
      <c r="I1249" s="80" t="s">
        <v>1019</v>
      </c>
      <c r="J1249" s="78" t="s">
        <v>1019</v>
      </c>
      <c r="K1249" s="81" t="s">
        <v>1019</v>
      </c>
      <c r="L1249" s="81" t="s">
        <v>1019</v>
      </c>
      <c r="M1249" s="78" t="s">
        <v>1019</v>
      </c>
      <c r="N1249" s="78" t="e">
        <v>#N/A</v>
      </c>
      <c r="O1249" s="82" t="s">
        <v>1019</v>
      </c>
      <c r="P1249" s="82" t="s">
        <v>1019</v>
      </c>
      <c r="Q1249" s="78" t="s">
        <v>1019</v>
      </c>
      <c r="R1249" s="78" t="s">
        <v>1019</v>
      </c>
      <c r="S1249" s="78" t="s">
        <v>1019</v>
      </c>
      <c r="T1249" s="77" t="s">
        <v>1019</v>
      </c>
      <c r="U1249" s="77" t="s">
        <v>1019</v>
      </c>
      <c r="V1249" s="77" t="s">
        <v>1019</v>
      </c>
      <c r="W1249" s="77" t="s">
        <v>1019</v>
      </c>
      <c r="X1249" s="77" t="s">
        <v>1019</v>
      </c>
      <c r="Y1249" s="83" t="s">
        <v>1019</v>
      </c>
      <c r="Z1249" s="84" t="s">
        <v>1019</v>
      </c>
      <c r="AA1249" s="84" t="s">
        <v>1019</v>
      </c>
      <c r="AB1249" s="85">
        <v>0</v>
      </c>
      <c r="AC1249" s="85">
        <v>0</v>
      </c>
      <c r="AD1249" s="99"/>
      <c r="AE1249" s="100"/>
      <c r="AF1249" s="100"/>
      <c r="AG1249" s="100"/>
      <c r="AH1249" s="100"/>
      <c r="AI1249" s="100"/>
      <c r="AJ1249" s="100"/>
      <c r="AK1249" s="100"/>
      <c r="AL1249" s="100"/>
      <c r="AM1249" s="100"/>
      <c r="AN1249" s="100"/>
      <c r="AO1249" s="100"/>
      <c r="AP1249" s="100"/>
      <c r="AQ1249" s="100"/>
      <c r="AR1249" s="100"/>
      <c r="AS1249" s="100"/>
      <c r="AT1249" s="100"/>
      <c r="AU1249" s="100"/>
      <c r="AV1249" s="100"/>
      <c r="AW1249" s="100"/>
      <c r="AX1249" s="100"/>
      <c r="AY1249" s="100"/>
      <c r="AZ1249" s="100"/>
      <c r="BA1249" s="100"/>
      <c r="BB1249" s="100"/>
      <c r="BC1249" s="100"/>
    </row>
    <row r="1250" spans="1:55" ht="30" customHeight="1" x14ac:dyDescent="0.25">
      <c r="A1250" s="77">
        <v>0</v>
      </c>
      <c r="B1250" s="77" t="s">
        <v>1019</v>
      </c>
      <c r="C1250" s="77" t="s">
        <v>1265</v>
      </c>
      <c r="D1250" s="78" t="e">
        <v>#N/A</v>
      </c>
      <c r="E1250" s="79" t="s">
        <v>1019</v>
      </c>
      <c r="F1250" s="78" t="s">
        <v>1019</v>
      </c>
      <c r="G1250" s="78" t="s">
        <v>1019</v>
      </c>
      <c r="H1250" s="78" t="s">
        <v>1019</v>
      </c>
      <c r="I1250" s="80" t="s">
        <v>1019</v>
      </c>
      <c r="J1250" s="78" t="s">
        <v>1019</v>
      </c>
      <c r="K1250" s="81" t="s">
        <v>1019</v>
      </c>
      <c r="L1250" s="81" t="s">
        <v>1019</v>
      </c>
      <c r="M1250" s="78" t="s">
        <v>1019</v>
      </c>
      <c r="N1250" s="78" t="e">
        <v>#N/A</v>
      </c>
      <c r="O1250" s="82" t="s">
        <v>1019</v>
      </c>
      <c r="P1250" s="82" t="s">
        <v>1019</v>
      </c>
      <c r="Q1250" s="78" t="s">
        <v>1019</v>
      </c>
      <c r="R1250" s="78" t="s">
        <v>1019</v>
      </c>
      <c r="S1250" s="78" t="s">
        <v>1019</v>
      </c>
      <c r="T1250" s="77" t="s">
        <v>1019</v>
      </c>
      <c r="U1250" s="77" t="s">
        <v>1019</v>
      </c>
      <c r="V1250" s="77" t="s">
        <v>1019</v>
      </c>
      <c r="W1250" s="77" t="s">
        <v>1019</v>
      </c>
      <c r="X1250" s="77" t="s">
        <v>1019</v>
      </c>
      <c r="Y1250" s="83" t="s">
        <v>1019</v>
      </c>
      <c r="Z1250" s="84" t="s">
        <v>1019</v>
      </c>
      <c r="AA1250" s="84" t="s">
        <v>1019</v>
      </c>
      <c r="AB1250" s="85">
        <v>0</v>
      </c>
      <c r="AC1250" s="85">
        <v>0</v>
      </c>
      <c r="AD1250" s="99"/>
      <c r="AE1250" s="100"/>
      <c r="AF1250" s="100"/>
      <c r="AG1250" s="100"/>
      <c r="AH1250" s="100"/>
      <c r="AI1250" s="100"/>
      <c r="AJ1250" s="100"/>
      <c r="AK1250" s="100"/>
      <c r="AL1250" s="100"/>
      <c r="AM1250" s="100"/>
      <c r="AN1250" s="100"/>
      <c r="AO1250" s="100"/>
      <c r="AP1250" s="100"/>
      <c r="AQ1250" s="100"/>
      <c r="AR1250" s="100"/>
      <c r="AS1250" s="100"/>
      <c r="AT1250" s="100"/>
      <c r="AU1250" s="100"/>
      <c r="AV1250" s="100"/>
      <c r="AW1250" s="100"/>
      <c r="AX1250" s="100"/>
      <c r="AY1250" s="100"/>
      <c r="AZ1250" s="100"/>
      <c r="BA1250" s="100"/>
      <c r="BB1250" s="100"/>
      <c r="BC1250" s="100"/>
    </row>
    <row r="1251" spans="1:55" ht="30" customHeight="1" x14ac:dyDescent="0.25">
      <c r="A1251" s="77">
        <v>0</v>
      </c>
      <c r="B1251" s="77" t="s">
        <v>1019</v>
      </c>
      <c r="C1251" s="77" t="s">
        <v>1265</v>
      </c>
      <c r="D1251" s="78" t="e">
        <v>#N/A</v>
      </c>
      <c r="E1251" s="79" t="s">
        <v>1019</v>
      </c>
      <c r="F1251" s="78" t="s">
        <v>1019</v>
      </c>
      <c r="G1251" s="78" t="s">
        <v>1019</v>
      </c>
      <c r="H1251" s="78" t="s">
        <v>1019</v>
      </c>
      <c r="I1251" s="80" t="s">
        <v>1019</v>
      </c>
      <c r="J1251" s="78" t="s">
        <v>1019</v>
      </c>
      <c r="K1251" s="81" t="s">
        <v>1019</v>
      </c>
      <c r="L1251" s="81" t="s">
        <v>1019</v>
      </c>
      <c r="M1251" s="78" t="s">
        <v>1019</v>
      </c>
      <c r="N1251" s="78" t="e">
        <v>#N/A</v>
      </c>
      <c r="O1251" s="82" t="s">
        <v>1019</v>
      </c>
      <c r="P1251" s="82" t="s">
        <v>1019</v>
      </c>
      <c r="Q1251" s="78" t="s">
        <v>1019</v>
      </c>
      <c r="R1251" s="78" t="s">
        <v>1019</v>
      </c>
      <c r="S1251" s="78" t="s">
        <v>1019</v>
      </c>
      <c r="T1251" s="77" t="s">
        <v>1019</v>
      </c>
      <c r="U1251" s="77" t="s">
        <v>1019</v>
      </c>
      <c r="V1251" s="77" t="s">
        <v>1019</v>
      </c>
      <c r="W1251" s="77" t="s">
        <v>1019</v>
      </c>
      <c r="X1251" s="77" t="s">
        <v>1019</v>
      </c>
      <c r="Y1251" s="83" t="s">
        <v>1019</v>
      </c>
      <c r="Z1251" s="84" t="s">
        <v>1019</v>
      </c>
      <c r="AA1251" s="84" t="s">
        <v>1019</v>
      </c>
      <c r="AB1251" s="85">
        <v>0</v>
      </c>
      <c r="AC1251" s="85">
        <v>0</v>
      </c>
      <c r="AD1251" s="99"/>
      <c r="AE1251" s="100"/>
      <c r="AF1251" s="100"/>
      <c r="AG1251" s="100"/>
      <c r="AH1251" s="100"/>
      <c r="AI1251" s="100"/>
      <c r="AJ1251" s="100"/>
      <c r="AK1251" s="100"/>
      <c r="AL1251" s="100"/>
      <c r="AM1251" s="100"/>
      <c r="AN1251" s="100"/>
      <c r="AO1251" s="100"/>
      <c r="AP1251" s="100"/>
      <c r="AQ1251" s="100"/>
      <c r="AR1251" s="100"/>
      <c r="AS1251" s="100"/>
      <c r="AT1251" s="100"/>
      <c r="AU1251" s="100"/>
      <c r="AV1251" s="100"/>
      <c r="AW1251" s="100"/>
      <c r="AX1251" s="100"/>
      <c r="AY1251" s="100"/>
      <c r="AZ1251" s="100"/>
      <c r="BA1251" s="100"/>
      <c r="BB1251" s="100"/>
      <c r="BC1251" s="100"/>
    </row>
    <row r="1252" spans="1:55" ht="30" customHeight="1" x14ac:dyDescent="0.25">
      <c r="A1252" s="77">
        <v>0</v>
      </c>
      <c r="B1252" s="77" t="s">
        <v>1019</v>
      </c>
      <c r="C1252" s="77" t="s">
        <v>1265</v>
      </c>
      <c r="D1252" s="78" t="e">
        <v>#N/A</v>
      </c>
      <c r="E1252" s="79" t="s">
        <v>1019</v>
      </c>
      <c r="F1252" s="78" t="s">
        <v>1019</v>
      </c>
      <c r="G1252" s="78" t="s">
        <v>1019</v>
      </c>
      <c r="H1252" s="78" t="s">
        <v>1019</v>
      </c>
      <c r="I1252" s="80" t="s">
        <v>1019</v>
      </c>
      <c r="J1252" s="78" t="s">
        <v>1019</v>
      </c>
      <c r="K1252" s="81" t="s">
        <v>1019</v>
      </c>
      <c r="L1252" s="81" t="s">
        <v>1019</v>
      </c>
      <c r="M1252" s="78" t="s">
        <v>1019</v>
      </c>
      <c r="N1252" s="78" t="e">
        <v>#N/A</v>
      </c>
      <c r="O1252" s="82" t="s">
        <v>1019</v>
      </c>
      <c r="P1252" s="82" t="s">
        <v>1019</v>
      </c>
      <c r="Q1252" s="78" t="s">
        <v>1019</v>
      </c>
      <c r="R1252" s="78" t="s">
        <v>1019</v>
      </c>
      <c r="S1252" s="78" t="s">
        <v>1019</v>
      </c>
      <c r="T1252" s="77" t="s">
        <v>1019</v>
      </c>
      <c r="U1252" s="77" t="s">
        <v>1019</v>
      </c>
      <c r="V1252" s="77" t="s">
        <v>1019</v>
      </c>
      <c r="W1252" s="77" t="s">
        <v>1019</v>
      </c>
      <c r="X1252" s="77" t="s">
        <v>1019</v>
      </c>
      <c r="Y1252" s="83" t="s">
        <v>1019</v>
      </c>
      <c r="Z1252" s="84" t="s">
        <v>1019</v>
      </c>
      <c r="AA1252" s="84" t="s">
        <v>1019</v>
      </c>
      <c r="AB1252" s="85">
        <v>0</v>
      </c>
      <c r="AC1252" s="85">
        <v>0</v>
      </c>
      <c r="AD1252" s="99"/>
      <c r="AE1252" s="100"/>
      <c r="AF1252" s="100"/>
      <c r="AG1252" s="100"/>
      <c r="AH1252" s="100"/>
      <c r="AI1252" s="100"/>
      <c r="AJ1252" s="100"/>
      <c r="AK1252" s="100"/>
      <c r="AL1252" s="100"/>
      <c r="AM1252" s="100"/>
      <c r="AN1252" s="100"/>
      <c r="AO1252" s="100"/>
      <c r="AP1252" s="100"/>
      <c r="AQ1252" s="100"/>
      <c r="AR1252" s="100"/>
      <c r="AS1252" s="100"/>
      <c r="AT1252" s="100"/>
      <c r="AU1252" s="100"/>
      <c r="AV1252" s="100"/>
      <c r="AW1252" s="100"/>
      <c r="AX1252" s="100"/>
      <c r="AY1252" s="100"/>
      <c r="AZ1252" s="100"/>
      <c r="BA1252" s="100"/>
      <c r="BB1252" s="100"/>
      <c r="BC1252" s="100"/>
    </row>
    <row r="1253" spans="1:55" ht="30" customHeight="1" x14ac:dyDescent="0.25">
      <c r="A1253" s="77">
        <v>0</v>
      </c>
      <c r="B1253" s="77" t="s">
        <v>1019</v>
      </c>
      <c r="C1253" s="77" t="s">
        <v>1265</v>
      </c>
      <c r="D1253" s="78" t="e">
        <v>#N/A</v>
      </c>
      <c r="E1253" s="79" t="s">
        <v>1019</v>
      </c>
      <c r="F1253" s="78" t="s">
        <v>1019</v>
      </c>
      <c r="G1253" s="78" t="s">
        <v>1019</v>
      </c>
      <c r="H1253" s="78" t="s">
        <v>1019</v>
      </c>
      <c r="I1253" s="80" t="s">
        <v>1019</v>
      </c>
      <c r="J1253" s="78" t="s">
        <v>1019</v>
      </c>
      <c r="K1253" s="81" t="s">
        <v>1019</v>
      </c>
      <c r="L1253" s="81" t="s">
        <v>1019</v>
      </c>
      <c r="M1253" s="78" t="s">
        <v>1019</v>
      </c>
      <c r="N1253" s="78" t="e">
        <v>#N/A</v>
      </c>
      <c r="O1253" s="82" t="s">
        <v>1019</v>
      </c>
      <c r="P1253" s="82" t="s">
        <v>1019</v>
      </c>
      <c r="Q1253" s="78" t="s">
        <v>1019</v>
      </c>
      <c r="R1253" s="78" t="s">
        <v>1019</v>
      </c>
      <c r="S1253" s="78" t="s">
        <v>1019</v>
      </c>
      <c r="T1253" s="77" t="s">
        <v>1019</v>
      </c>
      <c r="U1253" s="77" t="s">
        <v>1019</v>
      </c>
      <c r="V1253" s="77" t="s">
        <v>1019</v>
      </c>
      <c r="W1253" s="77" t="s">
        <v>1019</v>
      </c>
      <c r="X1253" s="77" t="s">
        <v>1019</v>
      </c>
      <c r="Y1253" s="83" t="s">
        <v>1019</v>
      </c>
      <c r="Z1253" s="84" t="s">
        <v>1019</v>
      </c>
      <c r="AA1253" s="84" t="s">
        <v>1019</v>
      </c>
      <c r="AB1253" s="85">
        <v>0</v>
      </c>
      <c r="AC1253" s="85">
        <v>0</v>
      </c>
      <c r="AD1253" s="99"/>
      <c r="AE1253" s="100"/>
      <c r="AF1253" s="100"/>
      <c r="AG1253" s="100"/>
      <c r="AH1253" s="100"/>
      <c r="AI1253" s="100"/>
      <c r="AJ1253" s="100"/>
      <c r="AK1253" s="100"/>
      <c r="AL1253" s="100"/>
      <c r="AM1253" s="100"/>
      <c r="AN1253" s="100"/>
      <c r="AO1253" s="100"/>
      <c r="AP1253" s="100"/>
      <c r="AQ1253" s="100"/>
      <c r="AR1253" s="100"/>
      <c r="AS1253" s="100"/>
      <c r="AT1253" s="100"/>
      <c r="AU1253" s="100"/>
      <c r="AV1253" s="100"/>
      <c r="AW1253" s="100"/>
      <c r="AX1253" s="100"/>
      <c r="AY1253" s="100"/>
      <c r="AZ1253" s="100"/>
      <c r="BA1253" s="100"/>
      <c r="BB1253" s="100"/>
      <c r="BC1253" s="100"/>
    </row>
    <row r="1254" spans="1:55" ht="30" customHeight="1" x14ac:dyDescent="0.25">
      <c r="A1254" s="77">
        <v>0</v>
      </c>
      <c r="B1254" s="77" t="s">
        <v>1019</v>
      </c>
      <c r="C1254" s="77" t="s">
        <v>1265</v>
      </c>
      <c r="D1254" s="78" t="e">
        <v>#N/A</v>
      </c>
      <c r="E1254" s="79" t="s">
        <v>1019</v>
      </c>
      <c r="F1254" s="78" t="s">
        <v>1019</v>
      </c>
      <c r="G1254" s="78" t="s">
        <v>1019</v>
      </c>
      <c r="H1254" s="78" t="s">
        <v>1019</v>
      </c>
      <c r="I1254" s="80" t="s">
        <v>1019</v>
      </c>
      <c r="J1254" s="78" t="s">
        <v>1019</v>
      </c>
      <c r="K1254" s="81" t="s">
        <v>1019</v>
      </c>
      <c r="L1254" s="81" t="s">
        <v>1019</v>
      </c>
      <c r="M1254" s="78" t="s">
        <v>1019</v>
      </c>
      <c r="N1254" s="78" t="e">
        <v>#N/A</v>
      </c>
      <c r="O1254" s="82" t="s">
        <v>1019</v>
      </c>
      <c r="P1254" s="82" t="s">
        <v>1019</v>
      </c>
      <c r="Q1254" s="78" t="s">
        <v>1019</v>
      </c>
      <c r="R1254" s="78" t="s">
        <v>1019</v>
      </c>
      <c r="S1254" s="78" t="s">
        <v>1019</v>
      </c>
      <c r="T1254" s="77" t="s">
        <v>1019</v>
      </c>
      <c r="U1254" s="77" t="s">
        <v>1019</v>
      </c>
      <c r="V1254" s="77" t="s">
        <v>1019</v>
      </c>
      <c r="W1254" s="77" t="s">
        <v>1019</v>
      </c>
      <c r="X1254" s="77" t="s">
        <v>1019</v>
      </c>
      <c r="Y1254" s="83" t="s">
        <v>1019</v>
      </c>
      <c r="Z1254" s="84" t="s">
        <v>1019</v>
      </c>
      <c r="AA1254" s="84" t="s">
        <v>1019</v>
      </c>
      <c r="AB1254" s="85">
        <v>0</v>
      </c>
      <c r="AC1254" s="85">
        <v>0</v>
      </c>
      <c r="AD1254" s="99"/>
      <c r="AE1254" s="100"/>
      <c r="AF1254" s="100"/>
      <c r="AG1254" s="100"/>
      <c r="AH1254" s="100"/>
      <c r="AI1254" s="100"/>
      <c r="AJ1254" s="100"/>
      <c r="AK1254" s="100"/>
      <c r="AL1254" s="100"/>
      <c r="AM1254" s="100"/>
      <c r="AN1254" s="100"/>
      <c r="AO1254" s="100"/>
      <c r="AP1254" s="100"/>
      <c r="AQ1254" s="100"/>
      <c r="AR1254" s="100"/>
      <c r="AS1254" s="100"/>
      <c r="AT1254" s="100"/>
      <c r="AU1254" s="100"/>
      <c r="AV1254" s="100"/>
      <c r="AW1254" s="100"/>
      <c r="AX1254" s="100"/>
      <c r="AY1254" s="100"/>
      <c r="AZ1254" s="100"/>
      <c r="BA1254" s="100"/>
      <c r="BB1254" s="100"/>
      <c r="BC1254" s="100"/>
    </row>
    <row r="1255" spans="1:55" ht="30" customHeight="1" x14ac:dyDescent="0.25">
      <c r="A1255" s="77">
        <v>0</v>
      </c>
      <c r="B1255" s="77" t="s">
        <v>1019</v>
      </c>
      <c r="C1255" s="77" t="s">
        <v>1265</v>
      </c>
      <c r="D1255" s="78" t="e">
        <v>#N/A</v>
      </c>
      <c r="E1255" s="79" t="s">
        <v>1019</v>
      </c>
      <c r="F1255" s="78" t="s">
        <v>1019</v>
      </c>
      <c r="G1255" s="78" t="s">
        <v>1019</v>
      </c>
      <c r="H1255" s="78" t="s">
        <v>1019</v>
      </c>
      <c r="I1255" s="80" t="s">
        <v>1019</v>
      </c>
      <c r="J1255" s="78" t="s">
        <v>1019</v>
      </c>
      <c r="K1255" s="81" t="s">
        <v>1019</v>
      </c>
      <c r="L1255" s="81" t="s">
        <v>1019</v>
      </c>
      <c r="M1255" s="78" t="s">
        <v>1019</v>
      </c>
      <c r="N1255" s="78" t="e">
        <v>#N/A</v>
      </c>
      <c r="O1255" s="82" t="s">
        <v>1019</v>
      </c>
      <c r="P1255" s="82" t="s">
        <v>1019</v>
      </c>
      <c r="Q1255" s="78" t="s">
        <v>1019</v>
      </c>
      <c r="R1255" s="78" t="s">
        <v>1019</v>
      </c>
      <c r="S1255" s="78" t="s">
        <v>1019</v>
      </c>
      <c r="T1255" s="77" t="s">
        <v>1019</v>
      </c>
      <c r="U1255" s="77" t="s">
        <v>1019</v>
      </c>
      <c r="V1255" s="77" t="s">
        <v>1019</v>
      </c>
      <c r="W1255" s="77" t="s">
        <v>1019</v>
      </c>
      <c r="X1255" s="77" t="s">
        <v>1019</v>
      </c>
      <c r="Y1255" s="83" t="s">
        <v>1019</v>
      </c>
      <c r="Z1255" s="84" t="s">
        <v>1019</v>
      </c>
      <c r="AA1255" s="84" t="s">
        <v>1019</v>
      </c>
      <c r="AB1255" s="85">
        <v>0</v>
      </c>
      <c r="AC1255" s="85">
        <v>0</v>
      </c>
      <c r="AD1255" s="99"/>
      <c r="AE1255" s="100"/>
      <c r="AF1255" s="100"/>
      <c r="AG1255" s="100"/>
      <c r="AH1255" s="100"/>
      <c r="AI1255" s="100"/>
      <c r="AJ1255" s="100"/>
      <c r="AK1255" s="100"/>
      <c r="AL1255" s="100"/>
      <c r="AM1255" s="100"/>
      <c r="AN1255" s="100"/>
      <c r="AO1255" s="100"/>
      <c r="AP1255" s="100"/>
      <c r="AQ1255" s="100"/>
      <c r="AR1255" s="100"/>
      <c r="AS1255" s="100"/>
      <c r="AT1255" s="100"/>
      <c r="AU1255" s="100"/>
      <c r="AV1255" s="100"/>
      <c r="AW1255" s="100"/>
      <c r="AX1255" s="100"/>
      <c r="AY1255" s="100"/>
      <c r="AZ1255" s="100"/>
      <c r="BA1255" s="100"/>
      <c r="BB1255" s="100"/>
      <c r="BC1255" s="100"/>
    </row>
    <row r="1256" spans="1:55" ht="30" customHeight="1" x14ac:dyDescent="0.25">
      <c r="A1256" s="77">
        <v>0</v>
      </c>
      <c r="B1256" s="77" t="s">
        <v>1019</v>
      </c>
      <c r="C1256" s="77" t="s">
        <v>1265</v>
      </c>
      <c r="D1256" s="78" t="e">
        <v>#N/A</v>
      </c>
      <c r="E1256" s="79" t="s">
        <v>1019</v>
      </c>
      <c r="F1256" s="78" t="s">
        <v>1019</v>
      </c>
      <c r="G1256" s="78" t="s">
        <v>1019</v>
      </c>
      <c r="H1256" s="78" t="s">
        <v>1019</v>
      </c>
      <c r="I1256" s="80" t="s">
        <v>1019</v>
      </c>
      <c r="J1256" s="78" t="s">
        <v>1019</v>
      </c>
      <c r="K1256" s="81" t="s">
        <v>1019</v>
      </c>
      <c r="L1256" s="81" t="s">
        <v>1019</v>
      </c>
      <c r="M1256" s="78" t="s">
        <v>1019</v>
      </c>
      <c r="N1256" s="78" t="e">
        <v>#N/A</v>
      </c>
      <c r="O1256" s="82" t="s">
        <v>1019</v>
      </c>
      <c r="P1256" s="82" t="s">
        <v>1019</v>
      </c>
      <c r="Q1256" s="78" t="s">
        <v>1019</v>
      </c>
      <c r="R1256" s="78" t="s">
        <v>1019</v>
      </c>
      <c r="S1256" s="78" t="s">
        <v>1019</v>
      </c>
      <c r="T1256" s="77" t="s">
        <v>1019</v>
      </c>
      <c r="U1256" s="77" t="s">
        <v>1019</v>
      </c>
      <c r="V1256" s="77" t="s">
        <v>1019</v>
      </c>
      <c r="W1256" s="77" t="s">
        <v>1019</v>
      </c>
      <c r="X1256" s="77" t="s">
        <v>1019</v>
      </c>
      <c r="Y1256" s="83" t="s">
        <v>1019</v>
      </c>
      <c r="Z1256" s="84" t="s">
        <v>1019</v>
      </c>
      <c r="AA1256" s="84" t="s">
        <v>1019</v>
      </c>
      <c r="AB1256" s="85">
        <v>0</v>
      </c>
      <c r="AC1256" s="85">
        <v>0</v>
      </c>
      <c r="AD1256" s="99"/>
      <c r="AE1256" s="100"/>
      <c r="AF1256" s="100"/>
      <c r="AG1256" s="100"/>
      <c r="AH1256" s="100"/>
      <c r="AI1256" s="100"/>
      <c r="AJ1256" s="100"/>
      <c r="AK1256" s="100"/>
      <c r="AL1256" s="100"/>
      <c r="AM1256" s="100"/>
      <c r="AN1256" s="100"/>
      <c r="AO1256" s="100"/>
      <c r="AP1256" s="100"/>
      <c r="AQ1256" s="100"/>
      <c r="AR1256" s="100"/>
      <c r="AS1256" s="100"/>
      <c r="AT1256" s="100"/>
      <c r="AU1256" s="100"/>
      <c r="AV1256" s="100"/>
      <c r="AW1256" s="100"/>
      <c r="AX1256" s="100"/>
      <c r="AY1256" s="100"/>
      <c r="AZ1256" s="100"/>
      <c r="BA1256" s="100"/>
      <c r="BB1256" s="100"/>
      <c r="BC1256" s="100"/>
    </row>
    <row r="1257" spans="1:55" ht="30" customHeight="1" x14ac:dyDescent="0.25">
      <c r="A1257" s="77">
        <v>0</v>
      </c>
      <c r="B1257" s="77" t="s">
        <v>1019</v>
      </c>
      <c r="C1257" s="77" t="s">
        <v>1265</v>
      </c>
      <c r="D1257" s="78" t="e">
        <v>#N/A</v>
      </c>
      <c r="E1257" s="79" t="s">
        <v>1019</v>
      </c>
      <c r="F1257" s="78" t="s">
        <v>1019</v>
      </c>
      <c r="G1257" s="78" t="s">
        <v>1019</v>
      </c>
      <c r="H1257" s="78" t="s">
        <v>1019</v>
      </c>
      <c r="I1257" s="80" t="s">
        <v>1019</v>
      </c>
      <c r="J1257" s="78" t="s">
        <v>1019</v>
      </c>
      <c r="K1257" s="81" t="s">
        <v>1019</v>
      </c>
      <c r="L1257" s="81" t="s">
        <v>1019</v>
      </c>
      <c r="M1257" s="78" t="s">
        <v>1019</v>
      </c>
      <c r="N1257" s="78" t="e">
        <v>#N/A</v>
      </c>
      <c r="O1257" s="82" t="s">
        <v>1019</v>
      </c>
      <c r="P1257" s="82" t="s">
        <v>1019</v>
      </c>
      <c r="Q1257" s="78" t="s">
        <v>1019</v>
      </c>
      <c r="R1257" s="78" t="s">
        <v>1019</v>
      </c>
      <c r="S1257" s="78" t="s">
        <v>1019</v>
      </c>
      <c r="T1257" s="77" t="s">
        <v>1019</v>
      </c>
      <c r="U1257" s="77" t="s">
        <v>1019</v>
      </c>
      <c r="V1257" s="77" t="s">
        <v>1019</v>
      </c>
      <c r="W1257" s="77" t="s">
        <v>1019</v>
      </c>
      <c r="X1257" s="77" t="s">
        <v>1019</v>
      </c>
      <c r="Y1257" s="83" t="s">
        <v>1019</v>
      </c>
      <c r="Z1257" s="84" t="s">
        <v>1019</v>
      </c>
      <c r="AA1257" s="84" t="s">
        <v>1019</v>
      </c>
      <c r="AB1257" s="85">
        <v>0</v>
      </c>
      <c r="AC1257" s="85">
        <v>0</v>
      </c>
      <c r="AD1257" s="99"/>
      <c r="AE1257" s="100"/>
      <c r="AF1257" s="100"/>
      <c r="AG1257" s="100"/>
      <c r="AH1257" s="100"/>
      <c r="AI1257" s="100"/>
      <c r="AJ1257" s="100"/>
      <c r="AK1257" s="100"/>
      <c r="AL1257" s="100"/>
      <c r="AM1257" s="100"/>
      <c r="AN1257" s="100"/>
      <c r="AO1257" s="100"/>
      <c r="AP1257" s="100"/>
      <c r="AQ1257" s="100"/>
      <c r="AR1257" s="100"/>
      <c r="AS1257" s="100"/>
      <c r="AT1257" s="100"/>
      <c r="AU1257" s="100"/>
      <c r="AV1257" s="100"/>
      <c r="AW1257" s="100"/>
      <c r="AX1257" s="100"/>
      <c r="AY1257" s="100"/>
      <c r="AZ1257" s="100"/>
      <c r="BA1257" s="100"/>
      <c r="BB1257" s="100"/>
      <c r="BC1257" s="100"/>
    </row>
    <row r="1258" spans="1:55" ht="30" customHeight="1" x14ac:dyDescent="0.25">
      <c r="A1258" s="77">
        <v>0</v>
      </c>
      <c r="B1258" s="77" t="s">
        <v>1019</v>
      </c>
      <c r="C1258" s="77" t="s">
        <v>1265</v>
      </c>
      <c r="D1258" s="78" t="e">
        <v>#N/A</v>
      </c>
      <c r="E1258" s="79" t="s">
        <v>1019</v>
      </c>
      <c r="F1258" s="78" t="s">
        <v>1019</v>
      </c>
      <c r="G1258" s="78" t="s">
        <v>1019</v>
      </c>
      <c r="H1258" s="78" t="s">
        <v>1019</v>
      </c>
      <c r="I1258" s="80" t="s">
        <v>1019</v>
      </c>
      <c r="J1258" s="78" t="s">
        <v>1019</v>
      </c>
      <c r="K1258" s="81" t="s">
        <v>1019</v>
      </c>
      <c r="L1258" s="81" t="s">
        <v>1019</v>
      </c>
      <c r="M1258" s="78" t="s">
        <v>1019</v>
      </c>
      <c r="N1258" s="78" t="e">
        <v>#N/A</v>
      </c>
      <c r="O1258" s="82" t="s">
        <v>1019</v>
      </c>
      <c r="P1258" s="82" t="s">
        <v>1019</v>
      </c>
      <c r="Q1258" s="78" t="s">
        <v>1019</v>
      </c>
      <c r="R1258" s="78" t="s">
        <v>1019</v>
      </c>
      <c r="S1258" s="78" t="s">
        <v>1019</v>
      </c>
      <c r="T1258" s="77" t="s">
        <v>1019</v>
      </c>
      <c r="U1258" s="77" t="s">
        <v>1019</v>
      </c>
      <c r="V1258" s="77" t="s">
        <v>1019</v>
      </c>
      <c r="W1258" s="77" t="s">
        <v>1019</v>
      </c>
      <c r="X1258" s="77" t="s">
        <v>1019</v>
      </c>
      <c r="Y1258" s="83" t="s">
        <v>1019</v>
      </c>
      <c r="Z1258" s="84" t="s">
        <v>1019</v>
      </c>
      <c r="AA1258" s="84" t="s">
        <v>1019</v>
      </c>
      <c r="AB1258" s="85">
        <v>0</v>
      </c>
      <c r="AC1258" s="85">
        <v>0</v>
      </c>
      <c r="AD1258" s="99"/>
      <c r="AE1258" s="100"/>
      <c r="AF1258" s="100"/>
      <c r="AG1258" s="100"/>
      <c r="AH1258" s="100"/>
      <c r="AI1258" s="100"/>
      <c r="AJ1258" s="100"/>
      <c r="AK1258" s="100"/>
      <c r="AL1258" s="100"/>
      <c r="AM1258" s="100"/>
      <c r="AN1258" s="100"/>
      <c r="AO1258" s="100"/>
      <c r="AP1258" s="100"/>
      <c r="AQ1258" s="100"/>
      <c r="AR1258" s="100"/>
      <c r="AS1258" s="100"/>
      <c r="AT1258" s="100"/>
      <c r="AU1258" s="100"/>
      <c r="AV1258" s="100"/>
      <c r="AW1258" s="100"/>
      <c r="AX1258" s="100"/>
      <c r="AY1258" s="100"/>
      <c r="AZ1258" s="100"/>
      <c r="BA1258" s="100"/>
      <c r="BB1258" s="100"/>
      <c r="BC1258" s="100"/>
    </row>
    <row r="1259" spans="1:55" ht="30" customHeight="1" x14ac:dyDescent="0.25">
      <c r="A1259" s="77">
        <v>0</v>
      </c>
      <c r="B1259" s="77" t="s">
        <v>1019</v>
      </c>
      <c r="C1259" s="77" t="s">
        <v>1265</v>
      </c>
      <c r="D1259" s="78" t="e">
        <v>#N/A</v>
      </c>
      <c r="E1259" s="79" t="s">
        <v>1019</v>
      </c>
      <c r="F1259" s="78" t="s">
        <v>1019</v>
      </c>
      <c r="G1259" s="78" t="s">
        <v>1019</v>
      </c>
      <c r="H1259" s="78" t="s">
        <v>1019</v>
      </c>
      <c r="I1259" s="80" t="s">
        <v>1019</v>
      </c>
      <c r="J1259" s="78" t="s">
        <v>1019</v>
      </c>
      <c r="K1259" s="81" t="s">
        <v>1019</v>
      </c>
      <c r="L1259" s="81" t="s">
        <v>1019</v>
      </c>
      <c r="M1259" s="78" t="s">
        <v>1019</v>
      </c>
      <c r="N1259" s="78" t="e">
        <v>#N/A</v>
      </c>
      <c r="O1259" s="82" t="s">
        <v>1019</v>
      </c>
      <c r="P1259" s="82" t="s">
        <v>1019</v>
      </c>
      <c r="Q1259" s="78" t="s">
        <v>1019</v>
      </c>
      <c r="R1259" s="78" t="s">
        <v>1019</v>
      </c>
      <c r="S1259" s="78" t="s">
        <v>1019</v>
      </c>
      <c r="T1259" s="77" t="s">
        <v>1019</v>
      </c>
      <c r="U1259" s="77" t="s">
        <v>1019</v>
      </c>
      <c r="V1259" s="77" t="s">
        <v>1019</v>
      </c>
      <c r="W1259" s="77" t="s">
        <v>1019</v>
      </c>
      <c r="X1259" s="77" t="s">
        <v>1019</v>
      </c>
      <c r="Y1259" s="83" t="s">
        <v>1019</v>
      </c>
      <c r="Z1259" s="84" t="s">
        <v>1019</v>
      </c>
      <c r="AA1259" s="84" t="s">
        <v>1019</v>
      </c>
      <c r="AB1259" s="85">
        <v>0</v>
      </c>
      <c r="AC1259" s="85">
        <v>0</v>
      </c>
      <c r="AD1259" s="99"/>
      <c r="AE1259" s="100"/>
      <c r="AF1259" s="100"/>
      <c r="AG1259" s="100"/>
      <c r="AH1259" s="100"/>
      <c r="AI1259" s="100"/>
      <c r="AJ1259" s="100"/>
      <c r="AK1259" s="100"/>
      <c r="AL1259" s="100"/>
      <c r="AM1259" s="100"/>
      <c r="AN1259" s="100"/>
      <c r="AO1259" s="100"/>
      <c r="AP1259" s="100"/>
      <c r="AQ1259" s="100"/>
      <c r="AR1259" s="100"/>
      <c r="AS1259" s="100"/>
      <c r="AT1259" s="100"/>
      <c r="AU1259" s="100"/>
      <c r="AV1259" s="100"/>
      <c r="AW1259" s="100"/>
      <c r="AX1259" s="100"/>
      <c r="AY1259" s="100"/>
      <c r="AZ1259" s="100"/>
      <c r="BA1259" s="100"/>
      <c r="BB1259" s="100"/>
      <c r="BC1259" s="100"/>
    </row>
    <row r="1260" spans="1:55" ht="30" customHeight="1" x14ac:dyDescent="0.25">
      <c r="A1260" s="77">
        <v>0</v>
      </c>
      <c r="B1260" s="77" t="s">
        <v>1019</v>
      </c>
      <c r="C1260" s="77" t="s">
        <v>1265</v>
      </c>
      <c r="D1260" s="78" t="e">
        <v>#N/A</v>
      </c>
      <c r="E1260" s="79" t="s">
        <v>1019</v>
      </c>
      <c r="F1260" s="78" t="s">
        <v>1019</v>
      </c>
      <c r="G1260" s="78" t="s">
        <v>1019</v>
      </c>
      <c r="H1260" s="78" t="s">
        <v>1019</v>
      </c>
      <c r="I1260" s="80" t="s">
        <v>1019</v>
      </c>
      <c r="J1260" s="78" t="s">
        <v>1019</v>
      </c>
      <c r="K1260" s="81" t="s">
        <v>1019</v>
      </c>
      <c r="L1260" s="81" t="s">
        <v>1019</v>
      </c>
      <c r="M1260" s="78" t="s">
        <v>1019</v>
      </c>
      <c r="N1260" s="78" t="e">
        <v>#N/A</v>
      </c>
      <c r="O1260" s="82" t="s">
        <v>1019</v>
      </c>
      <c r="P1260" s="82" t="s">
        <v>1019</v>
      </c>
      <c r="Q1260" s="78" t="s">
        <v>1019</v>
      </c>
      <c r="R1260" s="78" t="s">
        <v>1019</v>
      </c>
      <c r="S1260" s="78" t="s">
        <v>1019</v>
      </c>
      <c r="T1260" s="77" t="s">
        <v>1019</v>
      </c>
      <c r="U1260" s="77" t="s">
        <v>1019</v>
      </c>
      <c r="V1260" s="77" t="s">
        <v>1019</v>
      </c>
      <c r="W1260" s="77" t="s">
        <v>1019</v>
      </c>
      <c r="X1260" s="77" t="s">
        <v>1019</v>
      </c>
      <c r="Y1260" s="83" t="s">
        <v>1019</v>
      </c>
      <c r="Z1260" s="84" t="s">
        <v>1019</v>
      </c>
      <c r="AA1260" s="84" t="s">
        <v>1019</v>
      </c>
      <c r="AB1260" s="85">
        <v>0</v>
      </c>
      <c r="AC1260" s="85">
        <v>0</v>
      </c>
      <c r="AD1260" s="99"/>
      <c r="AE1260" s="100"/>
      <c r="AF1260" s="100"/>
      <c r="AG1260" s="100"/>
      <c r="AH1260" s="100"/>
      <c r="AI1260" s="100"/>
      <c r="AJ1260" s="100"/>
      <c r="AK1260" s="100"/>
      <c r="AL1260" s="100"/>
      <c r="AM1260" s="100"/>
      <c r="AN1260" s="100"/>
      <c r="AO1260" s="100"/>
      <c r="AP1260" s="100"/>
      <c r="AQ1260" s="100"/>
      <c r="AR1260" s="100"/>
      <c r="AS1260" s="100"/>
      <c r="AT1260" s="100"/>
      <c r="AU1260" s="100"/>
      <c r="AV1260" s="100"/>
      <c r="AW1260" s="100"/>
      <c r="AX1260" s="100"/>
      <c r="AY1260" s="100"/>
      <c r="AZ1260" s="100"/>
      <c r="BA1260" s="100"/>
      <c r="BB1260" s="100"/>
      <c r="BC1260" s="100"/>
    </row>
    <row r="1261" spans="1:55" ht="30" customHeight="1" x14ac:dyDescent="0.25">
      <c r="A1261" s="77">
        <v>0</v>
      </c>
      <c r="B1261" s="77" t="s">
        <v>1019</v>
      </c>
      <c r="C1261" s="77" t="s">
        <v>1265</v>
      </c>
      <c r="D1261" s="78" t="e">
        <v>#N/A</v>
      </c>
      <c r="E1261" s="79" t="s">
        <v>1019</v>
      </c>
      <c r="F1261" s="78" t="s">
        <v>1019</v>
      </c>
      <c r="G1261" s="78" t="s">
        <v>1019</v>
      </c>
      <c r="H1261" s="78" t="s">
        <v>1019</v>
      </c>
      <c r="I1261" s="80" t="s">
        <v>1019</v>
      </c>
      <c r="J1261" s="78" t="s">
        <v>1019</v>
      </c>
      <c r="K1261" s="81" t="s">
        <v>1019</v>
      </c>
      <c r="L1261" s="81" t="s">
        <v>1019</v>
      </c>
      <c r="M1261" s="78" t="s">
        <v>1019</v>
      </c>
      <c r="N1261" s="78" t="e">
        <v>#N/A</v>
      </c>
      <c r="O1261" s="82" t="s">
        <v>1019</v>
      </c>
      <c r="P1261" s="82" t="s">
        <v>1019</v>
      </c>
      <c r="Q1261" s="78" t="s">
        <v>1019</v>
      </c>
      <c r="R1261" s="78" t="s">
        <v>1019</v>
      </c>
      <c r="S1261" s="78" t="s">
        <v>1019</v>
      </c>
      <c r="T1261" s="77" t="s">
        <v>1019</v>
      </c>
      <c r="U1261" s="77" t="s">
        <v>1019</v>
      </c>
      <c r="V1261" s="77" t="s">
        <v>1019</v>
      </c>
      <c r="W1261" s="77" t="s">
        <v>1019</v>
      </c>
      <c r="X1261" s="77" t="s">
        <v>1019</v>
      </c>
      <c r="Y1261" s="83" t="s">
        <v>1019</v>
      </c>
      <c r="Z1261" s="84" t="s">
        <v>1019</v>
      </c>
      <c r="AA1261" s="84" t="s">
        <v>1019</v>
      </c>
      <c r="AB1261" s="85">
        <v>0</v>
      </c>
      <c r="AC1261" s="85">
        <v>0</v>
      </c>
      <c r="AD1261" s="99"/>
      <c r="AE1261" s="100"/>
      <c r="AF1261" s="100"/>
      <c r="AG1261" s="100"/>
      <c r="AH1261" s="100"/>
      <c r="AI1261" s="100"/>
      <c r="AJ1261" s="100"/>
      <c r="AK1261" s="100"/>
      <c r="AL1261" s="100"/>
      <c r="AM1261" s="100"/>
      <c r="AN1261" s="100"/>
      <c r="AO1261" s="100"/>
      <c r="AP1261" s="100"/>
      <c r="AQ1261" s="100"/>
      <c r="AR1261" s="100"/>
      <c r="AS1261" s="100"/>
      <c r="AT1261" s="100"/>
      <c r="AU1261" s="100"/>
      <c r="AV1261" s="100"/>
      <c r="AW1261" s="100"/>
      <c r="AX1261" s="100"/>
      <c r="AY1261" s="100"/>
      <c r="AZ1261" s="100"/>
      <c r="BA1261" s="100"/>
      <c r="BB1261" s="100"/>
      <c r="BC1261" s="100"/>
    </row>
    <row r="1262" spans="1:55" ht="30" customHeight="1" x14ac:dyDescent="0.25">
      <c r="A1262" s="77">
        <v>0</v>
      </c>
      <c r="B1262" s="77" t="s">
        <v>1019</v>
      </c>
      <c r="C1262" s="77" t="s">
        <v>1265</v>
      </c>
      <c r="D1262" s="78" t="e">
        <v>#N/A</v>
      </c>
      <c r="E1262" s="79" t="s">
        <v>1019</v>
      </c>
      <c r="F1262" s="78" t="s">
        <v>1019</v>
      </c>
      <c r="G1262" s="78" t="s">
        <v>1019</v>
      </c>
      <c r="H1262" s="78" t="s">
        <v>1019</v>
      </c>
      <c r="I1262" s="80" t="s">
        <v>1019</v>
      </c>
      <c r="J1262" s="78" t="s">
        <v>1019</v>
      </c>
      <c r="K1262" s="81" t="s">
        <v>1019</v>
      </c>
      <c r="L1262" s="81" t="s">
        <v>1019</v>
      </c>
      <c r="M1262" s="78" t="s">
        <v>1019</v>
      </c>
      <c r="N1262" s="78" t="e">
        <v>#N/A</v>
      </c>
      <c r="O1262" s="82" t="s">
        <v>1019</v>
      </c>
      <c r="P1262" s="82" t="s">
        <v>1019</v>
      </c>
      <c r="Q1262" s="78" t="s">
        <v>1019</v>
      </c>
      <c r="R1262" s="78" t="s">
        <v>1019</v>
      </c>
      <c r="S1262" s="78" t="s">
        <v>1019</v>
      </c>
      <c r="T1262" s="77" t="s">
        <v>1019</v>
      </c>
      <c r="U1262" s="77" t="s">
        <v>1019</v>
      </c>
      <c r="V1262" s="77" t="s">
        <v>1019</v>
      </c>
      <c r="W1262" s="77" t="s">
        <v>1019</v>
      </c>
      <c r="X1262" s="77" t="s">
        <v>1019</v>
      </c>
      <c r="Y1262" s="83" t="s">
        <v>1019</v>
      </c>
      <c r="Z1262" s="84" t="s">
        <v>1019</v>
      </c>
      <c r="AA1262" s="84" t="s">
        <v>1019</v>
      </c>
      <c r="AB1262" s="85">
        <v>0</v>
      </c>
      <c r="AC1262" s="85">
        <v>0</v>
      </c>
      <c r="AD1262" s="99"/>
      <c r="AE1262" s="100"/>
      <c r="AF1262" s="100"/>
      <c r="AG1262" s="100"/>
      <c r="AH1262" s="100"/>
      <c r="AI1262" s="100"/>
      <c r="AJ1262" s="100"/>
      <c r="AK1262" s="100"/>
      <c r="AL1262" s="100"/>
      <c r="AM1262" s="100"/>
      <c r="AN1262" s="100"/>
      <c r="AO1262" s="100"/>
      <c r="AP1262" s="100"/>
      <c r="AQ1262" s="100"/>
      <c r="AR1262" s="100"/>
      <c r="AS1262" s="100"/>
      <c r="AT1262" s="100"/>
      <c r="AU1262" s="100"/>
      <c r="AV1262" s="100"/>
      <c r="AW1262" s="100"/>
      <c r="AX1262" s="100"/>
      <c r="AY1262" s="100"/>
      <c r="AZ1262" s="100"/>
      <c r="BA1262" s="100"/>
      <c r="BB1262" s="100"/>
      <c r="BC1262" s="100"/>
    </row>
    <row r="1263" spans="1:55" ht="30" customHeight="1" x14ac:dyDescent="0.25">
      <c r="A1263" s="77">
        <v>0</v>
      </c>
      <c r="B1263" s="77" t="s">
        <v>1019</v>
      </c>
      <c r="C1263" s="77" t="s">
        <v>1265</v>
      </c>
      <c r="D1263" s="78" t="e">
        <v>#N/A</v>
      </c>
      <c r="E1263" s="79" t="s">
        <v>1019</v>
      </c>
      <c r="F1263" s="78" t="s">
        <v>1019</v>
      </c>
      <c r="G1263" s="78" t="s">
        <v>1019</v>
      </c>
      <c r="H1263" s="78" t="s">
        <v>1019</v>
      </c>
      <c r="I1263" s="80" t="s">
        <v>1019</v>
      </c>
      <c r="J1263" s="78" t="s">
        <v>1019</v>
      </c>
      <c r="K1263" s="81" t="s">
        <v>1019</v>
      </c>
      <c r="L1263" s="81" t="s">
        <v>1019</v>
      </c>
      <c r="M1263" s="78" t="s">
        <v>1019</v>
      </c>
      <c r="N1263" s="78" t="e">
        <v>#N/A</v>
      </c>
      <c r="O1263" s="82" t="s">
        <v>1019</v>
      </c>
      <c r="P1263" s="82" t="s">
        <v>1019</v>
      </c>
      <c r="Q1263" s="78" t="s">
        <v>1019</v>
      </c>
      <c r="R1263" s="78" t="s">
        <v>1019</v>
      </c>
      <c r="S1263" s="78" t="s">
        <v>1019</v>
      </c>
      <c r="T1263" s="77" t="s">
        <v>1019</v>
      </c>
      <c r="U1263" s="77" t="s">
        <v>1019</v>
      </c>
      <c r="V1263" s="77" t="s">
        <v>1019</v>
      </c>
      <c r="W1263" s="77" t="s">
        <v>1019</v>
      </c>
      <c r="X1263" s="77" t="s">
        <v>1019</v>
      </c>
      <c r="Y1263" s="83" t="s">
        <v>1019</v>
      </c>
      <c r="Z1263" s="84" t="s">
        <v>1019</v>
      </c>
      <c r="AA1263" s="84" t="s">
        <v>1019</v>
      </c>
      <c r="AB1263" s="85">
        <v>0</v>
      </c>
      <c r="AC1263" s="85">
        <v>0</v>
      </c>
      <c r="AD1263" s="99"/>
      <c r="AE1263" s="100"/>
      <c r="AF1263" s="100"/>
      <c r="AG1263" s="100"/>
      <c r="AH1263" s="100"/>
      <c r="AI1263" s="100"/>
      <c r="AJ1263" s="100"/>
      <c r="AK1263" s="100"/>
      <c r="AL1263" s="100"/>
      <c r="AM1263" s="100"/>
      <c r="AN1263" s="100"/>
      <c r="AO1263" s="100"/>
      <c r="AP1263" s="100"/>
      <c r="AQ1263" s="100"/>
      <c r="AR1263" s="100"/>
      <c r="AS1263" s="100"/>
      <c r="AT1263" s="100"/>
      <c r="AU1263" s="100"/>
      <c r="AV1263" s="100"/>
      <c r="AW1263" s="100"/>
      <c r="AX1263" s="100"/>
      <c r="AY1263" s="100"/>
      <c r="AZ1263" s="100"/>
      <c r="BA1263" s="100"/>
      <c r="BB1263" s="100"/>
      <c r="BC1263" s="100"/>
    </row>
    <row r="1264" spans="1:55" ht="30" customHeight="1" x14ac:dyDescent="0.25">
      <c r="A1264" s="77">
        <v>0</v>
      </c>
      <c r="B1264" s="77" t="s">
        <v>1019</v>
      </c>
      <c r="C1264" s="77" t="s">
        <v>1265</v>
      </c>
      <c r="D1264" s="78" t="e">
        <v>#N/A</v>
      </c>
      <c r="E1264" s="79" t="s">
        <v>1019</v>
      </c>
      <c r="F1264" s="78" t="s">
        <v>1019</v>
      </c>
      <c r="G1264" s="78" t="s">
        <v>1019</v>
      </c>
      <c r="H1264" s="78" t="s">
        <v>1019</v>
      </c>
      <c r="I1264" s="80" t="s">
        <v>1019</v>
      </c>
      <c r="J1264" s="78" t="s">
        <v>1019</v>
      </c>
      <c r="K1264" s="81" t="s">
        <v>1019</v>
      </c>
      <c r="L1264" s="81" t="s">
        <v>1019</v>
      </c>
      <c r="M1264" s="78" t="s">
        <v>1019</v>
      </c>
      <c r="N1264" s="78" t="e">
        <v>#N/A</v>
      </c>
      <c r="O1264" s="82" t="s">
        <v>1019</v>
      </c>
      <c r="P1264" s="82" t="s">
        <v>1019</v>
      </c>
      <c r="Q1264" s="78" t="s">
        <v>1019</v>
      </c>
      <c r="R1264" s="78" t="s">
        <v>1019</v>
      </c>
      <c r="S1264" s="78" t="s">
        <v>1019</v>
      </c>
      <c r="T1264" s="77" t="s">
        <v>1019</v>
      </c>
      <c r="U1264" s="77" t="s">
        <v>1019</v>
      </c>
      <c r="V1264" s="77" t="s">
        <v>1019</v>
      </c>
      <c r="W1264" s="77" t="s">
        <v>1019</v>
      </c>
      <c r="X1264" s="77" t="s">
        <v>1019</v>
      </c>
      <c r="Y1264" s="83" t="s">
        <v>1019</v>
      </c>
      <c r="Z1264" s="84" t="s">
        <v>1019</v>
      </c>
      <c r="AA1264" s="84" t="s">
        <v>1019</v>
      </c>
      <c r="AB1264" s="85">
        <v>0</v>
      </c>
      <c r="AC1264" s="85">
        <v>0</v>
      </c>
      <c r="AD1264" s="99"/>
      <c r="AE1264" s="100"/>
      <c r="AF1264" s="100"/>
      <c r="AG1264" s="100"/>
      <c r="AH1264" s="100"/>
      <c r="AI1264" s="100"/>
      <c r="AJ1264" s="100"/>
      <c r="AK1264" s="100"/>
      <c r="AL1264" s="100"/>
      <c r="AM1264" s="100"/>
      <c r="AN1264" s="100"/>
      <c r="AO1264" s="100"/>
      <c r="AP1264" s="100"/>
      <c r="AQ1264" s="100"/>
      <c r="AR1264" s="100"/>
      <c r="AS1264" s="100"/>
      <c r="AT1264" s="100"/>
      <c r="AU1264" s="100"/>
      <c r="AV1264" s="100"/>
      <c r="AW1264" s="100"/>
      <c r="AX1264" s="100"/>
      <c r="AY1264" s="100"/>
      <c r="AZ1264" s="100"/>
      <c r="BA1264" s="100"/>
      <c r="BB1264" s="100"/>
      <c r="BC1264" s="100"/>
    </row>
    <row r="1265" spans="1:55" ht="30" customHeight="1" x14ac:dyDescent="0.25">
      <c r="A1265" s="77">
        <v>0</v>
      </c>
      <c r="B1265" s="77" t="s">
        <v>1019</v>
      </c>
      <c r="C1265" s="77" t="s">
        <v>1265</v>
      </c>
      <c r="D1265" s="78" t="e">
        <v>#N/A</v>
      </c>
      <c r="E1265" s="79" t="s">
        <v>1019</v>
      </c>
      <c r="F1265" s="78" t="s">
        <v>1019</v>
      </c>
      <c r="G1265" s="78" t="s">
        <v>1019</v>
      </c>
      <c r="H1265" s="78" t="s">
        <v>1019</v>
      </c>
      <c r="I1265" s="80" t="s">
        <v>1019</v>
      </c>
      <c r="J1265" s="78" t="s">
        <v>1019</v>
      </c>
      <c r="K1265" s="81" t="s">
        <v>1019</v>
      </c>
      <c r="L1265" s="81" t="s">
        <v>1019</v>
      </c>
      <c r="M1265" s="78" t="s">
        <v>1019</v>
      </c>
      <c r="N1265" s="78" t="e">
        <v>#N/A</v>
      </c>
      <c r="O1265" s="82" t="s">
        <v>1019</v>
      </c>
      <c r="P1265" s="82" t="s">
        <v>1019</v>
      </c>
      <c r="Q1265" s="78" t="s">
        <v>1019</v>
      </c>
      <c r="R1265" s="78" t="s">
        <v>1019</v>
      </c>
      <c r="S1265" s="78" t="s">
        <v>1019</v>
      </c>
      <c r="T1265" s="77" t="s">
        <v>1019</v>
      </c>
      <c r="U1265" s="77" t="s">
        <v>1019</v>
      </c>
      <c r="V1265" s="77" t="s">
        <v>1019</v>
      </c>
      <c r="W1265" s="77" t="s">
        <v>1019</v>
      </c>
      <c r="X1265" s="77" t="s">
        <v>1019</v>
      </c>
      <c r="Y1265" s="83" t="s">
        <v>1019</v>
      </c>
      <c r="Z1265" s="84" t="s">
        <v>1019</v>
      </c>
      <c r="AA1265" s="84" t="s">
        <v>1019</v>
      </c>
      <c r="AB1265" s="85">
        <v>0</v>
      </c>
      <c r="AC1265" s="85">
        <v>0</v>
      </c>
      <c r="AD1265" s="99"/>
      <c r="AE1265" s="100"/>
      <c r="AF1265" s="100"/>
      <c r="AG1265" s="100"/>
      <c r="AH1265" s="100"/>
      <c r="AI1265" s="100"/>
      <c r="AJ1265" s="100"/>
      <c r="AK1265" s="100"/>
      <c r="AL1265" s="100"/>
      <c r="AM1265" s="100"/>
      <c r="AN1265" s="100"/>
      <c r="AO1265" s="100"/>
      <c r="AP1265" s="100"/>
      <c r="AQ1265" s="100"/>
      <c r="AR1265" s="100"/>
      <c r="AS1265" s="100"/>
      <c r="AT1265" s="100"/>
      <c r="AU1265" s="100"/>
      <c r="AV1265" s="100"/>
      <c r="AW1265" s="100"/>
      <c r="AX1265" s="100"/>
      <c r="AY1265" s="100"/>
      <c r="AZ1265" s="100"/>
      <c r="BA1265" s="100"/>
      <c r="BB1265" s="100"/>
      <c r="BC1265" s="100"/>
    </row>
    <row r="1266" spans="1:55" ht="30" customHeight="1" x14ac:dyDescent="0.25">
      <c r="A1266" s="77">
        <v>0</v>
      </c>
      <c r="B1266" s="77" t="s">
        <v>1019</v>
      </c>
      <c r="C1266" s="77" t="s">
        <v>1265</v>
      </c>
      <c r="D1266" s="78" t="e">
        <v>#N/A</v>
      </c>
      <c r="E1266" s="79" t="s">
        <v>1019</v>
      </c>
      <c r="F1266" s="78" t="s">
        <v>1019</v>
      </c>
      <c r="G1266" s="78" t="s">
        <v>1019</v>
      </c>
      <c r="H1266" s="78" t="s">
        <v>1019</v>
      </c>
      <c r="I1266" s="80" t="s">
        <v>1019</v>
      </c>
      <c r="J1266" s="78" t="s">
        <v>1019</v>
      </c>
      <c r="K1266" s="81" t="s">
        <v>1019</v>
      </c>
      <c r="L1266" s="81" t="s">
        <v>1019</v>
      </c>
      <c r="M1266" s="78" t="s">
        <v>1019</v>
      </c>
      <c r="N1266" s="78" t="e">
        <v>#N/A</v>
      </c>
      <c r="O1266" s="82" t="s">
        <v>1019</v>
      </c>
      <c r="P1266" s="82" t="s">
        <v>1019</v>
      </c>
      <c r="Q1266" s="78" t="s">
        <v>1019</v>
      </c>
      <c r="R1266" s="78" t="s">
        <v>1019</v>
      </c>
      <c r="S1266" s="78" t="s">
        <v>1019</v>
      </c>
      <c r="T1266" s="77" t="s">
        <v>1019</v>
      </c>
      <c r="U1266" s="77" t="s">
        <v>1019</v>
      </c>
      <c r="V1266" s="77" t="s">
        <v>1019</v>
      </c>
      <c r="W1266" s="77" t="s">
        <v>1019</v>
      </c>
      <c r="X1266" s="77" t="s">
        <v>1019</v>
      </c>
      <c r="Y1266" s="83" t="s">
        <v>1019</v>
      </c>
      <c r="Z1266" s="84" t="s">
        <v>1019</v>
      </c>
      <c r="AA1266" s="84" t="s">
        <v>1019</v>
      </c>
      <c r="AB1266" s="85">
        <v>0</v>
      </c>
      <c r="AC1266" s="85">
        <v>0</v>
      </c>
      <c r="AD1266" s="99"/>
      <c r="AE1266" s="100"/>
      <c r="AF1266" s="100"/>
      <c r="AG1266" s="100"/>
      <c r="AH1266" s="100"/>
      <c r="AI1266" s="100"/>
      <c r="AJ1266" s="100"/>
      <c r="AK1266" s="100"/>
      <c r="AL1266" s="100"/>
      <c r="AM1266" s="100"/>
      <c r="AN1266" s="100"/>
      <c r="AO1266" s="100"/>
      <c r="AP1266" s="100"/>
      <c r="AQ1266" s="100"/>
      <c r="AR1266" s="100"/>
      <c r="AS1266" s="100"/>
      <c r="AT1266" s="100"/>
      <c r="AU1266" s="100"/>
      <c r="AV1266" s="100"/>
      <c r="AW1266" s="100"/>
      <c r="AX1266" s="100"/>
      <c r="AY1266" s="100"/>
      <c r="AZ1266" s="100"/>
      <c r="BA1266" s="100"/>
      <c r="BB1266" s="100"/>
      <c r="BC1266" s="100"/>
    </row>
    <row r="1267" spans="1:55" ht="30" customHeight="1" x14ac:dyDescent="0.25">
      <c r="A1267" s="77">
        <v>0</v>
      </c>
      <c r="B1267" s="77" t="s">
        <v>1019</v>
      </c>
      <c r="C1267" s="77" t="s">
        <v>1265</v>
      </c>
      <c r="D1267" s="78" t="e">
        <v>#N/A</v>
      </c>
      <c r="E1267" s="79" t="s">
        <v>1019</v>
      </c>
      <c r="F1267" s="78" t="s">
        <v>1019</v>
      </c>
      <c r="G1267" s="78" t="s">
        <v>1019</v>
      </c>
      <c r="H1267" s="78" t="s">
        <v>1019</v>
      </c>
      <c r="I1267" s="80" t="s">
        <v>1019</v>
      </c>
      <c r="J1267" s="78" t="s">
        <v>1019</v>
      </c>
      <c r="K1267" s="81" t="s">
        <v>1019</v>
      </c>
      <c r="L1267" s="81" t="s">
        <v>1019</v>
      </c>
      <c r="M1267" s="78" t="s">
        <v>1019</v>
      </c>
      <c r="N1267" s="78" t="e">
        <v>#N/A</v>
      </c>
      <c r="O1267" s="82" t="s">
        <v>1019</v>
      </c>
      <c r="P1267" s="82" t="s">
        <v>1019</v>
      </c>
      <c r="Q1267" s="78" t="s">
        <v>1019</v>
      </c>
      <c r="R1267" s="78" t="s">
        <v>1019</v>
      </c>
      <c r="S1267" s="78" t="s">
        <v>1019</v>
      </c>
      <c r="T1267" s="77" t="s">
        <v>1019</v>
      </c>
      <c r="U1267" s="77" t="s">
        <v>1019</v>
      </c>
      <c r="V1267" s="77" t="s">
        <v>1019</v>
      </c>
      <c r="W1267" s="77" t="s">
        <v>1019</v>
      </c>
      <c r="X1267" s="77" t="s">
        <v>1019</v>
      </c>
      <c r="Y1267" s="83" t="s">
        <v>1019</v>
      </c>
      <c r="Z1267" s="84" t="s">
        <v>1019</v>
      </c>
      <c r="AA1267" s="84" t="s">
        <v>1019</v>
      </c>
      <c r="AB1267" s="85">
        <v>0</v>
      </c>
      <c r="AC1267" s="85">
        <v>0</v>
      </c>
      <c r="AD1267" s="99"/>
      <c r="AE1267" s="100"/>
      <c r="AF1267" s="100"/>
      <c r="AG1267" s="100"/>
      <c r="AH1267" s="100"/>
      <c r="AI1267" s="100"/>
      <c r="AJ1267" s="100"/>
      <c r="AK1267" s="100"/>
      <c r="AL1267" s="100"/>
      <c r="AM1267" s="100"/>
      <c r="AN1267" s="100"/>
      <c r="AO1267" s="100"/>
      <c r="AP1267" s="100"/>
      <c r="AQ1267" s="100"/>
      <c r="AR1267" s="100"/>
      <c r="AS1267" s="100"/>
      <c r="AT1267" s="100"/>
      <c r="AU1267" s="100"/>
      <c r="AV1267" s="100"/>
      <c r="AW1267" s="100"/>
      <c r="AX1267" s="100"/>
      <c r="AY1267" s="100"/>
      <c r="AZ1267" s="100"/>
      <c r="BA1267" s="100"/>
      <c r="BB1267" s="100"/>
      <c r="BC1267" s="100"/>
    </row>
    <row r="1268" spans="1:55" ht="30" customHeight="1" x14ac:dyDescent="0.25">
      <c r="A1268" s="77">
        <v>0</v>
      </c>
      <c r="B1268" s="77" t="s">
        <v>1019</v>
      </c>
      <c r="C1268" s="77" t="s">
        <v>1265</v>
      </c>
      <c r="D1268" s="78" t="e">
        <v>#N/A</v>
      </c>
      <c r="E1268" s="79" t="s">
        <v>1019</v>
      </c>
      <c r="F1268" s="78" t="s">
        <v>1019</v>
      </c>
      <c r="G1268" s="78" t="s">
        <v>1019</v>
      </c>
      <c r="H1268" s="78" t="s">
        <v>1019</v>
      </c>
      <c r="I1268" s="80" t="s">
        <v>1019</v>
      </c>
      <c r="J1268" s="78" t="s">
        <v>1019</v>
      </c>
      <c r="K1268" s="81" t="s">
        <v>1019</v>
      </c>
      <c r="L1268" s="81" t="s">
        <v>1019</v>
      </c>
      <c r="M1268" s="78" t="s">
        <v>1019</v>
      </c>
      <c r="N1268" s="78" t="e">
        <v>#N/A</v>
      </c>
      <c r="O1268" s="82" t="s">
        <v>1019</v>
      </c>
      <c r="P1268" s="82" t="s">
        <v>1019</v>
      </c>
      <c r="Q1268" s="78" t="s">
        <v>1019</v>
      </c>
      <c r="R1268" s="78" t="s">
        <v>1019</v>
      </c>
      <c r="S1268" s="78" t="s">
        <v>1019</v>
      </c>
      <c r="T1268" s="77" t="s">
        <v>1019</v>
      </c>
      <c r="U1268" s="77" t="s">
        <v>1019</v>
      </c>
      <c r="V1268" s="77" t="s">
        <v>1019</v>
      </c>
      <c r="W1268" s="77" t="s">
        <v>1019</v>
      </c>
      <c r="X1268" s="77" t="s">
        <v>1019</v>
      </c>
      <c r="Y1268" s="83" t="s">
        <v>1019</v>
      </c>
      <c r="Z1268" s="84" t="s">
        <v>1019</v>
      </c>
      <c r="AA1268" s="84" t="s">
        <v>1019</v>
      </c>
      <c r="AB1268" s="85">
        <v>0</v>
      </c>
      <c r="AC1268" s="85">
        <v>0</v>
      </c>
      <c r="AD1268" s="99"/>
      <c r="AE1268" s="100"/>
      <c r="AF1268" s="100"/>
      <c r="AG1268" s="100"/>
      <c r="AH1268" s="100"/>
      <c r="AI1268" s="100"/>
      <c r="AJ1268" s="100"/>
      <c r="AK1268" s="100"/>
      <c r="AL1268" s="100"/>
      <c r="AM1268" s="100"/>
      <c r="AN1268" s="100"/>
      <c r="AO1268" s="100"/>
      <c r="AP1268" s="100"/>
      <c r="AQ1268" s="100"/>
      <c r="AR1268" s="100"/>
      <c r="AS1268" s="100"/>
      <c r="AT1268" s="100"/>
      <c r="AU1268" s="100"/>
      <c r="AV1268" s="100"/>
      <c r="AW1268" s="100"/>
      <c r="AX1268" s="100"/>
      <c r="AY1268" s="100"/>
      <c r="AZ1268" s="100"/>
      <c r="BA1268" s="100"/>
      <c r="BB1268" s="100"/>
      <c r="BC1268" s="100"/>
    </row>
    <row r="1269" spans="1:55" ht="30" customHeight="1" x14ac:dyDescent="0.25">
      <c r="A1269" s="77">
        <v>0</v>
      </c>
      <c r="B1269" s="77" t="s">
        <v>1019</v>
      </c>
      <c r="C1269" s="77" t="s">
        <v>1265</v>
      </c>
      <c r="D1269" s="78" t="e">
        <v>#N/A</v>
      </c>
      <c r="E1269" s="79" t="s">
        <v>1019</v>
      </c>
      <c r="F1269" s="78" t="s">
        <v>1019</v>
      </c>
      <c r="G1269" s="78" t="s">
        <v>1019</v>
      </c>
      <c r="H1269" s="78" t="s">
        <v>1019</v>
      </c>
      <c r="I1269" s="80" t="s">
        <v>1019</v>
      </c>
      <c r="J1269" s="78" t="s">
        <v>1019</v>
      </c>
      <c r="K1269" s="81" t="s">
        <v>1019</v>
      </c>
      <c r="L1269" s="81" t="s">
        <v>1019</v>
      </c>
      <c r="M1269" s="78" t="s">
        <v>1019</v>
      </c>
      <c r="N1269" s="78" t="e">
        <v>#N/A</v>
      </c>
      <c r="O1269" s="82" t="s">
        <v>1019</v>
      </c>
      <c r="P1269" s="82" t="s">
        <v>1019</v>
      </c>
      <c r="Q1269" s="78" t="s">
        <v>1019</v>
      </c>
      <c r="R1269" s="78" t="s">
        <v>1019</v>
      </c>
      <c r="S1269" s="78" t="s">
        <v>1019</v>
      </c>
      <c r="T1269" s="77" t="s">
        <v>1019</v>
      </c>
      <c r="U1269" s="77" t="s">
        <v>1019</v>
      </c>
      <c r="V1269" s="77" t="s">
        <v>1019</v>
      </c>
      <c r="W1269" s="77" t="s">
        <v>1019</v>
      </c>
      <c r="X1269" s="77" t="s">
        <v>1019</v>
      </c>
      <c r="Y1269" s="83" t="s">
        <v>1019</v>
      </c>
      <c r="Z1269" s="84" t="s">
        <v>1019</v>
      </c>
      <c r="AA1269" s="84" t="s">
        <v>1019</v>
      </c>
      <c r="AB1269" s="85">
        <v>0</v>
      </c>
      <c r="AC1269" s="85">
        <v>0</v>
      </c>
      <c r="AD1269" s="99"/>
      <c r="AE1269" s="100"/>
      <c r="AF1269" s="100"/>
      <c r="AG1269" s="100"/>
      <c r="AH1269" s="100"/>
      <c r="AI1269" s="100"/>
      <c r="AJ1269" s="100"/>
      <c r="AK1269" s="100"/>
      <c r="AL1269" s="100"/>
      <c r="AM1269" s="100"/>
      <c r="AN1269" s="100"/>
      <c r="AO1269" s="100"/>
      <c r="AP1269" s="100"/>
      <c r="AQ1269" s="100"/>
      <c r="AR1269" s="100"/>
      <c r="AS1269" s="100"/>
      <c r="AT1269" s="100"/>
      <c r="AU1269" s="100"/>
      <c r="AV1269" s="100"/>
      <c r="AW1269" s="100"/>
      <c r="AX1269" s="100"/>
      <c r="AY1269" s="100"/>
      <c r="AZ1269" s="100"/>
      <c r="BA1269" s="100"/>
      <c r="BB1269" s="100"/>
      <c r="BC1269" s="100"/>
    </row>
    <row r="1270" spans="1:55" ht="30" customHeight="1" x14ac:dyDescent="0.25">
      <c r="A1270" s="77">
        <v>0</v>
      </c>
      <c r="B1270" s="77" t="s">
        <v>1019</v>
      </c>
      <c r="C1270" s="77" t="s">
        <v>1265</v>
      </c>
      <c r="D1270" s="78" t="e">
        <v>#N/A</v>
      </c>
      <c r="E1270" s="79" t="s">
        <v>1019</v>
      </c>
      <c r="F1270" s="78" t="s">
        <v>1019</v>
      </c>
      <c r="G1270" s="78" t="s">
        <v>1019</v>
      </c>
      <c r="H1270" s="78" t="s">
        <v>1019</v>
      </c>
      <c r="I1270" s="80" t="s">
        <v>1019</v>
      </c>
      <c r="J1270" s="78" t="s">
        <v>1019</v>
      </c>
      <c r="K1270" s="81" t="s">
        <v>1019</v>
      </c>
      <c r="L1270" s="81" t="s">
        <v>1019</v>
      </c>
      <c r="M1270" s="78" t="s">
        <v>1019</v>
      </c>
      <c r="N1270" s="78" t="e">
        <v>#N/A</v>
      </c>
      <c r="O1270" s="82" t="s">
        <v>1019</v>
      </c>
      <c r="P1270" s="82" t="s">
        <v>1019</v>
      </c>
      <c r="Q1270" s="78" t="s">
        <v>1019</v>
      </c>
      <c r="R1270" s="78" t="s">
        <v>1019</v>
      </c>
      <c r="S1270" s="78" t="s">
        <v>1019</v>
      </c>
      <c r="T1270" s="77" t="s">
        <v>1019</v>
      </c>
      <c r="U1270" s="77" t="s">
        <v>1019</v>
      </c>
      <c r="V1270" s="77" t="s">
        <v>1019</v>
      </c>
      <c r="W1270" s="77" t="s">
        <v>1019</v>
      </c>
      <c r="X1270" s="77" t="s">
        <v>1019</v>
      </c>
      <c r="Y1270" s="83" t="s">
        <v>1019</v>
      </c>
      <c r="Z1270" s="84" t="s">
        <v>1019</v>
      </c>
      <c r="AA1270" s="84" t="s">
        <v>1019</v>
      </c>
      <c r="AB1270" s="85">
        <v>0</v>
      </c>
      <c r="AC1270" s="85">
        <v>0</v>
      </c>
      <c r="AD1270" s="99"/>
      <c r="AE1270" s="100"/>
      <c r="AF1270" s="100"/>
      <c r="AG1270" s="100"/>
      <c r="AH1270" s="100"/>
      <c r="AI1270" s="100"/>
      <c r="AJ1270" s="100"/>
      <c r="AK1270" s="100"/>
      <c r="AL1270" s="100"/>
      <c r="AM1270" s="100"/>
      <c r="AN1270" s="100"/>
      <c r="AO1270" s="100"/>
      <c r="AP1270" s="100"/>
      <c r="AQ1270" s="100"/>
      <c r="AR1270" s="100"/>
      <c r="AS1270" s="100"/>
      <c r="AT1270" s="100"/>
      <c r="AU1270" s="100"/>
      <c r="AV1270" s="100"/>
      <c r="AW1270" s="100"/>
      <c r="AX1270" s="100"/>
      <c r="AY1270" s="100"/>
      <c r="AZ1270" s="100"/>
      <c r="BA1270" s="100"/>
      <c r="BB1270" s="100"/>
      <c r="BC1270" s="100"/>
    </row>
    <row r="1271" spans="1:55" ht="30" customHeight="1" x14ac:dyDescent="0.25">
      <c r="A1271" s="77">
        <v>0</v>
      </c>
      <c r="B1271" s="77" t="s">
        <v>1019</v>
      </c>
      <c r="C1271" s="77" t="s">
        <v>1265</v>
      </c>
      <c r="D1271" s="78" t="e">
        <v>#N/A</v>
      </c>
      <c r="E1271" s="79" t="s">
        <v>1019</v>
      </c>
      <c r="F1271" s="78" t="s">
        <v>1019</v>
      </c>
      <c r="G1271" s="78" t="s">
        <v>1019</v>
      </c>
      <c r="H1271" s="78" t="s">
        <v>1019</v>
      </c>
      <c r="I1271" s="80" t="s">
        <v>1019</v>
      </c>
      <c r="J1271" s="78" t="s">
        <v>1019</v>
      </c>
      <c r="K1271" s="81" t="s">
        <v>1019</v>
      </c>
      <c r="L1271" s="81" t="s">
        <v>1019</v>
      </c>
      <c r="M1271" s="78" t="s">
        <v>1019</v>
      </c>
      <c r="N1271" s="78" t="e">
        <v>#N/A</v>
      </c>
      <c r="O1271" s="82" t="s">
        <v>1019</v>
      </c>
      <c r="P1271" s="82" t="s">
        <v>1019</v>
      </c>
      <c r="Q1271" s="78" t="s">
        <v>1019</v>
      </c>
      <c r="R1271" s="78" t="s">
        <v>1019</v>
      </c>
      <c r="S1271" s="78" t="s">
        <v>1019</v>
      </c>
      <c r="T1271" s="77" t="s">
        <v>1019</v>
      </c>
      <c r="U1271" s="77" t="s">
        <v>1019</v>
      </c>
      <c r="V1271" s="77" t="s">
        <v>1019</v>
      </c>
      <c r="W1271" s="77" t="s">
        <v>1019</v>
      </c>
      <c r="X1271" s="77" t="s">
        <v>1019</v>
      </c>
      <c r="Y1271" s="83" t="s">
        <v>1019</v>
      </c>
      <c r="Z1271" s="84" t="s">
        <v>1019</v>
      </c>
      <c r="AA1271" s="84" t="s">
        <v>1019</v>
      </c>
      <c r="AB1271" s="85">
        <v>0</v>
      </c>
      <c r="AC1271" s="85">
        <v>0</v>
      </c>
      <c r="AD1271" s="99"/>
      <c r="AE1271" s="100"/>
      <c r="AF1271" s="100"/>
      <c r="AG1271" s="100"/>
      <c r="AH1271" s="100"/>
      <c r="AI1271" s="100"/>
      <c r="AJ1271" s="100"/>
      <c r="AK1271" s="100"/>
      <c r="AL1271" s="100"/>
      <c r="AM1271" s="100"/>
      <c r="AN1271" s="100"/>
      <c r="AO1271" s="100"/>
      <c r="AP1271" s="100"/>
      <c r="AQ1271" s="100"/>
      <c r="AR1271" s="100"/>
      <c r="AS1271" s="100"/>
      <c r="AT1271" s="100"/>
      <c r="AU1271" s="100"/>
      <c r="AV1271" s="100"/>
      <c r="AW1271" s="100"/>
      <c r="AX1271" s="100"/>
      <c r="AY1271" s="100"/>
      <c r="AZ1271" s="100"/>
      <c r="BA1271" s="100"/>
      <c r="BB1271" s="100"/>
      <c r="BC1271" s="100"/>
    </row>
    <row r="1272" spans="1:55" ht="30" customHeight="1" x14ac:dyDescent="0.25">
      <c r="A1272" s="77">
        <v>0</v>
      </c>
      <c r="B1272" s="77" t="s">
        <v>1019</v>
      </c>
      <c r="C1272" s="77" t="s">
        <v>1265</v>
      </c>
      <c r="D1272" s="78" t="e">
        <v>#N/A</v>
      </c>
      <c r="E1272" s="79" t="s">
        <v>1019</v>
      </c>
      <c r="F1272" s="78" t="s">
        <v>1019</v>
      </c>
      <c r="G1272" s="78" t="s">
        <v>1019</v>
      </c>
      <c r="H1272" s="78" t="s">
        <v>1019</v>
      </c>
      <c r="I1272" s="80" t="s">
        <v>1019</v>
      </c>
      <c r="J1272" s="78" t="s">
        <v>1019</v>
      </c>
      <c r="K1272" s="81" t="s">
        <v>1019</v>
      </c>
      <c r="L1272" s="81" t="s">
        <v>1019</v>
      </c>
      <c r="M1272" s="78" t="s">
        <v>1019</v>
      </c>
      <c r="N1272" s="78" t="e">
        <v>#N/A</v>
      </c>
      <c r="O1272" s="82" t="s">
        <v>1019</v>
      </c>
      <c r="P1272" s="82" t="s">
        <v>1019</v>
      </c>
      <c r="Q1272" s="78" t="s">
        <v>1019</v>
      </c>
      <c r="R1272" s="78" t="s">
        <v>1019</v>
      </c>
      <c r="S1272" s="78" t="s">
        <v>1019</v>
      </c>
      <c r="T1272" s="77" t="s">
        <v>1019</v>
      </c>
      <c r="U1272" s="77" t="s">
        <v>1019</v>
      </c>
      <c r="V1272" s="77" t="s">
        <v>1019</v>
      </c>
      <c r="W1272" s="77" t="s">
        <v>1019</v>
      </c>
      <c r="X1272" s="77" t="s">
        <v>1019</v>
      </c>
      <c r="Y1272" s="83" t="s">
        <v>1019</v>
      </c>
      <c r="Z1272" s="84" t="s">
        <v>1019</v>
      </c>
      <c r="AA1272" s="84" t="s">
        <v>1019</v>
      </c>
      <c r="AB1272" s="85">
        <v>0</v>
      </c>
      <c r="AC1272" s="85">
        <v>0</v>
      </c>
      <c r="AD1272" s="99"/>
      <c r="AE1272" s="100"/>
      <c r="AF1272" s="100"/>
      <c r="AG1272" s="100"/>
      <c r="AH1272" s="100"/>
      <c r="AI1272" s="100"/>
      <c r="AJ1272" s="100"/>
      <c r="AK1272" s="100"/>
      <c r="AL1272" s="100"/>
      <c r="AM1272" s="100"/>
      <c r="AN1272" s="100"/>
      <c r="AO1272" s="100"/>
      <c r="AP1272" s="100"/>
      <c r="AQ1272" s="100"/>
      <c r="AR1272" s="100"/>
      <c r="AS1272" s="100"/>
      <c r="AT1272" s="100"/>
      <c r="AU1272" s="100"/>
      <c r="AV1272" s="100"/>
      <c r="AW1272" s="100"/>
      <c r="AX1272" s="100"/>
      <c r="AY1272" s="100"/>
      <c r="AZ1272" s="100"/>
      <c r="BA1272" s="100"/>
      <c r="BB1272" s="100"/>
      <c r="BC1272" s="100"/>
    </row>
    <row r="1273" spans="1:55" ht="30" customHeight="1" x14ac:dyDescent="0.25">
      <c r="A1273" s="77">
        <v>0</v>
      </c>
      <c r="B1273" s="77" t="s">
        <v>1019</v>
      </c>
      <c r="C1273" s="77" t="s">
        <v>1265</v>
      </c>
      <c r="D1273" s="78" t="e">
        <v>#N/A</v>
      </c>
      <c r="E1273" s="79" t="s">
        <v>1019</v>
      </c>
      <c r="F1273" s="78" t="s">
        <v>1019</v>
      </c>
      <c r="G1273" s="78" t="s">
        <v>1019</v>
      </c>
      <c r="H1273" s="78" t="s">
        <v>1019</v>
      </c>
      <c r="I1273" s="80" t="s">
        <v>1019</v>
      </c>
      <c r="J1273" s="78" t="s">
        <v>1019</v>
      </c>
      <c r="K1273" s="81" t="s">
        <v>1019</v>
      </c>
      <c r="L1273" s="81" t="s">
        <v>1019</v>
      </c>
      <c r="M1273" s="78" t="s">
        <v>1019</v>
      </c>
      <c r="N1273" s="78" t="e">
        <v>#N/A</v>
      </c>
      <c r="O1273" s="82" t="s">
        <v>1019</v>
      </c>
      <c r="P1273" s="82" t="s">
        <v>1019</v>
      </c>
      <c r="Q1273" s="78" t="s">
        <v>1019</v>
      </c>
      <c r="R1273" s="78" t="s">
        <v>1019</v>
      </c>
      <c r="S1273" s="78" t="s">
        <v>1019</v>
      </c>
      <c r="T1273" s="77" t="s">
        <v>1019</v>
      </c>
      <c r="U1273" s="77" t="s">
        <v>1019</v>
      </c>
      <c r="V1273" s="77" t="s">
        <v>1019</v>
      </c>
      <c r="W1273" s="77" t="s">
        <v>1019</v>
      </c>
      <c r="X1273" s="77" t="s">
        <v>1019</v>
      </c>
      <c r="Y1273" s="83" t="s">
        <v>1019</v>
      </c>
      <c r="Z1273" s="84" t="s">
        <v>1019</v>
      </c>
      <c r="AA1273" s="84" t="s">
        <v>1019</v>
      </c>
      <c r="AB1273" s="85">
        <v>0</v>
      </c>
      <c r="AC1273" s="85">
        <v>0</v>
      </c>
      <c r="AD1273" s="99"/>
      <c r="AE1273" s="100"/>
      <c r="AF1273" s="100"/>
      <c r="AG1273" s="100"/>
      <c r="AH1273" s="100"/>
      <c r="AI1273" s="100"/>
      <c r="AJ1273" s="100"/>
      <c r="AK1273" s="100"/>
      <c r="AL1273" s="100"/>
      <c r="AM1273" s="100"/>
      <c r="AN1273" s="100"/>
      <c r="AO1273" s="100"/>
      <c r="AP1273" s="100"/>
      <c r="AQ1273" s="100"/>
      <c r="AR1273" s="100"/>
      <c r="AS1273" s="100"/>
      <c r="AT1273" s="100"/>
      <c r="AU1273" s="100"/>
      <c r="AV1273" s="100"/>
      <c r="AW1273" s="100"/>
      <c r="AX1273" s="100"/>
      <c r="AY1273" s="100"/>
      <c r="AZ1273" s="100"/>
      <c r="BA1273" s="100"/>
      <c r="BB1273" s="100"/>
      <c r="BC1273" s="100"/>
    </row>
    <row r="1274" spans="1:55" ht="30" customHeight="1" x14ac:dyDescent="0.25">
      <c r="A1274" s="77">
        <v>0</v>
      </c>
      <c r="B1274" s="77" t="s">
        <v>1019</v>
      </c>
      <c r="C1274" s="77" t="s">
        <v>1265</v>
      </c>
      <c r="D1274" s="78" t="e">
        <v>#N/A</v>
      </c>
      <c r="E1274" s="79" t="s">
        <v>1019</v>
      </c>
      <c r="F1274" s="78" t="s">
        <v>1019</v>
      </c>
      <c r="G1274" s="78" t="s">
        <v>1019</v>
      </c>
      <c r="H1274" s="78" t="s">
        <v>1019</v>
      </c>
      <c r="I1274" s="80" t="s">
        <v>1019</v>
      </c>
      <c r="J1274" s="78" t="s">
        <v>1019</v>
      </c>
      <c r="K1274" s="81" t="s">
        <v>1019</v>
      </c>
      <c r="L1274" s="81" t="s">
        <v>1019</v>
      </c>
      <c r="M1274" s="78" t="s">
        <v>1019</v>
      </c>
      <c r="N1274" s="78" t="e">
        <v>#N/A</v>
      </c>
      <c r="O1274" s="82" t="s">
        <v>1019</v>
      </c>
      <c r="P1274" s="82" t="s">
        <v>1019</v>
      </c>
      <c r="Q1274" s="78" t="s">
        <v>1019</v>
      </c>
      <c r="R1274" s="78" t="s">
        <v>1019</v>
      </c>
      <c r="S1274" s="78" t="s">
        <v>1019</v>
      </c>
      <c r="T1274" s="77" t="s">
        <v>1019</v>
      </c>
      <c r="U1274" s="77" t="s">
        <v>1019</v>
      </c>
      <c r="V1274" s="77" t="s">
        <v>1019</v>
      </c>
      <c r="W1274" s="77" t="s">
        <v>1019</v>
      </c>
      <c r="X1274" s="77" t="s">
        <v>1019</v>
      </c>
      <c r="Y1274" s="83" t="s">
        <v>1019</v>
      </c>
      <c r="Z1274" s="84" t="s">
        <v>1019</v>
      </c>
      <c r="AA1274" s="84" t="s">
        <v>1019</v>
      </c>
      <c r="AB1274" s="85">
        <v>0</v>
      </c>
      <c r="AC1274" s="85">
        <v>0</v>
      </c>
      <c r="AD1274" s="99"/>
      <c r="AE1274" s="100"/>
      <c r="AF1274" s="100"/>
      <c r="AG1274" s="100"/>
      <c r="AH1274" s="100"/>
      <c r="AI1274" s="100"/>
      <c r="AJ1274" s="100"/>
      <c r="AK1274" s="100"/>
      <c r="AL1274" s="100"/>
      <c r="AM1274" s="100"/>
      <c r="AN1274" s="100"/>
      <c r="AO1274" s="100"/>
      <c r="AP1274" s="100"/>
      <c r="AQ1274" s="100"/>
      <c r="AR1274" s="100"/>
      <c r="AS1274" s="100"/>
      <c r="AT1274" s="100"/>
      <c r="AU1274" s="100"/>
      <c r="AV1274" s="100"/>
      <c r="AW1274" s="100"/>
      <c r="AX1274" s="100"/>
      <c r="AY1274" s="100"/>
      <c r="AZ1274" s="100"/>
      <c r="BA1274" s="100"/>
      <c r="BB1274" s="100"/>
      <c r="BC1274" s="100"/>
    </row>
    <row r="1275" spans="1:55" ht="30" customHeight="1" x14ac:dyDescent="0.25">
      <c r="A1275" s="77">
        <v>0</v>
      </c>
      <c r="B1275" s="77" t="s">
        <v>1019</v>
      </c>
      <c r="C1275" s="77" t="s">
        <v>1265</v>
      </c>
      <c r="D1275" s="78" t="e">
        <v>#N/A</v>
      </c>
      <c r="E1275" s="79" t="s">
        <v>1019</v>
      </c>
      <c r="F1275" s="78" t="s">
        <v>1019</v>
      </c>
      <c r="G1275" s="78" t="s">
        <v>1019</v>
      </c>
      <c r="H1275" s="78" t="s">
        <v>1019</v>
      </c>
      <c r="I1275" s="80" t="s">
        <v>1019</v>
      </c>
      <c r="J1275" s="78" t="s">
        <v>1019</v>
      </c>
      <c r="K1275" s="81" t="s">
        <v>1019</v>
      </c>
      <c r="L1275" s="81" t="s">
        <v>1019</v>
      </c>
      <c r="M1275" s="78" t="s">
        <v>1019</v>
      </c>
      <c r="N1275" s="78" t="e">
        <v>#N/A</v>
      </c>
      <c r="O1275" s="82" t="s">
        <v>1019</v>
      </c>
      <c r="P1275" s="82" t="s">
        <v>1019</v>
      </c>
      <c r="Q1275" s="78" t="s">
        <v>1019</v>
      </c>
      <c r="R1275" s="78" t="s">
        <v>1019</v>
      </c>
      <c r="S1275" s="78" t="s">
        <v>1019</v>
      </c>
      <c r="T1275" s="77" t="s">
        <v>1019</v>
      </c>
      <c r="U1275" s="77" t="s">
        <v>1019</v>
      </c>
      <c r="V1275" s="77" t="s">
        <v>1019</v>
      </c>
      <c r="W1275" s="77" t="s">
        <v>1019</v>
      </c>
      <c r="X1275" s="77" t="s">
        <v>1019</v>
      </c>
      <c r="Y1275" s="83" t="s">
        <v>1019</v>
      </c>
      <c r="Z1275" s="84" t="s">
        <v>1019</v>
      </c>
      <c r="AA1275" s="84" t="s">
        <v>1019</v>
      </c>
      <c r="AB1275" s="85">
        <v>0</v>
      </c>
      <c r="AC1275" s="85">
        <v>0</v>
      </c>
      <c r="AD1275" s="99"/>
      <c r="AE1275" s="100"/>
      <c r="AF1275" s="100"/>
      <c r="AG1275" s="100"/>
      <c r="AH1275" s="100"/>
      <c r="AI1275" s="100"/>
      <c r="AJ1275" s="100"/>
      <c r="AK1275" s="100"/>
      <c r="AL1275" s="100"/>
      <c r="AM1275" s="100"/>
      <c r="AN1275" s="100"/>
      <c r="AO1275" s="100"/>
      <c r="AP1275" s="100"/>
      <c r="AQ1275" s="100"/>
      <c r="AR1275" s="100"/>
      <c r="AS1275" s="100"/>
      <c r="AT1275" s="100"/>
      <c r="AU1275" s="100"/>
      <c r="AV1275" s="100"/>
      <c r="AW1275" s="100"/>
      <c r="AX1275" s="100"/>
      <c r="AY1275" s="100"/>
      <c r="AZ1275" s="100"/>
      <c r="BA1275" s="100"/>
      <c r="BB1275" s="100"/>
      <c r="BC1275" s="100"/>
    </row>
    <row r="1276" spans="1:55" ht="30" customHeight="1" x14ac:dyDescent="0.25">
      <c r="A1276" s="77">
        <v>0</v>
      </c>
      <c r="B1276" s="77" t="s">
        <v>1019</v>
      </c>
      <c r="C1276" s="77" t="s">
        <v>1265</v>
      </c>
      <c r="D1276" s="78" t="e">
        <v>#N/A</v>
      </c>
      <c r="E1276" s="79" t="s">
        <v>1019</v>
      </c>
      <c r="F1276" s="78" t="s">
        <v>1019</v>
      </c>
      <c r="G1276" s="78" t="s">
        <v>1019</v>
      </c>
      <c r="H1276" s="78" t="s">
        <v>1019</v>
      </c>
      <c r="I1276" s="80" t="s">
        <v>1019</v>
      </c>
      <c r="J1276" s="78" t="s">
        <v>1019</v>
      </c>
      <c r="K1276" s="81" t="s">
        <v>1019</v>
      </c>
      <c r="L1276" s="81" t="s">
        <v>1019</v>
      </c>
      <c r="M1276" s="78" t="s">
        <v>1019</v>
      </c>
      <c r="N1276" s="78" t="e">
        <v>#N/A</v>
      </c>
      <c r="O1276" s="82" t="s">
        <v>1019</v>
      </c>
      <c r="P1276" s="82" t="s">
        <v>1019</v>
      </c>
      <c r="Q1276" s="78" t="s">
        <v>1019</v>
      </c>
      <c r="R1276" s="78" t="s">
        <v>1019</v>
      </c>
      <c r="S1276" s="78" t="s">
        <v>1019</v>
      </c>
      <c r="T1276" s="77" t="s">
        <v>1019</v>
      </c>
      <c r="U1276" s="77" t="s">
        <v>1019</v>
      </c>
      <c r="V1276" s="77" t="s">
        <v>1019</v>
      </c>
      <c r="W1276" s="77" t="s">
        <v>1019</v>
      </c>
      <c r="X1276" s="77" t="s">
        <v>1019</v>
      </c>
      <c r="Y1276" s="83" t="s">
        <v>1019</v>
      </c>
      <c r="Z1276" s="84" t="s">
        <v>1019</v>
      </c>
      <c r="AA1276" s="84" t="s">
        <v>1019</v>
      </c>
      <c r="AB1276" s="85">
        <v>0</v>
      </c>
      <c r="AC1276" s="85">
        <v>0</v>
      </c>
      <c r="AD1276" s="99"/>
      <c r="AE1276" s="100"/>
      <c r="AF1276" s="100"/>
      <c r="AG1276" s="100"/>
      <c r="AH1276" s="100"/>
      <c r="AI1276" s="100"/>
      <c r="AJ1276" s="100"/>
      <c r="AK1276" s="100"/>
      <c r="AL1276" s="100"/>
      <c r="AM1276" s="100"/>
      <c r="AN1276" s="100"/>
      <c r="AO1276" s="100"/>
      <c r="AP1276" s="100"/>
      <c r="AQ1276" s="100"/>
      <c r="AR1276" s="100"/>
      <c r="AS1276" s="100"/>
      <c r="AT1276" s="100"/>
      <c r="AU1276" s="100"/>
      <c r="AV1276" s="100"/>
      <c r="AW1276" s="100"/>
      <c r="AX1276" s="100"/>
      <c r="AY1276" s="100"/>
      <c r="AZ1276" s="100"/>
      <c r="BA1276" s="100"/>
      <c r="BB1276" s="100"/>
      <c r="BC1276" s="100"/>
    </row>
    <row r="1277" spans="1:55" ht="30" customHeight="1" x14ac:dyDescent="0.25">
      <c r="A1277" s="77">
        <v>0</v>
      </c>
      <c r="B1277" s="77" t="s">
        <v>1019</v>
      </c>
      <c r="C1277" s="77" t="s">
        <v>1265</v>
      </c>
      <c r="D1277" s="78" t="e">
        <v>#N/A</v>
      </c>
      <c r="E1277" s="79" t="s">
        <v>1019</v>
      </c>
      <c r="F1277" s="78" t="s">
        <v>1019</v>
      </c>
      <c r="G1277" s="78" t="s">
        <v>1019</v>
      </c>
      <c r="H1277" s="78" t="s">
        <v>1019</v>
      </c>
      <c r="I1277" s="80" t="s">
        <v>1019</v>
      </c>
      <c r="J1277" s="78" t="s">
        <v>1019</v>
      </c>
      <c r="K1277" s="81" t="s">
        <v>1019</v>
      </c>
      <c r="L1277" s="81" t="s">
        <v>1019</v>
      </c>
      <c r="M1277" s="78" t="s">
        <v>1019</v>
      </c>
      <c r="N1277" s="78" t="e">
        <v>#N/A</v>
      </c>
      <c r="O1277" s="82" t="s">
        <v>1019</v>
      </c>
      <c r="P1277" s="82" t="s">
        <v>1019</v>
      </c>
      <c r="Q1277" s="78" t="s">
        <v>1019</v>
      </c>
      <c r="R1277" s="78" t="s">
        <v>1019</v>
      </c>
      <c r="S1277" s="78" t="s">
        <v>1019</v>
      </c>
      <c r="T1277" s="77" t="s">
        <v>1019</v>
      </c>
      <c r="U1277" s="77" t="s">
        <v>1019</v>
      </c>
      <c r="V1277" s="77" t="s">
        <v>1019</v>
      </c>
      <c r="W1277" s="77" t="s">
        <v>1019</v>
      </c>
      <c r="X1277" s="77" t="s">
        <v>1019</v>
      </c>
      <c r="Y1277" s="83" t="s">
        <v>1019</v>
      </c>
      <c r="Z1277" s="84" t="s">
        <v>1019</v>
      </c>
      <c r="AA1277" s="84" t="s">
        <v>1019</v>
      </c>
      <c r="AB1277" s="85">
        <v>0</v>
      </c>
      <c r="AC1277" s="85">
        <v>0</v>
      </c>
      <c r="AD1277" s="99"/>
      <c r="AE1277" s="100"/>
      <c r="AF1277" s="100"/>
      <c r="AG1277" s="100"/>
      <c r="AH1277" s="100"/>
      <c r="AI1277" s="100"/>
      <c r="AJ1277" s="100"/>
      <c r="AK1277" s="100"/>
      <c r="AL1277" s="100"/>
      <c r="AM1277" s="100"/>
      <c r="AN1277" s="100"/>
      <c r="AO1277" s="100"/>
      <c r="AP1277" s="100"/>
      <c r="AQ1277" s="100"/>
      <c r="AR1277" s="100"/>
      <c r="AS1277" s="100"/>
      <c r="AT1277" s="100"/>
      <c r="AU1277" s="100"/>
      <c r="AV1277" s="100"/>
      <c r="AW1277" s="100"/>
      <c r="AX1277" s="100"/>
      <c r="AY1277" s="100"/>
      <c r="AZ1277" s="100"/>
      <c r="BA1277" s="100"/>
      <c r="BB1277" s="100"/>
      <c r="BC1277" s="100"/>
    </row>
    <row r="1278" spans="1:55" ht="30" customHeight="1" x14ac:dyDescent="0.25">
      <c r="A1278" s="77">
        <v>0</v>
      </c>
      <c r="B1278" s="77" t="s">
        <v>1019</v>
      </c>
      <c r="C1278" s="77" t="s">
        <v>1265</v>
      </c>
      <c r="D1278" s="78" t="e">
        <v>#N/A</v>
      </c>
      <c r="E1278" s="79" t="s">
        <v>1019</v>
      </c>
      <c r="F1278" s="78" t="s">
        <v>1019</v>
      </c>
      <c r="G1278" s="78" t="s">
        <v>1019</v>
      </c>
      <c r="H1278" s="78" t="s">
        <v>1019</v>
      </c>
      <c r="I1278" s="80" t="s">
        <v>1019</v>
      </c>
      <c r="J1278" s="78" t="s">
        <v>1019</v>
      </c>
      <c r="K1278" s="81" t="s">
        <v>1019</v>
      </c>
      <c r="L1278" s="81" t="s">
        <v>1019</v>
      </c>
      <c r="M1278" s="78" t="s">
        <v>1019</v>
      </c>
      <c r="N1278" s="78" t="e">
        <v>#N/A</v>
      </c>
      <c r="O1278" s="82" t="s">
        <v>1019</v>
      </c>
      <c r="P1278" s="82" t="s">
        <v>1019</v>
      </c>
      <c r="Q1278" s="78" t="s">
        <v>1019</v>
      </c>
      <c r="R1278" s="78" t="s">
        <v>1019</v>
      </c>
      <c r="S1278" s="78" t="s">
        <v>1019</v>
      </c>
      <c r="T1278" s="77" t="s">
        <v>1019</v>
      </c>
      <c r="U1278" s="77" t="s">
        <v>1019</v>
      </c>
      <c r="V1278" s="77" t="s">
        <v>1019</v>
      </c>
      <c r="W1278" s="77" t="s">
        <v>1019</v>
      </c>
      <c r="X1278" s="77" t="s">
        <v>1019</v>
      </c>
      <c r="Y1278" s="83" t="s">
        <v>1019</v>
      </c>
      <c r="Z1278" s="84" t="s">
        <v>1019</v>
      </c>
      <c r="AA1278" s="84" t="s">
        <v>1019</v>
      </c>
      <c r="AB1278" s="85">
        <v>0</v>
      </c>
      <c r="AC1278" s="85">
        <v>0</v>
      </c>
      <c r="AD1278" s="99"/>
      <c r="AE1278" s="100"/>
      <c r="AF1278" s="100"/>
      <c r="AG1278" s="100"/>
      <c r="AH1278" s="100"/>
      <c r="AI1278" s="100"/>
      <c r="AJ1278" s="100"/>
      <c r="AK1278" s="100"/>
      <c r="AL1278" s="100"/>
      <c r="AM1278" s="100"/>
      <c r="AN1278" s="100"/>
      <c r="AO1278" s="100"/>
      <c r="AP1278" s="100"/>
      <c r="AQ1278" s="100"/>
      <c r="AR1278" s="100"/>
      <c r="AS1278" s="100"/>
      <c r="AT1278" s="100"/>
      <c r="AU1278" s="100"/>
      <c r="AV1278" s="100"/>
      <c r="AW1278" s="100"/>
      <c r="AX1278" s="100"/>
      <c r="AY1278" s="100"/>
      <c r="AZ1278" s="100"/>
      <c r="BA1278" s="100"/>
      <c r="BB1278" s="100"/>
      <c r="BC1278" s="100"/>
    </row>
    <row r="1279" spans="1:55" ht="30" customHeight="1" x14ac:dyDescent="0.25">
      <c r="A1279" s="77">
        <v>0</v>
      </c>
      <c r="B1279" s="77" t="s">
        <v>1019</v>
      </c>
      <c r="C1279" s="77" t="s">
        <v>1265</v>
      </c>
      <c r="D1279" s="78" t="e">
        <v>#N/A</v>
      </c>
      <c r="E1279" s="79" t="s">
        <v>1019</v>
      </c>
      <c r="F1279" s="78" t="s">
        <v>1019</v>
      </c>
      <c r="G1279" s="78" t="s">
        <v>1019</v>
      </c>
      <c r="H1279" s="78" t="s">
        <v>1019</v>
      </c>
      <c r="I1279" s="80" t="s">
        <v>1019</v>
      </c>
      <c r="J1279" s="78" t="s">
        <v>1019</v>
      </c>
      <c r="K1279" s="81" t="s">
        <v>1019</v>
      </c>
      <c r="L1279" s="81" t="s">
        <v>1019</v>
      </c>
      <c r="M1279" s="78" t="s">
        <v>1019</v>
      </c>
      <c r="N1279" s="78" t="e">
        <v>#N/A</v>
      </c>
      <c r="O1279" s="82" t="s">
        <v>1019</v>
      </c>
      <c r="P1279" s="82" t="s">
        <v>1019</v>
      </c>
      <c r="Q1279" s="78" t="s">
        <v>1019</v>
      </c>
      <c r="R1279" s="78" t="s">
        <v>1019</v>
      </c>
      <c r="S1279" s="78" t="s">
        <v>1019</v>
      </c>
      <c r="T1279" s="77" t="s">
        <v>1019</v>
      </c>
      <c r="U1279" s="77" t="s">
        <v>1019</v>
      </c>
      <c r="V1279" s="77" t="s">
        <v>1019</v>
      </c>
      <c r="W1279" s="77" t="s">
        <v>1019</v>
      </c>
      <c r="X1279" s="77" t="s">
        <v>1019</v>
      </c>
      <c r="Y1279" s="83" t="s">
        <v>1019</v>
      </c>
      <c r="Z1279" s="84" t="s">
        <v>1019</v>
      </c>
      <c r="AA1279" s="84" t="s">
        <v>1019</v>
      </c>
      <c r="AB1279" s="85">
        <v>0</v>
      </c>
      <c r="AC1279" s="85">
        <v>0</v>
      </c>
      <c r="AD1279" s="99"/>
      <c r="AE1279" s="100"/>
      <c r="AF1279" s="100"/>
      <c r="AG1279" s="100"/>
      <c r="AH1279" s="100"/>
      <c r="AI1279" s="100"/>
      <c r="AJ1279" s="100"/>
      <c r="AK1279" s="100"/>
      <c r="AL1279" s="100"/>
      <c r="AM1279" s="100"/>
      <c r="AN1279" s="100"/>
      <c r="AO1279" s="100"/>
      <c r="AP1279" s="100"/>
      <c r="AQ1279" s="100"/>
      <c r="AR1279" s="100"/>
      <c r="AS1279" s="100"/>
      <c r="AT1279" s="100"/>
      <c r="AU1279" s="100"/>
      <c r="AV1279" s="100"/>
      <c r="AW1279" s="100"/>
      <c r="AX1279" s="100"/>
      <c r="AY1279" s="100"/>
      <c r="AZ1279" s="100"/>
      <c r="BA1279" s="100"/>
      <c r="BB1279" s="100"/>
      <c r="BC1279" s="100"/>
    </row>
    <row r="1280" spans="1:55" ht="30" customHeight="1" x14ac:dyDescent="0.25">
      <c r="A1280" s="77">
        <v>0</v>
      </c>
      <c r="B1280" s="77" t="s">
        <v>1019</v>
      </c>
      <c r="C1280" s="77" t="s">
        <v>1265</v>
      </c>
      <c r="D1280" s="78" t="e">
        <v>#N/A</v>
      </c>
      <c r="E1280" s="79" t="s">
        <v>1019</v>
      </c>
      <c r="F1280" s="78" t="s">
        <v>1019</v>
      </c>
      <c r="G1280" s="78" t="s">
        <v>1019</v>
      </c>
      <c r="H1280" s="78" t="s">
        <v>1019</v>
      </c>
      <c r="I1280" s="80" t="s">
        <v>1019</v>
      </c>
      <c r="J1280" s="78" t="s">
        <v>1019</v>
      </c>
      <c r="K1280" s="81" t="s">
        <v>1019</v>
      </c>
      <c r="L1280" s="81" t="s">
        <v>1019</v>
      </c>
      <c r="M1280" s="78" t="s">
        <v>1019</v>
      </c>
      <c r="N1280" s="78" t="e">
        <v>#N/A</v>
      </c>
      <c r="O1280" s="82" t="s">
        <v>1019</v>
      </c>
      <c r="P1280" s="82" t="s">
        <v>1019</v>
      </c>
      <c r="Q1280" s="78" t="s">
        <v>1019</v>
      </c>
      <c r="R1280" s="78" t="s">
        <v>1019</v>
      </c>
      <c r="S1280" s="78" t="s">
        <v>1019</v>
      </c>
      <c r="T1280" s="77" t="s">
        <v>1019</v>
      </c>
      <c r="U1280" s="77" t="s">
        <v>1019</v>
      </c>
      <c r="V1280" s="77" t="s">
        <v>1019</v>
      </c>
      <c r="W1280" s="77" t="s">
        <v>1019</v>
      </c>
      <c r="X1280" s="77" t="s">
        <v>1019</v>
      </c>
      <c r="Y1280" s="83" t="s">
        <v>1019</v>
      </c>
      <c r="Z1280" s="84" t="s">
        <v>1019</v>
      </c>
      <c r="AA1280" s="84" t="s">
        <v>1019</v>
      </c>
      <c r="AB1280" s="85">
        <v>0</v>
      </c>
      <c r="AC1280" s="85">
        <v>0</v>
      </c>
      <c r="AD1280" s="99"/>
      <c r="AE1280" s="100"/>
      <c r="AF1280" s="100"/>
      <c r="AG1280" s="100"/>
      <c r="AH1280" s="100"/>
      <c r="AI1280" s="100"/>
      <c r="AJ1280" s="100"/>
      <c r="AK1280" s="100"/>
      <c r="AL1280" s="100"/>
      <c r="AM1280" s="100"/>
      <c r="AN1280" s="100"/>
      <c r="AO1280" s="100"/>
      <c r="AP1280" s="100"/>
      <c r="AQ1280" s="100"/>
      <c r="AR1280" s="100"/>
      <c r="AS1280" s="100"/>
      <c r="AT1280" s="100"/>
      <c r="AU1280" s="100"/>
      <c r="AV1280" s="100"/>
      <c r="AW1280" s="100"/>
      <c r="AX1280" s="100"/>
      <c r="AY1280" s="100"/>
      <c r="AZ1280" s="100"/>
      <c r="BA1280" s="100"/>
      <c r="BB1280" s="100"/>
      <c r="BC1280" s="100"/>
    </row>
    <row r="1281" spans="1:55" ht="30" customHeight="1" x14ac:dyDescent="0.25">
      <c r="A1281" s="77">
        <v>0</v>
      </c>
      <c r="B1281" s="77" t="s">
        <v>1019</v>
      </c>
      <c r="C1281" s="77" t="s">
        <v>1265</v>
      </c>
      <c r="D1281" s="78" t="e">
        <v>#N/A</v>
      </c>
      <c r="E1281" s="79" t="s">
        <v>1019</v>
      </c>
      <c r="F1281" s="78" t="s">
        <v>1019</v>
      </c>
      <c r="G1281" s="78" t="s">
        <v>1019</v>
      </c>
      <c r="H1281" s="78" t="s">
        <v>1019</v>
      </c>
      <c r="I1281" s="80" t="s">
        <v>1019</v>
      </c>
      <c r="J1281" s="78" t="s">
        <v>1019</v>
      </c>
      <c r="K1281" s="81" t="s">
        <v>1019</v>
      </c>
      <c r="L1281" s="81" t="s">
        <v>1019</v>
      </c>
      <c r="M1281" s="78" t="s">
        <v>1019</v>
      </c>
      <c r="N1281" s="78" t="e">
        <v>#N/A</v>
      </c>
      <c r="O1281" s="82" t="s">
        <v>1019</v>
      </c>
      <c r="P1281" s="82" t="s">
        <v>1019</v>
      </c>
      <c r="Q1281" s="78" t="s">
        <v>1019</v>
      </c>
      <c r="R1281" s="78" t="s">
        <v>1019</v>
      </c>
      <c r="S1281" s="78" t="s">
        <v>1019</v>
      </c>
      <c r="T1281" s="77" t="s">
        <v>1019</v>
      </c>
      <c r="U1281" s="77" t="s">
        <v>1019</v>
      </c>
      <c r="V1281" s="77" t="s">
        <v>1019</v>
      </c>
      <c r="W1281" s="77" t="s">
        <v>1019</v>
      </c>
      <c r="X1281" s="77" t="s">
        <v>1019</v>
      </c>
      <c r="Y1281" s="83" t="s">
        <v>1019</v>
      </c>
      <c r="Z1281" s="84" t="s">
        <v>1019</v>
      </c>
      <c r="AA1281" s="84" t="s">
        <v>1019</v>
      </c>
      <c r="AB1281" s="85">
        <v>0</v>
      </c>
      <c r="AC1281" s="85">
        <v>0</v>
      </c>
      <c r="AD1281" s="99"/>
      <c r="AE1281" s="100"/>
      <c r="AF1281" s="100"/>
      <c r="AG1281" s="100"/>
      <c r="AH1281" s="100"/>
      <c r="AI1281" s="100"/>
      <c r="AJ1281" s="100"/>
      <c r="AK1281" s="100"/>
      <c r="AL1281" s="100"/>
      <c r="AM1281" s="100"/>
      <c r="AN1281" s="100"/>
      <c r="AO1281" s="100"/>
      <c r="AP1281" s="100"/>
      <c r="AQ1281" s="100"/>
      <c r="AR1281" s="100"/>
      <c r="AS1281" s="100"/>
      <c r="AT1281" s="100"/>
      <c r="AU1281" s="100"/>
      <c r="AV1281" s="100"/>
      <c r="AW1281" s="100"/>
      <c r="AX1281" s="100"/>
      <c r="AY1281" s="100"/>
      <c r="AZ1281" s="100"/>
      <c r="BA1281" s="100"/>
      <c r="BB1281" s="100"/>
      <c r="BC1281" s="100"/>
    </row>
    <row r="1282" spans="1:55" ht="30" customHeight="1" x14ac:dyDescent="0.25">
      <c r="A1282" s="77">
        <v>0</v>
      </c>
      <c r="B1282" s="77" t="s">
        <v>1019</v>
      </c>
      <c r="C1282" s="77" t="s">
        <v>1265</v>
      </c>
      <c r="D1282" s="78" t="e">
        <v>#N/A</v>
      </c>
      <c r="E1282" s="79" t="s">
        <v>1019</v>
      </c>
      <c r="F1282" s="78" t="s">
        <v>1019</v>
      </c>
      <c r="G1282" s="78" t="s">
        <v>1019</v>
      </c>
      <c r="H1282" s="78" t="s">
        <v>1019</v>
      </c>
      <c r="I1282" s="80" t="s">
        <v>1019</v>
      </c>
      <c r="J1282" s="78" t="s">
        <v>1019</v>
      </c>
      <c r="K1282" s="81" t="s">
        <v>1019</v>
      </c>
      <c r="L1282" s="81" t="s">
        <v>1019</v>
      </c>
      <c r="M1282" s="78" t="s">
        <v>1019</v>
      </c>
      <c r="N1282" s="78" t="e">
        <v>#N/A</v>
      </c>
      <c r="O1282" s="82" t="s">
        <v>1019</v>
      </c>
      <c r="P1282" s="82" t="s">
        <v>1019</v>
      </c>
      <c r="Q1282" s="78" t="s">
        <v>1019</v>
      </c>
      <c r="R1282" s="78" t="s">
        <v>1019</v>
      </c>
      <c r="S1282" s="78" t="s">
        <v>1019</v>
      </c>
      <c r="T1282" s="77" t="s">
        <v>1019</v>
      </c>
      <c r="U1282" s="77" t="s">
        <v>1019</v>
      </c>
      <c r="V1282" s="77" t="s">
        <v>1019</v>
      </c>
      <c r="W1282" s="77" t="s">
        <v>1019</v>
      </c>
      <c r="X1282" s="77" t="s">
        <v>1019</v>
      </c>
      <c r="Y1282" s="83" t="s">
        <v>1019</v>
      </c>
      <c r="Z1282" s="84" t="s">
        <v>1019</v>
      </c>
      <c r="AA1282" s="84" t="s">
        <v>1019</v>
      </c>
      <c r="AB1282" s="85">
        <v>0</v>
      </c>
      <c r="AC1282" s="85">
        <v>0</v>
      </c>
      <c r="AD1282" s="99"/>
      <c r="AE1282" s="100"/>
      <c r="AF1282" s="100"/>
      <c r="AG1282" s="100"/>
      <c r="AH1282" s="100"/>
      <c r="AI1282" s="100"/>
      <c r="AJ1282" s="100"/>
      <c r="AK1282" s="100"/>
      <c r="AL1282" s="100"/>
      <c r="AM1282" s="100"/>
      <c r="AN1282" s="100"/>
      <c r="AO1282" s="100"/>
      <c r="AP1282" s="100"/>
      <c r="AQ1282" s="100"/>
      <c r="AR1282" s="100"/>
      <c r="AS1282" s="100"/>
      <c r="AT1282" s="100"/>
      <c r="AU1282" s="100"/>
      <c r="AV1282" s="100"/>
      <c r="AW1282" s="100"/>
      <c r="AX1282" s="100"/>
      <c r="AY1282" s="100"/>
      <c r="AZ1282" s="100"/>
      <c r="BA1282" s="100"/>
      <c r="BB1282" s="100"/>
      <c r="BC1282" s="100"/>
    </row>
    <row r="1283" spans="1:55" ht="30" customHeight="1" x14ac:dyDescent="0.25">
      <c r="A1283" s="77">
        <v>0</v>
      </c>
      <c r="B1283" s="77" t="s">
        <v>1019</v>
      </c>
      <c r="C1283" s="77" t="s">
        <v>1265</v>
      </c>
      <c r="D1283" s="78" t="e">
        <v>#N/A</v>
      </c>
      <c r="E1283" s="79" t="s">
        <v>1019</v>
      </c>
      <c r="F1283" s="78" t="s">
        <v>1019</v>
      </c>
      <c r="G1283" s="78" t="s">
        <v>1019</v>
      </c>
      <c r="H1283" s="78" t="s">
        <v>1019</v>
      </c>
      <c r="I1283" s="80" t="s">
        <v>1019</v>
      </c>
      <c r="J1283" s="78" t="s">
        <v>1019</v>
      </c>
      <c r="K1283" s="81" t="s">
        <v>1019</v>
      </c>
      <c r="L1283" s="81" t="s">
        <v>1019</v>
      </c>
      <c r="M1283" s="78" t="s">
        <v>1019</v>
      </c>
      <c r="N1283" s="78" t="e">
        <v>#N/A</v>
      </c>
      <c r="O1283" s="82" t="s">
        <v>1019</v>
      </c>
      <c r="P1283" s="82" t="s">
        <v>1019</v>
      </c>
      <c r="Q1283" s="78" t="s">
        <v>1019</v>
      </c>
      <c r="R1283" s="78" t="s">
        <v>1019</v>
      </c>
      <c r="S1283" s="78" t="s">
        <v>1019</v>
      </c>
      <c r="T1283" s="77" t="s">
        <v>1019</v>
      </c>
      <c r="U1283" s="77" t="s">
        <v>1019</v>
      </c>
      <c r="V1283" s="77" t="s">
        <v>1019</v>
      </c>
      <c r="W1283" s="77" t="s">
        <v>1019</v>
      </c>
      <c r="X1283" s="77" t="s">
        <v>1019</v>
      </c>
      <c r="Y1283" s="83" t="s">
        <v>1019</v>
      </c>
      <c r="Z1283" s="84" t="s">
        <v>1019</v>
      </c>
      <c r="AA1283" s="84" t="s">
        <v>1019</v>
      </c>
      <c r="AB1283" s="85">
        <v>0</v>
      </c>
      <c r="AC1283" s="85">
        <v>0</v>
      </c>
      <c r="AD1283" s="99"/>
      <c r="AE1283" s="100"/>
      <c r="AF1283" s="100"/>
      <c r="AG1283" s="100"/>
      <c r="AH1283" s="100"/>
      <c r="AI1283" s="100"/>
      <c r="AJ1283" s="100"/>
      <c r="AK1283" s="100"/>
      <c r="AL1283" s="100"/>
      <c r="AM1283" s="100"/>
      <c r="AN1283" s="100"/>
      <c r="AO1283" s="100"/>
      <c r="AP1283" s="100"/>
      <c r="AQ1283" s="100"/>
      <c r="AR1283" s="100"/>
      <c r="AS1283" s="100"/>
      <c r="AT1283" s="100"/>
      <c r="AU1283" s="100"/>
      <c r="AV1283" s="100"/>
      <c r="AW1283" s="100"/>
      <c r="AX1283" s="100"/>
      <c r="AY1283" s="100"/>
      <c r="AZ1283" s="100"/>
      <c r="BA1283" s="100"/>
      <c r="BB1283" s="100"/>
      <c r="BC1283" s="100"/>
    </row>
    <row r="1284" spans="1:55" ht="30" customHeight="1" x14ac:dyDescent="0.25">
      <c r="A1284" s="77">
        <v>0</v>
      </c>
      <c r="B1284" s="77" t="s">
        <v>1019</v>
      </c>
      <c r="C1284" s="77" t="s">
        <v>1265</v>
      </c>
      <c r="D1284" s="78" t="e">
        <v>#N/A</v>
      </c>
      <c r="E1284" s="79" t="s">
        <v>1019</v>
      </c>
      <c r="F1284" s="78" t="s">
        <v>1019</v>
      </c>
      <c r="G1284" s="78" t="s">
        <v>1019</v>
      </c>
      <c r="H1284" s="78" t="s">
        <v>1019</v>
      </c>
      <c r="I1284" s="80" t="s">
        <v>1019</v>
      </c>
      <c r="J1284" s="78" t="s">
        <v>1019</v>
      </c>
      <c r="K1284" s="81" t="s">
        <v>1019</v>
      </c>
      <c r="L1284" s="81" t="s">
        <v>1019</v>
      </c>
      <c r="M1284" s="78" t="s">
        <v>1019</v>
      </c>
      <c r="N1284" s="78" t="e">
        <v>#N/A</v>
      </c>
      <c r="O1284" s="82" t="s">
        <v>1019</v>
      </c>
      <c r="P1284" s="82" t="s">
        <v>1019</v>
      </c>
      <c r="Q1284" s="78" t="s">
        <v>1019</v>
      </c>
      <c r="R1284" s="78" t="s">
        <v>1019</v>
      </c>
      <c r="S1284" s="78" t="s">
        <v>1019</v>
      </c>
      <c r="T1284" s="77" t="s">
        <v>1019</v>
      </c>
      <c r="U1284" s="77" t="s">
        <v>1019</v>
      </c>
      <c r="V1284" s="77" t="s">
        <v>1019</v>
      </c>
      <c r="W1284" s="77" t="s">
        <v>1019</v>
      </c>
      <c r="X1284" s="77" t="s">
        <v>1019</v>
      </c>
      <c r="Y1284" s="83" t="s">
        <v>1019</v>
      </c>
      <c r="Z1284" s="84" t="s">
        <v>1019</v>
      </c>
      <c r="AA1284" s="84" t="s">
        <v>1019</v>
      </c>
      <c r="AB1284" s="85">
        <v>0</v>
      </c>
      <c r="AC1284" s="85">
        <v>0</v>
      </c>
      <c r="AD1284" s="99"/>
      <c r="AE1284" s="100"/>
      <c r="AF1284" s="100"/>
      <c r="AG1284" s="100"/>
      <c r="AH1284" s="100"/>
      <c r="AI1284" s="100"/>
      <c r="AJ1284" s="100"/>
      <c r="AK1284" s="100"/>
      <c r="AL1284" s="100"/>
      <c r="AM1284" s="100"/>
      <c r="AN1284" s="100"/>
      <c r="AO1284" s="100"/>
      <c r="AP1284" s="100"/>
      <c r="AQ1284" s="100"/>
      <c r="AR1284" s="100"/>
      <c r="AS1284" s="100"/>
      <c r="AT1284" s="100"/>
      <c r="AU1284" s="100"/>
      <c r="AV1284" s="100"/>
      <c r="AW1284" s="100"/>
      <c r="AX1284" s="100"/>
      <c r="AY1284" s="100"/>
      <c r="AZ1284" s="100"/>
      <c r="BA1284" s="100"/>
      <c r="BB1284" s="100"/>
      <c r="BC1284" s="100"/>
    </row>
    <row r="1285" spans="1:55" ht="30" customHeight="1" x14ac:dyDescent="0.25">
      <c r="A1285" s="77">
        <v>0</v>
      </c>
      <c r="B1285" s="77" t="s">
        <v>1019</v>
      </c>
      <c r="C1285" s="77" t="s">
        <v>1265</v>
      </c>
      <c r="D1285" s="78" t="e">
        <v>#N/A</v>
      </c>
      <c r="E1285" s="79" t="s">
        <v>1019</v>
      </c>
      <c r="F1285" s="78" t="s">
        <v>1019</v>
      </c>
      <c r="G1285" s="78" t="s">
        <v>1019</v>
      </c>
      <c r="H1285" s="78" t="s">
        <v>1019</v>
      </c>
      <c r="I1285" s="80" t="s">
        <v>1019</v>
      </c>
      <c r="J1285" s="78" t="s">
        <v>1019</v>
      </c>
      <c r="K1285" s="81" t="s">
        <v>1019</v>
      </c>
      <c r="L1285" s="81" t="s">
        <v>1019</v>
      </c>
      <c r="M1285" s="78" t="s">
        <v>1019</v>
      </c>
      <c r="N1285" s="78" t="e">
        <v>#N/A</v>
      </c>
      <c r="O1285" s="82" t="s">
        <v>1019</v>
      </c>
      <c r="P1285" s="82" t="s">
        <v>1019</v>
      </c>
      <c r="Q1285" s="78" t="s">
        <v>1019</v>
      </c>
      <c r="R1285" s="78" t="s">
        <v>1019</v>
      </c>
      <c r="S1285" s="78" t="s">
        <v>1019</v>
      </c>
      <c r="T1285" s="77" t="s">
        <v>1019</v>
      </c>
      <c r="U1285" s="77" t="s">
        <v>1019</v>
      </c>
      <c r="V1285" s="77" t="s">
        <v>1019</v>
      </c>
      <c r="W1285" s="77" t="s">
        <v>1019</v>
      </c>
      <c r="X1285" s="77" t="s">
        <v>1019</v>
      </c>
      <c r="Y1285" s="83" t="s">
        <v>1019</v>
      </c>
      <c r="Z1285" s="84" t="s">
        <v>1019</v>
      </c>
      <c r="AA1285" s="84" t="s">
        <v>1019</v>
      </c>
      <c r="AB1285" s="85">
        <v>0</v>
      </c>
      <c r="AC1285" s="85">
        <v>0</v>
      </c>
      <c r="AD1285" s="99"/>
      <c r="AE1285" s="100"/>
      <c r="AF1285" s="100"/>
      <c r="AG1285" s="100"/>
      <c r="AH1285" s="100"/>
      <c r="AI1285" s="100"/>
      <c r="AJ1285" s="100"/>
      <c r="AK1285" s="100"/>
      <c r="AL1285" s="100"/>
      <c r="AM1285" s="100"/>
      <c r="AN1285" s="100"/>
      <c r="AO1285" s="100"/>
      <c r="AP1285" s="100"/>
      <c r="AQ1285" s="100"/>
      <c r="AR1285" s="100"/>
      <c r="AS1285" s="100"/>
      <c r="AT1285" s="100"/>
      <c r="AU1285" s="100"/>
      <c r="AV1285" s="100"/>
      <c r="AW1285" s="100"/>
      <c r="AX1285" s="100"/>
      <c r="AY1285" s="100"/>
      <c r="AZ1285" s="100"/>
      <c r="BA1285" s="100"/>
      <c r="BB1285" s="100"/>
      <c r="BC1285" s="100"/>
    </row>
    <row r="1286" spans="1:55" ht="30" customHeight="1" x14ac:dyDescent="0.25">
      <c r="A1286" s="77">
        <v>0</v>
      </c>
      <c r="B1286" s="77" t="s">
        <v>1019</v>
      </c>
      <c r="C1286" s="77" t="s">
        <v>1265</v>
      </c>
      <c r="D1286" s="78" t="e">
        <v>#N/A</v>
      </c>
      <c r="E1286" s="79" t="s">
        <v>1019</v>
      </c>
      <c r="F1286" s="78" t="s">
        <v>1019</v>
      </c>
      <c r="G1286" s="78" t="s">
        <v>1019</v>
      </c>
      <c r="H1286" s="78" t="s">
        <v>1019</v>
      </c>
      <c r="I1286" s="80" t="s">
        <v>1019</v>
      </c>
      <c r="J1286" s="78" t="s">
        <v>1019</v>
      </c>
      <c r="K1286" s="81" t="s">
        <v>1019</v>
      </c>
      <c r="L1286" s="81" t="s">
        <v>1019</v>
      </c>
      <c r="M1286" s="78" t="s">
        <v>1019</v>
      </c>
      <c r="N1286" s="78" t="e">
        <v>#N/A</v>
      </c>
      <c r="O1286" s="82" t="s">
        <v>1019</v>
      </c>
      <c r="P1286" s="82" t="s">
        <v>1019</v>
      </c>
      <c r="Q1286" s="78" t="s">
        <v>1019</v>
      </c>
      <c r="R1286" s="78" t="s">
        <v>1019</v>
      </c>
      <c r="S1286" s="78" t="s">
        <v>1019</v>
      </c>
      <c r="T1286" s="77" t="s">
        <v>1019</v>
      </c>
      <c r="U1286" s="77" t="s">
        <v>1019</v>
      </c>
      <c r="V1286" s="77" t="s">
        <v>1019</v>
      </c>
      <c r="W1286" s="77" t="s">
        <v>1019</v>
      </c>
      <c r="X1286" s="77" t="s">
        <v>1019</v>
      </c>
      <c r="Y1286" s="83" t="s">
        <v>1019</v>
      </c>
      <c r="Z1286" s="84" t="s">
        <v>1019</v>
      </c>
      <c r="AA1286" s="84" t="s">
        <v>1019</v>
      </c>
      <c r="AB1286" s="85">
        <v>0</v>
      </c>
      <c r="AC1286" s="85">
        <v>0</v>
      </c>
      <c r="AD1286" s="99"/>
      <c r="AE1286" s="100"/>
      <c r="AF1286" s="100"/>
      <c r="AG1286" s="100"/>
      <c r="AH1286" s="100"/>
      <c r="AI1286" s="100"/>
      <c r="AJ1286" s="100"/>
      <c r="AK1286" s="100"/>
      <c r="AL1286" s="100"/>
      <c r="AM1286" s="100"/>
      <c r="AN1286" s="100"/>
      <c r="AO1286" s="100"/>
      <c r="AP1286" s="100"/>
      <c r="AQ1286" s="100"/>
      <c r="AR1286" s="100"/>
      <c r="AS1286" s="100"/>
      <c r="AT1286" s="100"/>
      <c r="AU1286" s="100"/>
      <c r="AV1286" s="100"/>
      <c r="AW1286" s="100"/>
      <c r="AX1286" s="100"/>
      <c r="AY1286" s="100"/>
      <c r="AZ1286" s="100"/>
      <c r="BA1286" s="100"/>
      <c r="BB1286" s="100"/>
      <c r="BC1286" s="100"/>
    </row>
    <row r="1287" spans="1:55" ht="30" customHeight="1" x14ac:dyDescent="0.25">
      <c r="A1287" s="77">
        <v>0</v>
      </c>
      <c r="B1287" s="77" t="s">
        <v>1019</v>
      </c>
      <c r="C1287" s="77" t="s">
        <v>1265</v>
      </c>
      <c r="D1287" s="78" t="e">
        <v>#N/A</v>
      </c>
      <c r="E1287" s="79" t="s">
        <v>1019</v>
      </c>
      <c r="F1287" s="78" t="s">
        <v>1019</v>
      </c>
      <c r="G1287" s="78" t="s">
        <v>1019</v>
      </c>
      <c r="H1287" s="78" t="s">
        <v>1019</v>
      </c>
      <c r="I1287" s="80" t="s">
        <v>1019</v>
      </c>
      <c r="J1287" s="78" t="s">
        <v>1019</v>
      </c>
      <c r="K1287" s="81" t="s">
        <v>1019</v>
      </c>
      <c r="L1287" s="81" t="s">
        <v>1019</v>
      </c>
      <c r="M1287" s="78" t="s">
        <v>1019</v>
      </c>
      <c r="N1287" s="78" t="e">
        <v>#N/A</v>
      </c>
      <c r="O1287" s="82" t="s">
        <v>1019</v>
      </c>
      <c r="P1287" s="82" t="s">
        <v>1019</v>
      </c>
      <c r="Q1287" s="78" t="s">
        <v>1019</v>
      </c>
      <c r="R1287" s="78" t="s">
        <v>1019</v>
      </c>
      <c r="S1287" s="78" t="s">
        <v>1019</v>
      </c>
      <c r="T1287" s="77" t="s">
        <v>1019</v>
      </c>
      <c r="U1287" s="77" t="s">
        <v>1019</v>
      </c>
      <c r="V1287" s="77" t="s">
        <v>1019</v>
      </c>
      <c r="W1287" s="77" t="s">
        <v>1019</v>
      </c>
      <c r="X1287" s="77" t="s">
        <v>1019</v>
      </c>
      <c r="Y1287" s="83" t="s">
        <v>1019</v>
      </c>
      <c r="Z1287" s="84" t="s">
        <v>1019</v>
      </c>
      <c r="AA1287" s="84" t="s">
        <v>1019</v>
      </c>
      <c r="AB1287" s="85">
        <v>0</v>
      </c>
      <c r="AC1287" s="85">
        <v>0</v>
      </c>
      <c r="AD1287" s="99"/>
      <c r="AE1287" s="100"/>
      <c r="AF1287" s="100"/>
      <c r="AG1287" s="100"/>
      <c r="AH1287" s="100"/>
      <c r="AI1287" s="100"/>
      <c r="AJ1287" s="100"/>
      <c r="AK1287" s="100"/>
      <c r="AL1287" s="100"/>
      <c r="AM1287" s="100"/>
      <c r="AN1287" s="100"/>
      <c r="AO1287" s="100"/>
      <c r="AP1287" s="100"/>
      <c r="AQ1287" s="100"/>
      <c r="AR1287" s="100"/>
      <c r="AS1287" s="100"/>
      <c r="AT1287" s="100"/>
      <c r="AU1287" s="100"/>
      <c r="AV1287" s="100"/>
      <c r="AW1287" s="100"/>
      <c r="AX1287" s="100"/>
      <c r="AY1287" s="100"/>
      <c r="AZ1287" s="100"/>
      <c r="BA1287" s="100"/>
      <c r="BB1287" s="100"/>
      <c r="BC1287" s="100"/>
    </row>
    <row r="1288" spans="1:55" ht="30" customHeight="1" x14ac:dyDescent="0.25">
      <c r="A1288" s="77">
        <v>0</v>
      </c>
      <c r="B1288" s="77" t="s">
        <v>1019</v>
      </c>
      <c r="C1288" s="77" t="s">
        <v>1265</v>
      </c>
      <c r="D1288" s="78" t="e">
        <v>#N/A</v>
      </c>
      <c r="E1288" s="79" t="s">
        <v>1019</v>
      </c>
      <c r="F1288" s="78" t="s">
        <v>1019</v>
      </c>
      <c r="G1288" s="78" t="s">
        <v>1019</v>
      </c>
      <c r="H1288" s="78" t="s">
        <v>1019</v>
      </c>
      <c r="I1288" s="80" t="s">
        <v>1019</v>
      </c>
      <c r="J1288" s="78" t="s">
        <v>1019</v>
      </c>
      <c r="K1288" s="81" t="s">
        <v>1019</v>
      </c>
      <c r="L1288" s="81" t="s">
        <v>1019</v>
      </c>
      <c r="M1288" s="78" t="s">
        <v>1019</v>
      </c>
      <c r="N1288" s="78" t="e">
        <v>#N/A</v>
      </c>
      <c r="O1288" s="82" t="s">
        <v>1019</v>
      </c>
      <c r="P1288" s="82" t="s">
        <v>1019</v>
      </c>
      <c r="Q1288" s="78" t="s">
        <v>1019</v>
      </c>
      <c r="R1288" s="78" t="s">
        <v>1019</v>
      </c>
      <c r="S1288" s="78" t="s">
        <v>1019</v>
      </c>
      <c r="T1288" s="77" t="s">
        <v>1019</v>
      </c>
      <c r="U1288" s="77" t="s">
        <v>1019</v>
      </c>
      <c r="V1288" s="77" t="s">
        <v>1019</v>
      </c>
      <c r="W1288" s="77" t="s">
        <v>1019</v>
      </c>
      <c r="X1288" s="77" t="s">
        <v>1019</v>
      </c>
      <c r="Y1288" s="83" t="s">
        <v>1019</v>
      </c>
      <c r="Z1288" s="84" t="s">
        <v>1019</v>
      </c>
      <c r="AA1288" s="84" t="s">
        <v>1019</v>
      </c>
      <c r="AB1288" s="85">
        <v>0</v>
      </c>
      <c r="AC1288" s="85">
        <v>0</v>
      </c>
      <c r="AD1288" s="99"/>
      <c r="AE1288" s="100"/>
      <c r="AF1288" s="100"/>
      <c r="AG1288" s="100"/>
      <c r="AH1288" s="100"/>
      <c r="AI1288" s="100"/>
      <c r="AJ1288" s="100"/>
      <c r="AK1288" s="100"/>
      <c r="AL1288" s="100"/>
      <c r="AM1288" s="100"/>
      <c r="AN1288" s="100"/>
      <c r="AO1288" s="100"/>
      <c r="AP1288" s="100"/>
      <c r="AQ1288" s="100"/>
      <c r="AR1288" s="100"/>
      <c r="AS1288" s="100"/>
      <c r="AT1288" s="100"/>
      <c r="AU1288" s="100"/>
      <c r="AV1288" s="100"/>
      <c r="AW1288" s="100"/>
      <c r="AX1288" s="100"/>
      <c r="AY1288" s="100"/>
      <c r="AZ1288" s="100"/>
      <c r="BA1288" s="100"/>
      <c r="BB1288" s="100"/>
      <c r="BC1288" s="100"/>
    </row>
    <row r="1289" spans="1:55" ht="30" customHeight="1" x14ac:dyDescent="0.25">
      <c r="A1289" s="77">
        <v>0</v>
      </c>
      <c r="B1289" s="77" t="s">
        <v>1019</v>
      </c>
      <c r="C1289" s="77" t="s">
        <v>1265</v>
      </c>
      <c r="D1289" s="78" t="e">
        <v>#N/A</v>
      </c>
      <c r="E1289" s="79" t="s">
        <v>1019</v>
      </c>
      <c r="F1289" s="78" t="s">
        <v>1019</v>
      </c>
      <c r="G1289" s="78" t="s">
        <v>1019</v>
      </c>
      <c r="H1289" s="78" t="s">
        <v>1019</v>
      </c>
      <c r="I1289" s="80" t="s">
        <v>1019</v>
      </c>
      <c r="J1289" s="78" t="s">
        <v>1019</v>
      </c>
      <c r="K1289" s="81" t="s">
        <v>1019</v>
      </c>
      <c r="L1289" s="81" t="s">
        <v>1019</v>
      </c>
      <c r="M1289" s="78" t="s">
        <v>1019</v>
      </c>
      <c r="N1289" s="78" t="e">
        <v>#N/A</v>
      </c>
      <c r="O1289" s="82" t="s">
        <v>1019</v>
      </c>
      <c r="P1289" s="82" t="s">
        <v>1019</v>
      </c>
      <c r="Q1289" s="78" t="s">
        <v>1019</v>
      </c>
      <c r="R1289" s="78" t="s">
        <v>1019</v>
      </c>
      <c r="S1289" s="78" t="s">
        <v>1019</v>
      </c>
      <c r="T1289" s="77" t="s">
        <v>1019</v>
      </c>
      <c r="U1289" s="77" t="s">
        <v>1019</v>
      </c>
      <c r="V1289" s="77" t="s">
        <v>1019</v>
      </c>
      <c r="W1289" s="77" t="s">
        <v>1019</v>
      </c>
      <c r="X1289" s="77" t="s">
        <v>1019</v>
      </c>
      <c r="Y1289" s="83" t="s">
        <v>1019</v>
      </c>
      <c r="Z1289" s="84" t="s">
        <v>1019</v>
      </c>
      <c r="AA1289" s="84" t="s">
        <v>1019</v>
      </c>
      <c r="AB1289" s="85">
        <v>0</v>
      </c>
      <c r="AC1289" s="85">
        <v>0</v>
      </c>
      <c r="AD1289" s="99"/>
      <c r="AE1289" s="100"/>
      <c r="AF1289" s="100"/>
      <c r="AG1289" s="100"/>
      <c r="AH1289" s="100"/>
      <c r="AI1289" s="100"/>
      <c r="AJ1289" s="100"/>
      <c r="AK1289" s="100"/>
      <c r="AL1289" s="100"/>
      <c r="AM1289" s="100"/>
      <c r="AN1289" s="100"/>
      <c r="AO1289" s="100"/>
      <c r="AP1289" s="100"/>
      <c r="AQ1289" s="100"/>
      <c r="AR1289" s="100"/>
      <c r="AS1289" s="100"/>
      <c r="AT1289" s="100"/>
      <c r="AU1289" s="100"/>
      <c r="AV1289" s="100"/>
      <c r="AW1289" s="100"/>
      <c r="AX1289" s="100"/>
      <c r="AY1289" s="100"/>
      <c r="AZ1289" s="100"/>
      <c r="BA1289" s="100"/>
      <c r="BB1289" s="100"/>
      <c r="BC1289" s="100"/>
    </row>
    <row r="1290" spans="1:55" ht="30" customHeight="1" x14ac:dyDescent="0.25">
      <c r="A1290" s="77">
        <v>0</v>
      </c>
      <c r="B1290" s="77" t="s">
        <v>1019</v>
      </c>
      <c r="C1290" s="77" t="s">
        <v>1265</v>
      </c>
      <c r="D1290" s="78" t="e">
        <v>#N/A</v>
      </c>
      <c r="E1290" s="79" t="s">
        <v>1019</v>
      </c>
      <c r="F1290" s="78" t="s">
        <v>1019</v>
      </c>
      <c r="G1290" s="78" t="s">
        <v>1019</v>
      </c>
      <c r="H1290" s="78" t="s">
        <v>1019</v>
      </c>
      <c r="I1290" s="80" t="s">
        <v>1019</v>
      </c>
      <c r="J1290" s="78" t="s">
        <v>1019</v>
      </c>
      <c r="K1290" s="81" t="s">
        <v>1019</v>
      </c>
      <c r="L1290" s="81" t="s">
        <v>1019</v>
      </c>
      <c r="M1290" s="78" t="s">
        <v>1019</v>
      </c>
      <c r="N1290" s="78" t="e">
        <v>#N/A</v>
      </c>
      <c r="O1290" s="82" t="s">
        <v>1019</v>
      </c>
      <c r="P1290" s="82" t="s">
        <v>1019</v>
      </c>
      <c r="Q1290" s="78" t="s">
        <v>1019</v>
      </c>
      <c r="R1290" s="78" t="s">
        <v>1019</v>
      </c>
      <c r="S1290" s="78" t="s">
        <v>1019</v>
      </c>
      <c r="T1290" s="77" t="s">
        <v>1019</v>
      </c>
      <c r="U1290" s="77" t="s">
        <v>1019</v>
      </c>
      <c r="V1290" s="77" t="s">
        <v>1019</v>
      </c>
      <c r="W1290" s="77" t="s">
        <v>1019</v>
      </c>
      <c r="X1290" s="77" t="s">
        <v>1019</v>
      </c>
      <c r="Y1290" s="83" t="s">
        <v>1019</v>
      </c>
      <c r="Z1290" s="84" t="s">
        <v>1019</v>
      </c>
      <c r="AA1290" s="84" t="s">
        <v>1019</v>
      </c>
      <c r="AB1290" s="85">
        <v>0</v>
      </c>
      <c r="AC1290" s="85">
        <v>0</v>
      </c>
      <c r="AD1290" s="99"/>
      <c r="AE1290" s="100"/>
      <c r="AF1290" s="100"/>
      <c r="AG1290" s="100"/>
      <c r="AH1290" s="100"/>
      <c r="AI1290" s="100"/>
      <c r="AJ1290" s="100"/>
      <c r="AK1290" s="100"/>
      <c r="AL1290" s="100"/>
      <c r="AM1290" s="100"/>
      <c r="AN1290" s="100"/>
      <c r="AO1290" s="100"/>
      <c r="AP1290" s="100"/>
      <c r="AQ1290" s="100"/>
      <c r="AR1290" s="100"/>
      <c r="AS1290" s="100"/>
      <c r="AT1290" s="100"/>
      <c r="AU1290" s="100"/>
      <c r="AV1290" s="100"/>
      <c r="AW1290" s="100"/>
      <c r="AX1290" s="100"/>
      <c r="AY1290" s="100"/>
      <c r="AZ1290" s="100"/>
      <c r="BA1290" s="100"/>
      <c r="BB1290" s="100"/>
      <c r="BC1290" s="100"/>
    </row>
    <row r="1291" spans="1:55" ht="30" customHeight="1" x14ac:dyDescent="0.25">
      <c r="A1291" s="77">
        <v>0</v>
      </c>
      <c r="B1291" s="77" t="s">
        <v>1019</v>
      </c>
      <c r="C1291" s="77" t="s">
        <v>1265</v>
      </c>
      <c r="D1291" s="78" t="e">
        <v>#N/A</v>
      </c>
      <c r="E1291" s="79" t="s">
        <v>1019</v>
      </c>
      <c r="F1291" s="78" t="s">
        <v>1019</v>
      </c>
      <c r="G1291" s="78" t="s">
        <v>1019</v>
      </c>
      <c r="H1291" s="78" t="s">
        <v>1019</v>
      </c>
      <c r="I1291" s="80" t="s">
        <v>1019</v>
      </c>
      <c r="J1291" s="78" t="s">
        <v>1019</v>
      </c>
      <c r="K1291" s="81" t="s">
        <v>1019</v>
      </c>
      <c r="L1291" s="81" t="s">
        <v>1019</v>
      </c>
      <c r="M1291" s="78" t="s">
        <v>1019</v>
      </c>
      <c r="N1291" s="78" t="e">
        <v>#N/A</v>
      </c>
      <c r="O1291" s="82" t="s">
        <v>1019</v>
      </c>
      <c r="P1291" s="82" t="s">
        <v>1019</v>
      </c>
      <c r="Q1291" s="78" t="s">
        <v>1019</v>
      </c>
      <c r="R1291" s="78" t="s">
        <v>1019</v>
      </c>
      <c r="S1291" s="78" t="s">
        <v>1019</v>
      </c>
      <c r="T1291" s="77" t="s">
        <v>1019</v>
      </c>
      <c r="U1291" s="77" t="s">
        <v>1019</v>
      </c>
      <c r="V1291" s="77" t="s">
        <v>1019</v>
      </c>
      <c r="W1291" s="77" t="s">
        <v>1019</v>
      </c>
      <c r="X1291" s="77" t="s">
        <v>1019</v>
      </c>
      <c r="Y1291" s="83" t="s">
        <v>1019</v>
      </c>
      <c r="Z1291" s="84" t="s">
        <v>1019</v>
      </c>
      <c r="AA1291" s="84" t="s">
        <v>1019</v>
      </c>
      <c r="AB1291" s="85">
        <v>0</v>
      </c>
      <c r="AC1291" s="85">
        <v>0</v>
      </c>
      <c r="AD1291" s="99"/>
      <c r="AE1291" s="100"/>
      <c r="AF1291" s="100"/>
      <c r="AG1291" s="100"/>
      <c r="AH1291" s="100"/>
      <c r="AI1291" s="100"/>
      <c r="AJ1291" s="100"/>
      <c r="AK1291" s="100"/>
      <c r="AL1291" s="100"/>
      <c r="AM1291" s="100"/>
      <c r="AN1291" s="100"/>
      <c r="AO1291" s="100"/>
      <c r="AP1291" s="100"/>
      <c r="AQ1291" s="100"/>
      <c r="AR1291" s="100"/>
      <c r="AS1291" s="100"/>
      <c r="AT1291" s="100"/>
      <c r="AU1291" s="100"/>
      <c r="AV1291" s="100"/>
      <c r="AW1291" s="100"/>
      <c r="AX1291" s="100"/>
      <c r="AY1291" s="100"/>
      <c r="AZ1291" s="100"/>
      <c r="BA1291" s="100"/>
      <c r="BB1291" s="100"/>
      <c r="BC1291" s="100"/>
    </row>
    <row r="1292" spans="1:55" ht="30" customHeight="1" x14ac:dyDescent="0.25">
      <c r="A1292" s="77">
        <v>0</v>
      </c>
      <c r="B1292" s="77" t="s">
        <v>1019</v>
      </c>
      <c r="C1292" s="77" t="s">
        <v>1265</v>
      </c>
      <c r="D1292" s="78" t="e">
        <v>#N/A</v>
      </c>
      <c r="E1292" s="79" t="s">
        <v>1019</v>
      </c>
      <c r="F1292" s="78" t="s">
        <v>1019</v>
      </c>
      <c r="G1292" s="78" t="s">
        <v>1019</v>
      </c>
      <c r="H1292" s="78" t="s">
        <v>1019</v>
      </c>
      <c r="I1292" s="80" t="s">
        <v>1019</v>
      </c>
      <c r="J1292" s="78" t="s">
        <v>1019</v>
      </c>
      <c r="K1292" s="81" t="s">
        <v>1019</v>
      </c>
      <c r="L1292" s="81" t="s">
        <v>1019</v>
      </c>
      <c r="M1292" s="78" t="s">
        <v>1019</v>
      </c>
      <c r="N1292" s="78" t="e">
        <v>#N/A</v>
      </c>
      <c r="O1292" s="82" t="s">
        <v>1019</v>
      </c>
      <c r="P1292" s="82" t="s">
        <v>1019</v>
      </c>
      <c r="Q1292" s="78" t="s">
        <v>1019</v>
      </c>
      <c r="R1292" s="78" t="s">
        <v>1019</v>
      </c>
      <c r="S1292" s="78" t="s">
        <v>1019</v>
      </c>
      <c r="T1292" s="77" t="s">
        <v>1019</v>
      </c>
      <c r="U1292" s="77" t="s">
        <v>1019</v>
      </c>
      <c r="V1292" s="77" t="s">
        <v>1019</v>
      </c>
      <c r="W1292" s="77" t="s">
        <v>1019</v>
      </c>
      <c r="X1292" s="77" t="s">
        <v>1019</v>
      </c>
      <c r="Y1292" s="83" t="s">
        <v>1019</v>
      </c>
      <c r="Z1292" s="84" t="s">
        <v>1019</v>
      </c>
      <c r="AA1292" s="84" t="s">
        <v>1019</v>
      </c>
      <c r="AB1292" s="85">
        <v>0</v>
      </c>
      <c r="AC1292" s="85">
        <v>0</v>
      </c>
      <c r="AD1292" s="99"/>
      <c r="AE1292" s="100"/>
      <c r="AF1292" s="100"/>
      <c r="AG1292" s="100"/>
      <c r="AH1292" s="100"/>
      <c r="AI1292" s="100"/>
      <c r="AJ1292" s="100"/>
      <c r="AK1292" s="100"/>
      <c r="AL1292" s="100"/>
      <c r="AM1292" s="100"/>
      <c r="AN1292" s="100"/>
      <c r="AO1292" s="100"/>
      <c r="AP1292" s="100"/>
      <c r="AQ1292" s="100"/>
      <c r="AR1292" s="100"/>
      <c r="AS1292" s="100"/>
      <c r="AT1292" s="100"/>
      <c r="AU1292" s="100"/>
      <c r="AV1292" s="100"/>
      <c r="AW1292" s="100"/>
      <c r="AX1292" s="100"/>
      <c r="AY1292" s="100"/>
      <c r="AZ1292" s="100"/>
      <c r="BA1292" s="100"/>
      <c r="BB1292" s="100"/>
      <c r="BC1292" s="100"/>
    </row>
    <row r="1293" spans="1:55" ht="30" customHeight="1" x14ac:dyDescent="0.25">
      <c r="A1293" s="77">
        <v>0</v>
      </c>
      <c r="B1293" s="77" t="s">
        <v>1019</v>
      </c>
      <c r="C1293" s="77" t="s">
        <v>1265</v>
      </c>
      <c r="D1293" s="78" t="e">
        <v>#N/A</v>
      </c>
      <c r="E1293" s="79" t="s">
        <v>1019</v>
      </c>
      <c r="F1293" s="78" t="s">
        <v>1019</v>
      </c>
      <c r="G1293" s="78" t="s">
        <v>1019</v>
      </c>
      <c r="H1293" s="78" t="s">
        <v>1019</v>
      </c>
      <c r="I1293" s="80" t="s">
        <v>1019</v>
      </c>
      <c r="J1293" s="78" t="s">
        <v>1019</v>
      </c>
      <c r="K1293" s="81" t="s">
        <v>1019</v>
      </c>
      <c r="L1293" s="81" t="s">
        <v>1019</v>
      </c>
      <c r="M1293" s="78" t="s">
        <v>1019</v>
      </c>
      <c r="N1293" s="78" t="e">
        <v>#N/A</v>
      </c>
      <c r="O1293" s="82" t="s">
        <v>1019</v>
      </c>
      <c r="P1293" s="82" t="s">
        <v>1019</v>
      </c>
      <c r="Q1293" s="78" t="s">
        <v>1019</v>
      </c>
      <c r="R1293" s="78" t="s">
        <v>1019</v>
      </c>
      <c r="S1293" s="78" t="s">
        <v>1019</v>
      </c>
      <c r="T1293" s="77" t="s">
        <v>1019</v>
      </c>
      <c r="U1293" s="77" t="s">
        <v>1019</v>
      </c>
      <c r="V1293" s="77" t="s">
        <v>1019</v>
      </c>
      <c r="W1293" s="77" t="s">
        <v>1019</v>
      </c>
      <c r="X1293" s="77" t="s">
        <v>1019</v>
      </c>
      <c r="Y1293" s="83" t="s">
        <v>1019</v>
      </c>
      <c r="Z1293" s="84" t="s">
        <v>1019</v>
      </c>
      <c r="AA1293" s="84" t="s">
        <v>1019</v>
      </c>
      <c r="AB1293" s="85">
        <v>0</v>
      </c>
      <c r="AC1293" s="85">
        <v>0</v>
      </c>
      <c r="AD1293" s="99"/>
      <c r="AE1293" s="100"/>
      <c r="AF1293" s="100"/>
      <c r="AG1293" s="100"/>
      <c r="AH1293" s="100"/>
      <c r="AI1293" s="100"/>
      <c r="AJ1293" s="100"/>
      <c r="AK1293" s="100"/>
      <c r="AL1293" s="100"/>
      <c r="AM1293" s="100"/>
      <c r="AN1293" s="100"/>
      <c r="AO1293" s="100"/>
      <c r="AP1293" s="100"/>
      <c r="AQ1293" s="100"/>
      <c r="AR1293" s="100"/>
      <c r="AS1293" s="100"/>
      <c r="AT1293" s="100"/>
      <c r="AU1293" s="100"/>
      <c r="AV1293" s="100"/>
      <c r="AW1293" s="100"/>
      <c r="AX1293" s="100"/>
      <c r="AY1293" s="100"/>
      <c r="AZ1293" s="100"/>
      <c r="BA1293" s="100"/>
      <c r="BB1293" s="100"/>
      <c r="BC1293" s="100"/>
    </row>
    <row r="1294" spans="1:55" ht="30" customHeight="1" x14ac:dyDescent="0.25">
      <c r="A1294" s="77">
        <v>0</v>
      </c>
      <c r="B1294" s="77" t="s">
        <v>1019</v>
      </c>
      <c r="C1294" s="77" t="s">
        <v>1265</v>
      </c>
      <c r="D1294" s="78" t="e">
        <v>#N/A</v>
      </c>
      <c r="E1294" s="79" t="s">
        <v>1019</v>
      </c>
      <c r="F1294" s="78" t="s">
        <v>1019</v>
      </c>
      <c r="G1294" s="78" t="s">
        <v>1019</v>
      </c>
      <c r="H1294" s="78" t="s">
        <v>1019</v>
      </c>
      <c r="I1294" s="80" t="s">
        <v>1019</v>
      </c>
      <c r="J1294" s="78" t="s">
        <v>1019</v>
      </c>
      <c r="K1294" s="81" t="s">
        <v>1019</v>
      </c>
      <c r="L1294" s="81" t="s">
        <v>1019</v>
      </c>
      <c r="M1294" s="78" t="s">
        <v>1019</v>
      </c>
      <c r="N1294" s="78" t="e">
        <v>#N/A</v>
      </c>
      <c r="O1294" s="82" t="s">
        <v>1019</v>
      </c>
      <c r="P1294" s="82" t="s">
        <v>1019</v>
      </c>
      <c r="Q1294" s="78" t="s">
        <v>1019</v>
      </c>
      <c r="R1294" s="78" t="s">
        <v>1019</v>
      </c>
      <c r="S1294" s="78" t="s">
        <v>1019</v>
      </c>
      <c r="T1294" s="77" t="s">
        <v>1019</v>
      </c>
      <c r="U1294" s="77" t="s">
        <v>1019</v>
      </c>
      <c r="V1294" s="77" t="s">
        <v>1019</v>
      </c>
      <c r="W1294" s="77" t="s">
        <v>1019</v>
      </c>
      <c r="X1294" s="77" t="s">
        <v>1019</v>
      </c>
      <c r="Y1294" s="83" t="s">
        <v>1019</v>
      </c>
      <c r="Z1294" s="84" t="s">
        <v>1019</v>
      </c>
      <c r="AA1294" s="84" t="s">
        <v>1019</v>
      </c>
      <c r="AB1294" s="85">
        <v>0</v>
      </c>
      <c r="AC1294" s="85">
        <v>0</v>
      </c>
      <c r="AD1294" s="99"/>
      <c r="AE1294" s="100"/>
      <c r="AF1294" s="100"/>
      <c r="AG1294" s="100"/>
      <c r="AH1294" s="100"/>
      <c r="AI1294" s="100"/>
      <c r="AJ1294" s="100"/>
      <c r="AK1294" s="100"/>
      <c r="AL1294" s="100"/>
      <c r="AM1294" s="100"/>
      <c r="AN1294" s="100"/>
      <c r="AO1294" s="100"/>
      <c r="AP1294" s="100"/>
      <c r="AQ1294" s="100"/>
      <c r="AR1294" s="100"/>
      <c r="AS1294" s="100"/>
      <c r="AT1294" s="100"/>
      <c r="AU1294" s="100"/>
      <c r="AV1294" s="100"/>
      <c r="AW1294" s="100"/>
      <c r="AX1294" s="100"/>
      <c r="AY1294" s="100"/>
      <c r="AZ1294" s="100"/>
      <c r="BA1294" s="100"/>
      <c r="BB1294" s="100"/>
      <c r="BC1294" s="100"/>
    </row>
    <row r="1295" spans="1:55" ht="30" customHeight="1" x14ac:dyDescent="0.25">
      <c r="A1295" s="77">
        <v>0</v>
      </c>
      <c r="B1295" s="77" t="s">
        <v>1019</v>
      </c>
      <c r="C1295" s="77" t="s">
        <v>1265</v>
      </c>
      <c r="D1295" s="78" t="e">
        <v>#N/A</v>
      </c>
      <c r="E1295" s="79" t="s">
        <v>1019</v>
      </c>
      <c r="F1295" s="78" t="s">
        <v>1019</v>
      </c>
      <c r="G1295" s="78" t="s">
        <v>1019</v>
      </c>
      <c r="H1295" s="78" t="s">
        <v>1019</v>
      </c>
      <c r="I1295" s="80" t="s">
        <v>1019</v>
      </c>
      <c r="J1295" s="78" t="s">
        <v>1019</v>
      </c>
      <c r="K1295" s="81" t="s">
        <v>1019</v>
      </c>
      <c r="L1295" s="81" t="s">
        <v>1019</v>
      </c>
      <c r="M1295" s="78" t="s">
        <v>1019</v>
      </c>
      <c r="N1295" s="78" t="e">
        <v>#N/A</v>
      </c>
      <c r="O1295" s="82" t="s">
        <v>1019</v>
      </c>
      <c r="P1295" s="82" t="s">
        <v>1019</v>
      </c>
      <c r="Q1295" s="78" t="s">
        <v>1019</v>
      </c>
      <c r="R1295" s="78" t="s">
        <v>1019</v>
      </c>
      <c r="S1295" s="78" t="s">
        <v>1019</v>
      </c>
      <c r="T1295" s="77" t="s">
        <v>1019</v>
      </c>
      <c r="U1295" s="77" t="s">
        <v>1019</v>
      </c>
      <c r="V1295" s="77" t="s">
        <v>1019</v>
      </c>
      <c r="W1295" s="77" t="s">
        <v>1019</v>
      </c>
      <c r="X1295" s="77" t="s">
        <v>1019</v>
      </c>
      <c r="Y1295" s="83" t="s">
        <v>1019</v>
      </c>
      <c r="Z1295" s="84" t="s">
        <v>1019</v>
      </c>
      <c r="AA1295" s="84" t="s">
        <v>1019</v>
      </c>
      <c r="AB1295" s="85">
        <v>0</v>
      </c>
      <c r="AC1295" s="85">
        <v>0</v>
      </c>
      <c r="AD1295" s="99"/>
      <c r="AE1295" s="100"/>
      <c r="AF1295" s="100"/>
      <c r="AG1295" s="100"/>
      <c r="AH1295" s="100"/>
      <c r="AI1295" s="100"/>
      <c r="AJ1295" s="100"/>
      <c r="AK1295" s="100"/>
      <c r="AL1295" s="100"/>
      <c r="AM1295" s="100"/>
      <c r="AN1295" s="100"/>
      <c r="AO1295" s="100"/>
      <c r="AP1295" s="100"/>
      <c r="AQ1295" s="100"/>
      <c r="AR1295" s="100"/>
      <c r="AS1295" s="100"/>
      <c r="AT1295" s="100"/>
      <c r="AU1295" s="100"/>
      <c r="AV1295" s="100"/>
      <c r="AW1295" s="100"/>
      <c r="AX1295" s="100"/>
      <c r="AY1295" s="100"/>
      <c r="AZ1295" s="100"/>
      <c r="BA1295" s="100"/>
      <c r="BB1295" s="100"/>
      <c r="BC1295" s="100"/>
    </row>
    <row r="1296" spans="1:55" ht="30" customHeight="1" x14ac:dyDescent="0.25">
      <c r="A1296" s="77">
        <v>0</v>
      </c>
      <c r="B1296" s="77" t="s">
        <v>1019</v>
      </c>
      <c r="C1296" s="77" t="s">
        <v>1265</v>
      </c>
      <c r="D1296" s="78" t="e">
        <v>#N/A</v>
      </c>
      <c r="E1296" s="79" t="s">
        <v>1019</v>
      </c>
      <c r="F1296" s="78" t="s">
        <v>1019</v>
      </c>
      <c r="G1296" s="78" t="s">
        <v>1019</v>
      </c>
      <c r="H1296" s="78" t="s">
        <v>1019</v>
      </c>
      <c r="I1296" s="80" t="s">
        <v>1019</v>
      </c>
      <c r="J1296" s="78" t="s">
        <v>1019</v>
      </c>
      <c r="K1296" s="81" t="s">
        <v>1019</v>
      </c>
      <c r="L1296" s="81" t="s">
        <v>1019</v>
      </c>
      <c r="M1296" s="78" t="s">
        <v>1019</v>
      </c>
      <c r="N1296" s="78" t="e">
        <v>#N/A</v>
      </c>
      <c r="O1296" s="82" t="s">
        <v>1019</v>
      </c>
      <c r="P1296" s="82" t="s">
        <v>1019</v>
      </c>
      <c r="Q1296" s="78" t="s">
        <v>1019</v>
      </c>
      <c r="R1296" s="78" t="s">
        <v>1019</v>
      </c>
      <c r="S1296" s="78" t="s">
        <v>1019</v>
      </c>
      <c r="T1296" s="77" t="s">
        <v>1019</v>
      </c>
      <c r="U1296" s="77" t="s">
        <v>1019</v>
      </c>
      <c r="V1296" s="77" t="s">
        <v>1019</v>
      </c>
      <c r="W1296" s="77" t="s">
        <v>1019</v>
      </c>
      <c r="X1296" s="77" t="s">
        <v>1019</v>
      </c>
      <c r="Y1296" s="83" t="s">
        <v>1019</v>
      </c>
      <c r="Z1296" s="84" t="s">
        <v>1019</v>
      </c>
      <c r="AA1296" s="84" t="s">
        <v>1019</v>
      </c>
      <c r="AB1296" s="85">
        <v>0</v>
      </c>
      <c r="AC1296" s="85">
        <v>0</v>
      </c>
      <c r="AD1296" s="99"/>
      <c r="AE1296" s="100"/>
      <c r="AF1296" s="100"/>
      <c r="AG1296" s="100"/>
      <c r="AH1296" s="100"/>
      <c r="AI1296" s="100"/>
      <c r="AJ1296" s="100"/>
      <c r="AK1296" s="100"/>
      <c r="AL1296" s="100"/>
      <c r="AM1296" s="100"/>
      <c r="AN1296" s="100"/>
      <c r="AO1296" s="100"/>
      <c r="AP1296" s="100"/>
      <c r="AQ1296" s="100"/>
      <c r="AR1296" s="100"/>
      <c r="AS1296" s="100"/>
      <c r="AT1296" s="100"/>
      <c r="AU1296" s="100"/>
      <c r="AV1296" s="100"/>
      <c r="AW1296" s="100"/>
      <c r="AX1296" s="100"/>
      <c r="AY1296" s="100"/>
      <c r="AZ1296" s="100"/>
      <c r="BA1296" s="100"/>
      <c r="BB1296" s="100"/>
      <c r="BC1296" s="100"/>
    </row>
    <row r="1297" spans="1:55" ht="30" customHeight="1" x14ac:dyDescent="0.25">
      <c r="A1297" s="77">
        <v>0</v>
      </c>
      <c r="B1297" s="77" t="s">
        <v>1019</v>
      </c>
      <c r="C1297" s="77" t="s">
        <v>1265</v>
      </c>
      <c r="D1297" s="78" t="e">
        <v>#N/A</v>
      </c>
      <c r="E1297" s="79" t="s">
        <v>1019</v>
      </c>
      <c r="F1297" s="78" t="s">
        <v>1019</v>
      </c>
      <c r="G1297" s="78" t="s">
        <v>1019</v>
      </c>
      <c r="H1297" s="78" t="s">
        <v>1019</v>
      </c>
      <c r="I1297" s="80" t="s">
        <v>1019</v>
      </c>
      <c r="J1297" s="78" t="s">
        <v>1019</v>
      </c>
      <c r="K1297" s="81" t="s">
        <v>1019</v>
      </c>
      <c r="L1297" s="81" t="s">
        <v>1019</v>
      </c>
      <c r="M1297" s="78" t="s">
        <v>1019</v>
      </c>
      <c r="N1297" s="78" t="e">
        <v>#N/A</v>
      </c>
      <c r="O1297" s="82" t="s">
        <v>1019</v>
      </c>
      <c r="P1297" s="82" t="s">
        <v>1019</v>
      </c>
      <c r="Q1297" s="78" t="s">
        <v>1019</v>
      </c>
      <c r="R1297" s="78" t="s">
        <v>1019</v>
      </c>
      <c r="S1297" s="78" t="s">
        <v>1019</v>
      </c>
      <c r="T1297" s="77" t="s">
        <v>1019</v>
      </c>
      <c r="U1297" s="77" t="s">
        <v>1019</v>
      </c>
      <c r="V1297" s="77" t="s">
        <v>1019</v>
      </c>
      <c r="W1297" s="77" t="s">
        <v>1019</v>
      </c>
      <c r="X1297" s="77" t="s">
        <v>1019</v>
      </c>
      <c r="Y1297" s="83" t="s">
        <v>1019</v>
      </c>
      <c r="Z1297" s="84" t="s">
        <v>1019</v>
      </c>
      <c r="AA1297" s="84" t="s">
        <v>1019</v>
      </c>
      <c r="AB1297" s="85">
        <v>0</v>
      </c>
      <c r="AC1297" s="85">
        <v>0</v>
      </c>
      <c r="AD1297" s="99"/>
      <c r="AE1297" s="100"/>
      <c r="AF1297" s="100"/>
      <c r="AG1297" s="100"/>
      <c r="AH1297" s="100"/>
      <c r="AI1297" s="100"/>
      <c r="AJ1297" s="100"/>
      <c r="AK1297" s="100"/>
      <c r="AL1297" s="100"/>
      <c r="AM1297" s="100"/>
      <c r="AN1297" s="100"/>
      <c r="AO1297" s="100"/>
      <c r="AP1297" s="100"/>
      <c r="AQ1297" s="100"/>
      <c r="AR1297" s="100"/>
      <c r="AS1297" s="100"/>
      <c r="AT1297" s="100"/>
      <c r="AU1297" s="100"/>
      <c r="AV1297" s="100"/>
      <c r="AW1297" s="100"/>
      <c r="AX1297" s="100"/>
      <c r="AY1297" s="100"/>
      <c r="AZ1297" s="100"/>
      <c r="BA1297" s="100"/>
      <c r="BB1297" s="100"/>
      <c r="BC1297" s="100"/>
    </row>
    <row r="1298" spans="1:55" ht="30" customHeight="1" x14ac:dyDescent="0.25">
      <c r="A1298" s="77">
        <v>0</v>
      </c>
      <c r="B1298" s="77" t="s">
        <v>1019</v>
      </c>
      <c r="C1298" s="77" t="s">
        <v>1265</v>
      </c>
      <c r="D1298" s="78" t="e">
        <v>#N/A</v>
      </c>
      <c r="E1298" s="79" t="s">
        <v>1019</v>
      </c>
      <c r="F1298" s="78" t="s">
        <v>1019</v>
      </c>
      <c r="G1298" s="78" t="s">
        <v>1019</v>
      </c>
      <c r="H1298" s="78" t="s">
        <v>1019</v>
      </c>
      <c r="I1298" s="80" t="s">
        <v>1019</v>
      </c>
      <c r="J1298" s="78" t="s">
        <v>1019</v>
      </c>
      <c r="K1298" s="81" t="s">
        <v>1019</v>
      </c>
      <c r="L1298" s="81" t="s">
        <v>1019</v>
      </c>
      <c r="M1298" s="78" t="s">
        <v>1019</v>
      </c>
      <c r="N1298" s="78" t="e">
        <v>#N/A</v>
      </c>
      <c r="O1298" s="82" t="s">
        <v>1019</v>
      </c>
      <c r="P1298" s="82" t="s">
        <v>1019</v>
      </c>
      <c r="Q1298" s="78" t="s">
        <v>1019</v>
      </c>
      <c r="R1298" s="78" t="s">
        <v>1019</v>
      </c>
      <c r="S1298" s="78" t="s">
        <v>1019</v>
      </c>
      <c r="T1298" s="77" t="s">
        <v>1019</v>
      </c>
      <c r="U1298" s="77" t="s">
        <v>1019</v>
      </c>
      <c r="V1298" s="77" t="s">
        <v>1019</v>
      </c>
      <c r="W1298" s="77" t="s">
        <v>1019</v>
      </c>
      <c r="X1298" s="77" t="s">
        <v>1019</v>
      </c>
      <c r="Y1298" s="83" t="s">
        <v>1019</v>
      </c>
      <c r="Z1298" s="84" t="s">
        <v>1019</v>
      </c>
      <c r="AA1298" s="84" t="s">
        <v>1019</v>
      </c>
      <c r="AB1298" s="85">
        <v>0</v>
      </c>
      <c r="AC1298" s="85">
        <v>0</v>
      </c>
      <c r="AD1298" s="99"/>
      <c r="AE1298" s="100"/>
      <c r="AF1298" s="100"/>
      <c r="AG1298" s="100"/>
      <c r="AH1298" s="100"/>
      <c r="AI1298" s="100"/>
      <c r="AJ1298" s="100"/>
      <c r="AK1298" s="100"/>
      <c r="AL1298" s="100"/>
      <c r="AM1298" s="100"/>
      <c r="AN1298" s="100"/>
      <c r="AO1298" s="100"/>
      <c r="AP1298" s="100"/>
      <c r="AQ1298" s="100"/>
      <c r="AR1298" s="100"/>
      <c r="AS1298" s="100"/>
      <c r="AT1298" s="100"/>
      <c r="AU1298" s="100"/>
      <c r="AV1298" s="100"/>
      <c r="AW1298" s="100"/>
      <c r="AX1298" s="100"/>
      <c r="AY1298" s="100"/>
      <c r="AZ1298" s="100"/>
      <c r="BA1298" s="100"/>
      <c r="BB1298" s="100"/>
      <c r="BC1298" s="100"/>
    </row>
    <row r="1299" spans="1:55" ht="30" customHeight="1" x14ac:dyDescent="0.25">
      <c r="A1299" s="77">
        <v>0</v>
      </c>
      <c r="B1299" s="77" t="s">
        <v>1019</v>
      </c>
      <c r="C1299" s="77" t="s">
        <v>1265</v>
      </c>
      <c r="D1299" s="78" t="e">
        <v>#N/A</v>
      </c>
      <c r="E1299" s="79" t="s">
        <v>1019</v>
      </c>
      <c r="F1299" s="78" t="s">
        <v>1019</v>
      </c>
      <c r="G1299" s="78" t="s">
        <v>1019</v>
      </c>
      <c r="H1299" s="78" t="s">
        <v>1019</v>
      </c>
      <c r="I1299" s="80" t="s">
        <v>1019</v>
      </c>
      <c r="J1299" s="78" t="s">
        <v>1019</v>
      </c>
      <c r="K1299" s="81" t="s">
        <v>1019</v>
      </c>
      <c r="L1299" s="81" t="s">
        <v>1019</v>
      </c>
      <c r="M1299" s="78" t="s">
        <v>1019</v>
      </c>
      <c r="N1299" s="78" t="e">
        <v>#N/A</v>
      </c>
      <c r="O1299" s="82" t="s">
        <v>1019</v>
      </c>
      <c r="P1299" s="82" t="s">
        <v>1019</v>
      </c>
      <c r="Q1299" s="78" t="s">
        <v>1019</v>
      </c>
      <c r="R1299" s="78" t="s">
        <v>1019</v>
      </c>
      <c r="S1299" s="78" t="s">
        <v>1019</v>
      </c>
      <c r="T1299" s="77" t="s">
        <v>1019</v>
      </c>
      <c r="U1299" s="77" t="s">
        <v>1019</v>
      </c>
      <c r="V1299" s="77" t="s">
        <v>1019</v>
      </c>
      <c r="W1299" s="77" t="s">
        <v>1019</v>
      </c>
      <c r="X1299" s="77" t="s">
        <v>1019</v>
      </c>
      <c r="Y1299" s="83" t="s">
        <v>1019</v>
      </c>
      <c r="Z1299" s="84" t="s">
        <v>1019</v>
      </c>
      <c r="AA1299" s="84" t="s">
        <v>1019</v>
      </c>
      <c r="AB1299" s="85">
        <v>0</v>
      </c>
      <c r="AC1299" s="85">
        <v>0</v>
      </c>
      <c r="AD1299" s="99"/>
      <c r="AE1299" s="100"/>
      <c r="AF1299" s="100"/>
      <c r="AG1299" s="100"/>
      <c r="AH1299" s="100"/>
      <c r="AI1299" s="100"/>
      <c r="AJ1299" s="100"/>
      <c r="AK1299" s="100"/>
      <c r="AL1299" s="100"/>
      <c r="AM1299" s="100"/>
      <c r="AN1299" s="100"/>
      <c r="AO1299" s="100"/>
      <c r="AP1299" s="100"/>
      <c r="AQ1299" s="100"/>
      <c r="AR1299" s="100"/>
      <c r="AS1299" s="100"/>
      <c r="AT1299" s="100"/>
      <c r="AU1299" s="100"/>
      <c r="AV1299" s="100"/>
      <c r="AW1299" s="100"/>
      <c r="AX1299" s="100"/>
      <c r="AY1299" s="100"/>
      <c r="AZ1299" s="100"/>
      <c r="BA1299" s="100"/>
      <c r="BB1299" s="100"/>
      <c r="BC1299" s="100"/>
    </row>
    <row r="1300" spans="1:55" ht="30" customHeight="1" x14ac:dyDescent="0.25">
      <c r="A1300" s="77">
        <v>0</v>
      </c>
      <c r="B1300" s="77" t="s">
        <v>1019</v>
      </c>
      <c r="C1300" s="77" t="s">
        <v>1265</v>
      </c>
      <c r="D1300" s="78" t="e">
        <v>#N/A</v>
      </c>
      <c r="E1300" s="79" t="s">
        <v>1019</v>
      </c>
      <c r="F1300" s="78" t="s">
        <v>1019</v>
      </c>
      <c r="G1300" s="78" t="s">
        <v>1019</v>
      </c>
      <c r="H1300" s="78" t="s">
        <v>1019</v>
      </c>
      <c r="I1300" s="80" t="s">
        <v>1019</v>
      </c>
      <c r="J1300" s="78" t="s">
        <v>1019</v>
      </c>
      <c r="K1300" s="81" t="s">
        <v>1019</v>
      </c>
      <c r="L1300" s="81" t="s">
        <v>1019</v>
      </c>
      <c r="M1300" s="78" t="s">
        <v>1019</v>
      </c>
      <c r="N1300" s="78" t="e">
        <v>#N/A</v>
      </c>
      <c r="O1300" s="82" t="s">
        <v>1019</v>
      </c>
      <c r="P1300" s="82" t="s">
        <v>1019</v>
      </c>
      <c r="Q1300" s="78" t="s">
        <v>1019</v>
      </c>
      <c r="R1300" s="78" t="s">
        <v>1019</v>
      </c>
      <c r="S1300" s="78" t="s">
        <v>1019</v>
      </c>
      <c r="T1300" s="77" t="s">
        <v>1019</v>
      </c>
      <c r="U1300" s="77" t="s">
        <v>1019</v>
      </c>
      <c r="V1300" s="77" t="s">
        <v>1019</v>
      </c>
      <c r="W1300" s="77" t="s">
        <v>1019</v>
      </c>
      <c r="X1300" s="77" t="s">
        <v>1019</v>
      </c>
      <c r="Y1300" s="83" t="s">
        <v>1019</v>
      </c>
      <c r="Z1300" s="84" t="s">
        <v>1019</v>
      </c>
      <c r="AA1300" s="84" t="s">
        <v>1019</v>
      </c>
      <c r="AB1300" s="85">
        <v>0</v>
      </c>
      <c r="AC1300" s="85">
        <v>0</v>
      </c>
      <c r="AD1300" s="99"/>
      <c r="AE1300" s="100"/>
      <c r="AF1300" s="100"/>
      <c r="AG1300" s="100"/>
      <c r="AH1300" s="100"/>
      <c r="AI1300" s="100"/>
      <c r="AJ1300" s="100"/>
      <c r="AK1300" s="100"/>
      <c r="AL1300" s="100"/>
      <c r="AM1300" s="100"/>
      <c r="AN1300" s="100"/>
      <c r="AO1300" s="100"/>
      <c r="AP1300" s="100"/>
      <c r="AQ1300" s="100"/>
      <c r="AR1300" s="100"/>
      <c r="AS1300" s="100"/>
      <c r="AT1300" s="100"/>
      <c r="AU1300" s="100"/>
      <c r="AV1300" s="100"/>
      <c r="AW1300" s="100"/>
      <c r="AX1300" s="100"/>
      <c r="AY1300" s="100"/>
      <c r="AZ1300" s="100"/>
      <c r="BA1300" s="100"/>
      <c r="BB1300" s="100"/>
      <c r="BC1300" s="100"/>
    </row>
    <row r="1301" spans="1:55" ht="30" customHeight="1" x14ac:dyDescent="0.25">
      <c r="A1301" s="77">
        <v>0</v>
      </c>
      <c r="B1301" s="77" t="s">
        <v>1019</v>
      </c>
      <c r="C1301" s="77" t="s">
        <v>1265</v>
      </c>
      <c r="D1301" s="78" t="e">
        <v>#N/A</v>
      </c>
      <c r="E1301" s="79" t="s">
        <v>1019</v>
      </c>
      <c r="F1301" s="78" t="s">
        <v>1019</v>
      </c>
      <c r="G1301" s="78" t="s">
        <v>1019</v>
      </c>
      <c r="H1301" s="78" t="s">
        <v>1019</v>
      </c>
      <c r="I1301" s="80" t="s">
        <v>1019</v>
      </c>
      <c r="J1301" s="78" t="s">
        <v>1019</v>
      </c>
      <c r="K1301" s="81" t="s">
        <v>1019</v>
      </c>
      <c r="L1301" s="81" t="s">
        <v>1019</v>
      </c>
      <c r="M1301" s="78" t="s">
        <v>1019</v>
      </c>
      <c r="N1301" s="78" t="e">
        <v>#N/A</v>
      </c>
      <c r="O1301" s="82" t="s">
        <v>1019</v>
      </c>
      <c r="P1301" s="82" t="s">
        <v>1019</v>
      </c>
      <c r="Q1301" s="78" t="s">
        <v>1019</v>
      </c>
      <c r="R1301" s="78" t="s">
        <v>1019</v>
      </c>
      <c r="S1301" s="78" t="s">
        <v>1019</v>
      </c>
      <c r="T1301" s="77" t="s">
        <v>1019</v>
      </c>
      <c r="U1301" s="77" t="s">
        <v>1019</v>
      </c>
      <c r="V1301" s="77" t="s">
        <v>1019</v>
      </c>
      <c r="W1301" s="77" t="s">
        <v>1019</v>
      </c>
      <c r="X1301" s="77" t="s">
        <v>1019</v>
      </c>
      <c r="Y1301" s="83" t="s">
        <v>1019</v>
      </c>
      <c r="Z1301" s="84" t="s">
        <v>1019</v>
      </c>
      <c r="AA1301" s="84" t="s">
        <v>1019</v>
      </c>
      <c r="AB1301" s="85">
        <v>0</v>
      </c>
      <c r="AC1301" s="85">
        <v>0</v>
      </c>
      <c r="AD1301" s="99"/>
      <c r="AE1301" s="100"/>
      <c r="AF1301" s="100"/>
      <c r="AG1301" s="100"/>
      <c r="AH1301" s="100"/>
      <c r="AI1301" s="100"/>
      <c r="AJ1301" s="100"/>
      <c r="AK1301" s="100"/>
      <c r="AL1301" s="100"/>
      <c r="AM1301" s="100"/>
      <c r="AN1301" s="100"/>
      <c r="AO1301" s="100"/>
      <c r="AP1301" s="100"/>
      <c r="AQ1301" s="100"/>
      <c r="AR1301" s="100"/>
      <c r="AS1301" s="100"/>
      <c r="AT1301" s="100"/>
      <c r="AU1301" s="100"/>
      <c r="AV1301" s="100"/>
      <c r="AW1301" s="100"/>
      <c r="AX1301" s="100"/>
      <c r="AY1301" s="100"/>
      <c r="AZ1301" s="100"/>
      <c r="BA1301" s="100"/>
      <c r="BB1301" s="100"/>
      <c r="BC1301" s="100"/>
    </row>
    <row r="1302" spans="1:55" ht="30" customHeight="1" x14ac:dyDescent="0.25">
      <c r="A1302" s="77">
        <v>0</v>
      </c>
      <c r="B1302" s="77" t="s">
        <v>1019</v>
      </c>
      <c r="C1302" s="77" t="s">
        <v>1265</v>
      </c>
      <c r="D1302" s="78" t="e">
        <v>#N/A</v>
      </c>
      <c r="E1302" s="79" t="s">
        <v>1019</v>
      </c>
      <c r="F1302" s="78" t="s">
        <v>1019</v>
      </c>
      <c r="G1302" s="78" t="s">
        <v>1019</v>
      </c>
      <c r="H1302" s="78" t="s">
        <v>1019</v>
      </c>
      <c r="I1302" s="80" t="s">
        <v>1019</v>
      </c>
      <c r="J1302" s="78" t="s">
        <v>1019</v>
      </c>
      <c r="K1302" s="81" t="s">
        <v>1019</v>
      </c>
      <c r="L1302" s="81" t="s">
        <v>1019</v>
      </c>
      <c r="M1302" s="78" t="s">
        <v>1019</v>
      </c>
      <c r="N1302" s="78" t="e">
        <v>#N/A</v>
      </c>
      <c r="O1302" s="82" t="s">
        <v>1019</v>
      </c>
      <c r="P1302" s="82" t="s">
        <v>1019</v>
      </c>
      <c r="Q1302" s="78" t="s">
        <v>1019</v>
      </c>
      <c r="R1302" s="78" t="s">
        <v>1019</v>
      </c>
      <c r="S1302" s="78" t="s">
        <v>1019</v>
      </c>
      <c r="T1302" s="77" t="s">
        <v>1019</v>
      </c>
      <c r="U1302" s="77" t="s">
        <v>1019</v>
      </c>
      <c r="V1302" s="77" t="s">
        <v>1019</v>
      </c>
      <c r="W1302" s="77" t="s">
        <v>1019</v>
      </c>
      <c r="X1302" s="77" t="s">
        <v>1019</v>
      </c>
      <c r="Y1302" s="83" t="s">
        <v>1019</v>
      </c>
      <c r="Z1302" s="84" t="s">
        <v>1019</v>
      </c>
      <c r="AA1302" s="84" t="s">
        <v>1019</v>
      </c>
      <c r="AB1302" s="85">
        <v>0</v>
      </c>
      <c r="AC1302" s="85">
        <v>0</v>
      </c>
      <c r="AD1302" s="99"/>
      <c r="AE1302" s="100"/>
      <c r="AF1302" s="100"/>
      <c r="AG1302" s="100"/>
      <c r="AH1302" s="100"/>
      <c r="AI1302" s="100"/>
      <c r="AJ1302" s="100"/>
      <c r="AK1302" s="100"/>
      <c r="AL1302" s="100"/>
      <c r="AM1302" s="100"/>
      <c r="AN1302" s="100"/>
      <c r="AO1302" s="100"/>
      <c r="AP1302" s="100"/>
      <c r="AQ1302" s="100"/>
      <c r="AR1302" s="100"/>
      <c r="AS1302" s="100"/>
      <c r="AT1302" s="100"/>
      <c r="AU1302" s="100"/>
      <c r="AV1302" s="100"/>
      <c r="AW1302" s="100"/>
      <c r="AX1302" s="100"/>
      <c r="AY1302" s="100"/>
      <c r="AZ1302" s="100"/>
      <c r="BA1302" s="100"/>
      <c r="BB1302" s="100"/>
      <c r="BC1302" s="100"/>
    </row>
    <row r="1303" spans="1:55" ht="30" customHeight="1" x14ac:dyDescent="0.25">
      <c r="A1303" s="77">
        <v>0</v>
      </c>
      <c r="B1303" s="77" t="s">
        <v>1019</v>
      </c>
      <c r="C1303" s="77" t="s">
        <v>1265</v>
      </c>
      <c r="D1303" s="78" t="e">
        <v>#N/A</v>
      </c>
      <c r="E1303" s="79" t="s">
        <v>1019</v>
      </c>
      <c r="F1303" s="78" t="s">
        <v>1019</v>
      </c>
      <c r="G1303" s="78" t="s">
        <v>1019</v>
      </c>
      <c r="H1303" s="78" t="s">
        <v>1019</v>
      </c>
      <c r="I1303" s="80" t="s">
        <v>1019</v>
      </c>
      <c r="J1303" s="78" t="s">
        <v>1019</v>
      </c>
      <c r="K1303" s="81" t="s">
        <v>1019</v>
      </c>
      <c r="L1303" s="81" t="s">
        <v>1019</v>
      </c>
      <c r="M1303" s="78" t="s">
        <v>1019</v>
      </c>
      <c r="N1303" s="78" t="e">
        <v>#N/A</v>
      </c>
      <c r="O1303" s="82" t="s">
        <v>1019</v>
      </c>
      <c r="P1303" s="82" t="s">
        <v>1019</v>
      </c>
      <c r="Q1303" s="78" t="s">
        <v>1019</v>
      </c>
      <c r="R1303" s="78" t="s">
        <v>1019</v>
      </c>
      <c r="S1303" s="78" t="s">
        <v>1019</v>
      </c>
      <c r="T1303" s="77" t="s">
        <v>1019</v>
      </c>
      <c r="U1303" s="77" t="s">
        <v>1019</v>
      </c>
      <c r="V1303" s="77" t="s">
        <v>1019</v>
      </c>
      <c r="W1303" s="77" t="s">
        <v>1019</v>
      </c>
      <c r="X1303" s="77" t="s">
        <v>1019</v>
      </c>
      <c r="Y1303" s="83" t="s">
        <v>1019</v>
      </c>
      <c r="Z1303" s="84" t="s">
        <v>1019</v>
      </c>
      <c r="AA1303" s="84" t="s">
        <v>1019</v>
      </c>
      <c r="AB1303" s="85">
        <v>0</v>
      </c>
      <c r="AC1303" s="85">
        <v>0</v>
      </c>
      <c r="AD1303" s="99"/>
      <c r="AE1303" s="100"/>
      <c r="AF1303" s="100"/>
      <c r="AG1303" s="100"/>
      <c r="AH1303" s="100"/>
      <c r="AI1303" s="100"/>
      <c r="AJ1303" s="100"/>
      <c r="AK1303" s="100"/>
      <c r="AL1303" s="100"/>
      <c r="AM1303" s="100"/>
      <c r="AN1303" s="100"/>
      <c r="AO1303" s="100"/>
      <c r="AP1303" s="100"/>
      <c r="AQ1303" s="100"/>
      <c r="AR1303" s="100"/>
      <c r="AS1303" s="100"/>
      <c r="AT1303" s="100"/>
      <c r="AU1303" s="100"/>
      <c r="AV1303" s="100"/>
      <c r="AW1303" s="100"/>
      <c r="AX1303" s="100"/>
      <c r="AY1303" s="100"/>
      <c r="AZ1303" s="100"/>
      <c r="BA1303" s="100"/>
      <c r="BB1303" s="100"/>
      <c r="BC1303" s="100"/>
    </row>
    <row r="1304" spans="1:55" ht="30" customHeight="1" x14ac:dyDescent="0.25">
      <c r="A1304" s="77">
        <v>0</v>
      </c>
      <c r="B1304" s="77" t="s">
        <v>1019</v>
      </c>
      <c r="C1304" s="77" t="s">
        <v>1265</v>
      </c>
      <c r="D1304" s="78" t="e">
        <v>#N/A</v>
      </c>
      <c r="E1304" s="79" t="s">
        <v>1019</v>
      </c>
      <c r="F1304" s="78" t="s">
        <v>1019</v>
      </c>
      <c r="G1304" s="78" t="s">
        <v>1019</v>
      </c>
      <c r="H1304" s="78" t="s">
        <v>1019</v>
      </c>
      <c r="I1304" s="80" t="s">
        <v>1019</v>
      </c>
      <c r="J1304" s="78" t="s">
        <v>1019</v>
      </c>
      <c r="K1304" s="81" t="s">
        <v>1019</v>
      </c>
      <c r="L1304" s="81" t="s">
        <v>1019</v>
      </c>
      <c r="M1304" s="78" t="s">
        <v>1019</v>
      </c>
      <c r="N1304" s="78" t="e">
        <v>#N/A</v>
      </c>
      <c r="O1304" s="82" t="s">
        <v>1019</v>
      </c>
      <c r="P1304" s="82" t="s">
        <v>1019</v>
      </c>
      <c r="Q1304" s="78" t="s">
        <v>1019</v>
      </c>
      <c r="R1304" s="78" t="s">
        <v>1019</v>
      </c>
      <c r="S1304" s="78" t="s">
        <v>1019</v>
      </c>
      <c r="T1304" s="77" t="s">
        <v>1019</v>
      </c>
      <c r="U1304" s="77" t="s">
        <v>1019</v>
      </c>
      <c r="V1304" s="77" t="s">
        <v>1019</v>
      </c>
      <c r="W1304" s="77" t="s">
        <v>1019</v>
      </c>
      <c r="X1304" s="77" t="s">
        <v>1019</v>
      </c>
      <c r="Y1304" s="83" t="s">
        <v>1019</v>
      </c>
      <c r="Z1304" s="84" t="s">
        <v>1019</v>
      </c>
      <c r="AA1304" s="84" t="s">
        <v>1019</v>
      </c>
      <c r="AB1304" s="85">
        <v>0</v>
      </c>
      <c r="AC1304" s="85">
        <v>0</v>
      </c>
      <c r="AD1304" s="99"/>
      <c r="AE1304" s="100"/>
      <c r="AF1304" s="100"/>
      <c r="AG1304" s="100"/>
      <c r="AH1304" s="100"/>
      <c r="AI1304" s="100"/>
      <c r="AJ1304" s="100"/>
      <c r="AK1304" s="100"/>
      <c r="AL1304" s="100"/>
      <c r="AM1304" s="100"/>
      <c r="AN1304" s="100"/>
      <c r="AO1304" s="100"/>
      <c r="AP1304" s="100"/>
      <c r="AQ1304" s="100"/>
      <c r="AR1304" s="100"/>
      <c r="AS1304" s="100"/>
      <c r="AT1304" s="100"/>
      <c r="AU1304" s="100"/>
      <c r="AV1304" s="100"/>
      <c r="AW1304" s="100"/>
      <c r="AX1304" s="100"/>
      <c r="AY1304" s="100"/>
      <c r="AZ1304" s="100"/>
      <c r="BA1304" s="100"/>
      <c r="BB1304" s="100"/>
      <c r="BC1304" s="100"/>
    </row>
    <row r="1305" spans="1:55" ht="30" customHeight="1" x14ac:dyDescent="0.25">
      <c r="A1305" s="77">
        <v>0</v>
      </c>
      <c r="B1305" s="77" t="s">
        <v>1019</v>
      </c>
      <c r="C1305" s="77" t="s">
        <v>1265</v>
      </c>
      <c r="D1305" s="78" t="e">
        <v>#N/A</v>
      </c>
      <c r="E1305" s="79" t="s">
        <v>1019</v>
      </c>
      <c r="F1305" s="78" t="s">
        <v>1019</v>
      </c>
      <c r="G1305" s="78" t="s">
        <v>1019</v>
      </c>
      <c r="H1305" s="78" t="s">
        <v>1019</v>
      </c>
      <c r="I1305" s="80" t="s">
        <v>1019</v>
      </c>
      <c r="J1305" s="78" t="s">
        <v>1019</v>
      </c>
      <c r="K1305" s="81" t="s">
        <v>1019</v>
      </c>
      <c r="L1305" s="81" t="s">
        <v>1019</v>
      </c>
      <c r="M1305" s="78" t="s">
        <v>1019</v>
      </c>
      <c r="N1305" s="78" t="e">
        <v>#N/A</v>
      </c>
      <c r="O1305" s="82" t="s">
        <v>1019</v>
      </c>
      <c r="P1305" s="82" t="s">
        <v>1019</v>
      </c>
      <c r="Q1305" s="78" t="s">
        <v>1019</v>
      </c>
      <c r="R1305" s="78" t="s">
        <v>1019</v>
      </c>
      <c r="S1305" s="78" t="s">
        <v>1019</v>
      </c>
      <c r="T1305" s="77" t="s">
        <v>1019</v>
      </c>
      <c r="U1305" s="77" t="s">
        <v>1019</v>
      </c>
      <c r="V1305" s="77" t="s">
        <v>1019</v>
      </c>
      <c r="W1305" s="77" t="s">
        <v>1019</v>
      </c>
      <c r="X1305" s="77" t="s">
        <v>1019</v>
      </c>
      <c r="Y1305" s="83" t="s">
        <v>1019</v>
      </c>
      <c r="Z1305" s="84" t="s">
        <v>1019</v>
      </c>
      <c r="AA1305" s="84" t="s">
        <v>1019</v>
      </c>
      <c r="AB1305" s="85">
        <v>0</v>
      </c>
      <c r="AC1305" s="85">
        <v>0</v>
      </c>
      <c r="AD1305" s="99"/>
      <c r="AE1305" s="100"/>
      <c r="AF1305" s="100"/>
      <c r="AG1305" s="100"/>
      <c r="AH1305" s="100"/>
      <c r="AI1305" s="100"/>
      <c r="AJ1305" s="100"/>
      <c r="AK1305" s="100"/>
      <c r="AL1305" s="100"/>
      <c r="AM1305" s="100"/>
      <c r="AN1305" s="100"/>
      <c r="AO1305" s="100"/>
      <c r="AP1305" s="100"/>
      <c r="AQ1305" s="100"/>
      <c r="AR1305" s="100"/>
      <c r="AS1305" s="100"/>
      <c r="AT1305" s="100"/>
      <c r="AU1305" s="100"/>
      <c r="AV1305" s="100"/>
      <c r="AW1305" s="100"/>
      <c r="AX1305" s="100"/>
      <c r="AY1305" s="100"/>
      <c r="AZ1305" s="100"/>
      <c r="BA1305" s="100"/>
      <c r="BB1305" s="100"/>
      <c r="BC1305" s="100"/>
    </row>
    <row r="1306" spans="1:55" ht="30" customHeight="1" x14ac:dyDescent="0.25">
      <c r="A1306" s="77">
        <v>0</v>
      </c>
      <c r="B1306" s="77" t="s">
        <v>1019</v>
      </c>
      <c r="C1306" s="77" t="s">
        <v>1265</v>
      </c>
      <c r="D1306" s="78" t="e">
        <v>#N/A</v>
      </c>
      <c r="E1306" s="79" t="s">
        <v>1019</v>
      </c>
      <c r="F1306" s="78" t="s">
        <v>1019</v>
      </c>
      <c r="G1306" s="78" t="s">
        <v>1019</v>
      </c>
      <c r="H1306" s="78" t="s">
        <v>1019</v>
      </c>
      <c r="I1306" s="80" t="s">
        <v>1019</v>
      </c>
      <c r="J1306" s="78" t="s">
        <v>1019</v>
      </c>
      <c r="K1306" s="81" t="s">
        <v>1019</v>
      </c>
      <c r="L1306" s="81" t="s">
        <v>1019</v>
      </c>
      <c r="M1306" s="78" t="s">
        <v>1019</v>
      </c>
      <c r="N1306" s="78" t="e">
        <v>#N/A</v>
      </c>
      <c r="O1306" s="82" t="s">
        <v>1019</v>
      </c>
      <c r="P1306" s="82" t="s">
        <v>1019</v>
      </c>
      <c r="Q1306" s="78" t="s">
        <v>1019</v>
      </c>
      <c r="R1306" s="78" t="s">
        <v>1019</v>
      </c>
      <c r="S1306" s="78" t="s">
        <v>1019</v>
      </c>
      <c r="T1306" s="77" t="s">
        <v>1019</v>
      </c>
      <c r="U1306" s="77" t="s">
        <v>1019</v>
      </c>
      <c r="V1306" s="77" t="s">
        <v>1019</v>
      </c>
      <c r="W1306" s="77" t="s">
        <v>1019</v>
      </c>
      <c r="X1306" s="77" t="s">
        <v>1019</v>
      </c>
      <c r="Y1306" s="83" t="s">
        <v>1019</v>
      </c>
      <c r="Z1306" s="84" t="s">
        <v>1019</v>
      </c>
      <c r="AA1306" s="84" t="s">
        <v>1019</v>
      </c>
      <c r="AB1306" s="85">
        <v>0</v>
      </c>
      <c r="AC1306" s="85">
        <v>0</v>
      </c>
      <c r="AD1306" s="99"/>
      <c r="AE1306" s="100"/>
      <c r="AF1306" s="100"/>
      <c r="AG1306" s="100"/>
      <c r="AH1306" s="100"/>
      <c r="AI1306" s="100"/>
      <c r="AJ1306" s="100"/>
      <c r="AK1306" s="100"/>
      <c r="AL1306" s="100"/>
      <c r="AM1306" s="100"/>
      <c r="AN1306" s="100"/>
      <c r="AO1306" s="100"/>
      <c r="AP1306" s="100"/>
      <c r="AQ1306" s="100"/>
      <c r="AR1306" s="100"/>
      <c r="AS1306" s="100"/>
      <c r="AT1306" s="100"/>
      <c r="AU1306" s="100"/>
      <c r="AV1306" s="100"/>
      <c r="AW1306" s="100"/>
      <c r="AX1306" s="100"/>
      <c r="AY1306" s="100"/>
      <c r="AZ1306" s="100"/>
      <c r="BA1306" s="100"/>
      <c r="BB1306" s="100"/>
      <c r="BC1306" s="100"/>
    </row>
    <row r="1307" spans="1:55" ht="30" customHeight="1" x14ac:dyDescent="0.25">
      <c r="A1307" s="77">
        <v>0</v>
      </c>
      <c r="B1307" s="77" t="s">
        <v>1019</v>
      </c>
      <c r="C1307" s="77" t="s">
        <v>1265</v>
      </c>
      <c r="D1307" s="78" t="e">
        <v>#N/A</v>
      </c>
      <c r="E1307" s="79" t="s">
        <v>1019</v>
      </c>
      <c r="F1307" s="78" t="s">
        <v>1019</v>
      </c>
      <c r="G1307" s="78" t="s">
        <v>1019</v>
      </c>
      <c r="H1307" s="78" t="s">
        <v>1019</v>
      </c>
      <c r="I1307" s="80" t="s">
        <v>1019</v>
      </c>
      <c r="J1307" s="78" t="s">
        <v>1019</v>
      </c>
      <c r="K1307" s="81" t="s">
        <v>1019</v>
      </c>
      <c r="L1307" s="81" t="s">
        <v>1019</v>
      </c>
      <c r="M1307" s="78" t="s">
        <v>1019</v>
      </c>
      <c r="N1307" s="78" t="e">
        <v>#N/A</v>
      </c>
      <c r="O1307" s="82" t="s">
        <v>1019</v>
      </c>
      <c r="P1307" s="82" t="s">
        <v>1019</v>
      </c>
      <c r="Q1307" s="78" t="s">
        <v>1019</v>
      </c>
      <c r="R1307" s="78" t="s">
        <v>1019</v>
      </c>
      <c r="S1307" s="78" t="s">
        <v>1019</v>
      </c>
      <c r="T1307" s="77" t="s">
        <v>1019</v>
      </c>
      <c r="U1307" s="77" t="s">
        <v>1019</v>
      </c>
      <c r="V1307" s="77" t="s">
        <v>1019</v>
      </c>
      <c r="W1307" s="77" t="s">
        <v>1019</v>
      </c>
      <c r="X1307" s="77" t="s">
        <v>1019</v>
      </c>
      <c r="Y1307" s="83" t="s">
        <v>1019</v>
      </c>
      <c r="Z1307" s="84" t="s">
        <v>1019</v>
      </c>
      <c r="AA1307" s="84" t="s">
        <v>1019</v>
      </c>
      <c r="AB1307" s="85">
        <v>0</v>
      </c>
      <c r="AC1307" s="85">
        <v>0</v>
      </c>
      <c r="AD1307" s="99"/>
      <c r="AE1307" s="100"/>
      <c r="AF1307" s="100"/>
      <c r="AG1307" s="100"/>
      <c r="AH1307" s="100"/>
      <c r="AI1307" s="100"/>
      <c r="AJ1307" s="100"/>
      <c r="AK1307" s="100"/>
      <c r="AL1307" s="100"/>
      <c r="AM1307" s="100"/>
      <c r="AN1307" s="100"/>
      <c r="AO1307" s="100"/>
      <c r="AP1307" s="100"/>
      <c r="AQ1307" s="100"/>
      <c r="AR1307" s="100"/>
      <c r="AS1307" s="100"/>
      <c r="AT1307" s="100"/>
      <c r="AU1307" s="100"/>
      <c r="AV1307" s="100"/>
      <c r="AW1307" s="100"/>
      <c r="AX1307" s="100"/>
      <c r="AY1307" s="100"/>
      <c r="AZ1307" s="100"/>
      <c r="BA1307" s="100"/>
      <c r="BB1307" s="100"/>
      <c r="BC1307" s="100"/>
    </row>
    <row r="1308" spans="1:55" ht="30" customHeight="1" x14ac:dyDescent="0.25">
      <c r="A1308" s="77">
        <v>0</v>
      </c>
      <c r="B1308" s="77" t="s">
        <v>1019</v>
      </c>
      <c r="C1308" s="77" t="s">
        <v>1265</v>
      </c>
      <c r="D1308" s="78" t="e">
        <v>#N/A</v>
      </c>
      <c r="E1308" s="79" t="s">
        <v>1019</v>
      </c>
      <c r="F1308" s="78" t="s">
        <v>1019</v>
      </c>
      <c r="G1308" s="78" t="s">
        <v>1019</v>
      </c>
      <c r="H1308" s="78" t="s">
        <v>1019</v>
      </c>
      <c r="I1308" s="80" t="s">
        <v>1019</v>
      </c>
      <c r="J1308" s="78" t="s">
        <v>1019</v>
      </c>
      <c r="K1308" s="81" t="s">
        <v>1019</v>
      </c>
      <c r="L1308" s="81" t="s">
        <v>1019</v>
      </c>
      <c r="M1308" s="78" t="s">
        <v>1019</v>
      </c>
      <c r="N1308" s="78" t="e">
        <v>#N/A</v>
      </c>
      <c r="O1308" s="82" t="s">
        <v>1019</v>
      </c>
      <c r="P1308" s="82" t="s">
        <v>1019</v>
      </c>
      <c r="Q1308" s="78" t="s">
        <v>1019</v>
      </c>
      <c r="R1308" s="78" t="s">
        <v>1019</v>
      </c>
      <c r="S1308" s="78" t="s">
        <v>1019</v>
      </c>
      <c r="T1308" s="77" t="s">
        <v>1019</v>
      </c>
      <c r="U1308" s="77" t="s">
        <v>1019</v>
      </c>
      <c r="V1308" s="77" t="s">
        <v>1019</v>
      </c>
      <c r="W1308" s="77" t="s">
        <v>1019</v>
      </c>
      <c r="X1308" s="77" t="s">
        <v>1019</v>
      </c>
      <c r="Y1308" s="83" t="s">
        <v>1019</v>
      </c>
      <c r="Z1308" s="84" t="s">
        <v>1019</v>
      </c>
      <c r="AA1308" s="84" t="s">
        <v>1019</v>
      </c>
      <c r="AB1308" s="85">
        <v>0</v>
      </c>
      <c r="AC1308" s="85">
        <v>0</v>
      </c>
      <c r="AD1308" s="99"/>
      <c r="AE1308" s="100"/>
      <c r="AF1308" s="100"/>
      <c r="AG1308" s="100"/>
      <c r="AH1308" s="100"/>
      <c r="AI1308" s="100"/>
      <c r="AJ1308" s="100"/>
      <c r="AK1308" s="100"/>
      <c r="AL1308" s="100"/>
      <c r="AM1308" s="100"/>
      <c r="AN1308" s="100"/>
      <c r="AO1308" s="100"/>
      <c r="AP1308" s="100"/>
      <c r="AQ1308" s="100"/>
      <c r="AR1308" s="100"/>
      <c r="AS1308" s="100"/>
      <c r="AT1308" s="100"/>
      <c r="AU1308" s="100"/>
      <c r="AV1308" s="100"/>
      <c r="AW1308" s="100"/>
      <c r="AX1308" s="100"/>
      <c r="AY1308" s="100"/>
      <c r="AZ1308" s="100"/>
      <c r="BA1308" s="100"/>
      <c r="BB1308" s="100"/>
      <c r="BC1308" s="100"/>
    </row>
    <row r="1309" spans="1:55" ht="30" customHeight="1" x14ac:dyDescent="0.25">
      <c r="A1309" s="77">
        <v>0</v>
      </c>
      <c r="B1309" s="77" t="s">
        <v>1019</v>
      </c>
      <c r="C1309" s="77" t="s">
        <v>1265</v>
      </c>
      <c r="D1309" s="78" t="e">
        <v>#N/A</v>
      </c>
      <c r="E1309" s="79" t="s">
        <v>1019</v>
      </c>
      <c r="F1309" s="78" t="s">
        <v>1019</v>
      </c>
      <c r="G1309" s="78" t="s">
        <v>1019</v>
      </c>
      <c r="H1309" s="78" t="s">
        <v>1019</v>
      </c>
      <c r="I1309" s="80" t="s">
        <v>1019</v>
      </c>
      <c r="J1309" s="78" t="s">
        <v>1019</v>
      </c>
      <c r="K1309" s="81" t="s">
        <v>1019</v>
      </c>
      <c r="L1309" s="81" t="s">
        <v>1019</v>
      </c>
      <c r="M1309" s="78" t="s">
        <v>1019</v>
      </c>
      <c r="N1309" s="78" t="e">
        <v>#N/A</v>
      </c>
      <c r="O1309" s="82" t="s">
        <v>1019</v>
      </c>
      <c r="P1309" s="82" t="s">
        <v>1019</v>
      </c>
      <c r="Q1309" s="78" t="s">
        <v>1019</v>
      </c>
      <c r="R1309" s="78" t="s">
        <v>1019</v>
      </c>
      <c r="S1309" s="78" t="s">
        <v>1019</v>
      </c>
      <c r="T1309" s="77" t="s">
        <v>1019</v>
      </c>
      <c r="U1309" s="77" t="s">
        <v>1019</v>
      </c>
      <c r="V1309" s="77" t="s">
        <v>1019</v>
      </c>
      <c r="W1309" s="77" t="s">
        <v>1019</v>
      </c>
      <c r="X1309" s="77" t="s">
        <v>1019</v>
      </c>
      <c r="Y1309" s="83" t="s">
        <v>1019</v>
      </c>
      <c r="Z1309" s="84" t="s">
        <v>1019</v>
      </c>
      <c r="AA1309" s="84" t="s">
        <v>1019</v>
      </c>
      <c r="AB1309" s="85">
        <v>0</v>
      </c>
      <c r="AC1309" s="85">
        <v>0</v>
      </c>
      <c r="AD1309" s="99"/>
      <c r="AE1309" s="100"/>
      <c r="AF1309" s="100"/>
      <c r="AG1309" s="100"/>
      <c r="AH1309" s="100"/>
      <c r="AI1309" s="100"/>
      <c r="AJ1309" s="100"/>
      <c r="AK1309" s="100"/>
      <c r="AL1309" s="100"/>
      <c r="AM1309" s="100"/>
      <c r="AN1309" s="100"/>
      <c r="AO1309" s="100"/>
      <c r="AP1309" s="100"/>
      <c r="AQ1309" s="100"/>
      <c r="AR1309" s="100"/>
      <c r="AS1309" s="100"/>
      <c r="AT1309" s="100"/>
      <c r="AU1309" s="100"/>
      <c r="AV1309" s="100"/>
      <c r="AW1309" s="100"/>
      <c r="AX1309" s="100"/>
      <c r="AY1309" s="100"/>
      <c r="AZ1309" s="100"/>
      <c r="BA1309" s="100"/>
      <c r="BB1309" s="100"/>
      <c r="BC1309" s="100"/>
    </row>
    <row r="1310" spans="1:55" ht="30" customHeight="1" x14ac:dyDescent="0.25">
      <c r="A1310" s="77">
        <v>0</v>
      </c>
      <c r="B1310" s="77" t="s">
        <v>1019</v>
      </c>
      <c r="C1310" s="77" t="s">
        <v>1265</v>
      </c>
      <c r="D1310" s="78" t="e">
        <v>#N/A</v>
      </c>
      <c r="E1310" s="79" t="s">
        <v>1019</v>
      </c>
      <c r="F1310" s="78" t="s">
        <v>1019</v>
      </c>
      <c r="G1310" s="78" t="s">
        <v>1019</v>
      </c>
      <c r="H1310" s="78" t="s">
        <v>1019</v>
      </c>
      <c r="I1310" s="80" t="s">
        <v>1019</v>
      </c>
      <c r="J1310" s="78" t="s">
        <v>1019</v>
      </c>
      <c r="K1310" s="81" t="s">
        <v>1019</v>
      </c>
      <c r="L1310" s="81" t="s">
        <v>1019</v>
      </c>
      <c r="M1310" s="78" t="s">
        <v>1019</v>
      </c>
      <c r="N1310" s="78" t="e">
        <v>#N/A</v>
      </c>
      <c r="O1310" s="82" t="s">
        <v>1019</v>
      </c>
      <c r="P1310" s="82" t="s">
        <v>1019</v>
      </c>
      <c r="Q1310" s="78" t="s">
        <v>1019</v>
      </c>
      <c r="R1310" s="78" t="s">
        <v>1019</v>
      </c>
      <c r="S1310" s="78" t="s">
        <v>1019</v>
      </c>
      <c r="T1310" s="77" t="s">
        <v>1019</v>
      </c>
      <c r="U1310" s="77" t="s">
        <v>1019</v>
      </c>
      <c r="V1310" s="77" t="s">
        <v>1019</v>
      </c>
      <c r="W1310" s="77" t="s">
        <v>1019</v>
      </c>
      <c r="X1310" s="77" t="s">
        <v>1019</v>
      </c>
      <c r="Y1310" s="83" t="s">
        <v>1019</v>
      </c>
      <c r="Z1310" s="84" t="s">
        <v>1019</v>
      </c>
      <c r="AA1310" s="84" t="s">
        <v>1019</v>
      </c>
      <c r="AB1310" s="85">
        <v>0</v>
      </c>
      <c r="AC1310" s="85">
        <v>0</v>
      </c>
      <c r="AD1310" s="99"/>
      <c r="AE1310" s="100"/>
      <c r="AF1310" s="100"/>
      <c r="AG1310" s="100"/>
      <c r="AH1310" s="100"/>
      <c r="AI1310" s="100"/>
      <c r="AJ1310" s="100"/>
      <c r="AK1310" s="100"/>
      <c r="AL1310" s="100"/>
      <c r="AM1310" s="100"/>
      <c r="AN1310" s="100"/>
      <c r="AO1310" s="100"/>
      <c r="AP1310" s="100"/>
      <c r="AQ1310" s="100"/>
      <c r="AR1310" s="100"/>
      <c r="AS1310" s="100"/>
      <c r="AT1310" s="100"/>
      <c r="AU1310" s="100"/>
      <c r="AV1310" s="100"/>
      <c r="AW1310" s="100"/>
      <c r="AX1310" s="100"/>
      <c r="AY1310" s="100"/>
      <c r="AZ1310" s="100"/>
      <c r="BA1310" s="100"/>
      <c r="BB1310" s="100"/>
      <c r="BC1310" s="100"/>
    </row>
    <row r="1311" spans="1:55" ht="30" customHeight="1" x14ac:dyDescent="0.25">
      <c r="A1311" s="77">
        <v>0</v>
      </c>
      <c r="B1311" s="77" t="s">
        <v>1019</v>
      </c>
      <c r="C1311" s="77" t="s">
        <v>1265</v>
      </c>
      <c r="D1311" s="78" t="e">
        <v>#N/A</v>
      </c>
      <c r="E1311" s="79" t="s">
        <v>1019</v>
      </c>
      <c r="F1311" s="78" t="s">
        <v>1019</v>
      </c>
      <c r="G1311" s="78" t="s">
        <v>1019</v>
      </c>
      <c r="H1311" s="78" t="s">
        <v>1019</v>
      </c>
      <c r="I1311" s="80" t="s">
        <v>1019</v>
      </c>
      <c r="J1311" s="78" t="s">
        <v>1019</v>
      </c>
      <c r="K1311" s="81" t="s">
        <v>1019</v>
      </c>
      <c r="L1311" s="81" t="s">
        <v>1019</v>
      </c>
      <c r="M1311" s="78" t="s">
        <v>1019</v>
      </c>
      <c r="N1311" s="78" t="e">
        <v>#N/A</v>
      </c>
      <c r="O1311" s="82" t="s">
        <v>1019</v>
      </c>
      <c r="P1311" s="82" t="s">
        <v>1019</v>
      </c>
      <c r="Q1311" s="78" t="s">
        <v>1019</v>
      </c>
      <c r="R1311" s="78" t="s">
        <v>1019</v>
      </c>
      <c r="S1311" s="78" t="s">
        <v>1019</v>
      </c>
      <c r="T1311" s="77" t="s">
        <v>1019</v>
      </c>
      <c r="U1311" s="77" t="s">
        <v>1019</v>
      </c>
      <c r="V1311" s="77" t="s">
        <v>1019</v>
      </c>
      <c r="W1311" s="77" t="s">
        <v>1019</v>
      </c>
      <c r="X1311" s="77" t="s">
        <v>1019</v>
      </c>
      <c r="Y1311" s="83" t="s">
        <v>1019</v>
      </c>
      <c r="Z1311" s="84" t="s">
        <v>1019</v>
      </c>
      <c r="AA1311" s="84" t="s">
        <v>1019</v>
      </c>
      <c r="AB1311" s="85">
        <v>0</v>
      </c>
      <c r="AC1311" s="85">
        <v>0</v>
      </c>
      <c r="AD1311" s="99"/>
      <c r="AE1311" s="100"/>
      <c r="AF1311" s="100"/>
      <c r="AG1311" s="100"/>
      <c r="AH1311" s="100"/>
      <c r="AI1311" s="100"/>
      <c r="AJ1311" s="100"/>
      <c r="AK1311" s="100"/>
      <c r="AL1311" s="100"/>
      <c r="AM1311" s="100"/>
      <c r="AN1311" s="100"/>
      <c r="AO1311" s="100"/>
      <c r="AP1311" s="100"/>
      <c r="AQ1311" s="100"/>
      <c r="AR1311" s="100"/>
      <c r="AS1311" s="100"/>
      <c r="AT1311" s="100"/>
      <c r="AU1311" s="100"/>
      <c r="AV1311" s="100"/>
      <c r="AW1311" s="100"/>
      <c r="AX1311" s="100"/>
      <c r="AY1311" s="100"/>
      <c r="AZ1311" s="100"/>
      <c r="BA1311" s="100"/>
      <c r="BB1311" s="100"/>
      <c r="BC1311" s="100"/>
    </row>
    <row r="1312" spans="1:55" ht="30" customHeight="1" x14ac:dyDescent="0.25">
      <c r="A1312" s="77">
        <v>0</v>
      </c>
      <c r="B1312" s="77" t="s">
        <v>1019</v>
      </c>
      <c r="C1312" s="77" t="s">
        <v>1265</v>
      </c>
      <c r="D1312" s="78" t="e">
        <v>#N/A</v>
      </c>
      <c r="E1312" s="79" t="s">
        <v>1019</v>
      </c>
      <c r="F1312" s="78" t="s">
        <v>1019</v>
      </c>
      <c r="G1312" s="78" t="s">
        <v>1019</v>
      </c>
      <c r="H1312" s="78" t="s">
        <v>1019</v>
      </c>
      <c r="I1312" s="80" t="s">
        <v>1019</v>
      </c>
      <c r="J1312" s="78" t="s">
        <v>1019</v>
      </c>
      <c r="K1312" s="81" t="s">
        <v>1019</v>
      </c>
      <c r="L1312" s="81" t="s">
        <v>1019</v>
      </c>
      <c r="M1312" s="78" t="s">
        <v>1019</v>
      </c>
      <c r="N1312" s="78" t="e">
        <v>#N/A</v>
      </c>
      <c r="O1312" s="82" t="s">
        <v>1019</v>
      </c>
      <c r="P1312" s="82" t="s">
        <v>1019</v>
      </c>
      <c r="Q1312" s="78" t="s">
        <v>1019</v>
      </c>
      <c r="R1312" s="78" t="s">
        <v>1019</v>
      </c>
      <c r="S1312" s="78" t="s">
        <v>1019</v>
      </c>
      <c r="T1312" s="77" t="s">
        <v>1019</v>
      </c>
      <c r="U1312" s="77" t="s">
        <v>1019</v>
      </c>
      <c r="V1312" s="77" t="s">
        <v>1019</v>
      </c>
      <c r="W1312" s="77" t="s">
        <v>1019</v>
      </c>
      <c r="X1312" s="77" t="s">
        <v>1019</v>
      </c>
      <c r="Y1312" s="83" t="s">
        <v>1019</v>
      </c>
      <c r="Z1312" s="84" t="s">
        <v>1019</v>
      </c>
      <c r="AA1312" s="84" t="s">
        <v>1019</v>
      </c>
      <c r="AB1312" s="85">
        <v>0</v>
      </c>
      <c r="AC1312" s="85">
        <v>0</v>
      </c>
      <c r="AD1312" s="99"/>
      <c r="AE1312" s="100"/>
      <c r="AF1312" s="100"/>
      <c r="AG1312" s="100"/>
      <c r="AH1312" s="100"/>
      <c r="AI1312" s="100"/>
      <c r="AJ1312" s="100"/>
      <c r="AK1312" s="100"/>
      <c r="AL1312" s="100"/>
      <c r="AM1312" s="100"/>
      <c r="AN1312" s="100"/>
      <c r="AO1312" s="100"/>
      <c r="AP1312" s="100"/>
      <c r="AQ1312" s="100"/>
      <c r="AR1312" s="100"/>
      <c r="AS1312" s="100"/>
      <c r="AT1312" s="100"/>
      <c r="AU1312" s="100"/>
      <c r="AV1312" s="100"/>
      <c r="AW1312" s="100"/>
      <c r="AX1312" s="100"/>
      <c r="AY1312" s="100"/>
      <c r="AZ1312" s="100"/>
      <c r="BA1312" s="100"/>
      <c r="BB1312" s="100"/>
      <c r="BC1312" s="100"/>
    </row>
    <row r="1313" spans="1:55" ht="30" customHeight="1" x14ac:dyDescent="0.25">
      <c r="A1313" s="77">
        <v>0</v>
      </c>
      <c r="B1313" s="77" t="s">
        <v>1019</v>
      </c>
      <c r="C1313" s="77" t="s">
        <v>1265</v>
      </c>
      <c r="D1313" s="78" t="e">
        <v>#N/A</v>
      </c>
      <c r="E1313" s="79" t="s">
        <v>1019</v>
      </c>
      <c r="F1313" s="78" t="s">
        <v>1019</v>
      </c>
      <c r="G1313" s="78" t="s">
        <v>1019</v>
      </c>
      <c r="H1313" s="78" t="s">
        <v>1019</v>
      </c>
      <c r="I1313" s="80" t="s">
        <v>1019</v>
      </c>
      <c r="J1313" s="78" t="s">
        <v>1019</v>
      </c>
      <c r="K1313" s="81" t="s">
        <v>1019</v>
      </c>
      <c r="L1313" s="81" t="s">
        <v>1019</v>
      </c>
      <c r="M1313" s="78" t="s">
        <v>1019</v>
      </c>
      <c r="N1313" s="78" t="e">
        <v>#N/A</v>
      </c>
      <c r="O1313" s="82" t="s">
        <v>1019</v>
      </c>
      <c r="P1313" s="82" t="s">
        <v>1019</v>
      </c>
      <c r="Q1313" s="78" t="s">
        <v>1019</v>
      </c>
      <c r="R1313" s="78" t="s">
        <v>1019</v>
      </c>
      <c r="S1313" s="78" t="s">
        <v>1019</v>
      </c>
      <c r="T1313" s="77" t="s">
        <v>1019</v>
      </c>
      <c r="U1313" s="77" t="s">
        <v>1019</v>
      </c>
      <c r="V1313" s="77" t="s">
        <v>1019</v>
      </c>
      <c r="W1313" s="77" t="s">
        <v>1019</v>
      </c>
      <c r="X1313" s="77" t="s">
        <v>1019</v>
      </c>
      <c r="Y1313" s="83" t="s">
        <v>1019</v>
      </c>
      <c r="Z1313" s="84" t="s">
        <v>1019</v>
      </c>
      <c r="AA1313" s="84" t="s">
        <v>1019</v>
      </c>
      <c r="AB1313" s="85">
        <v>0</v>
      </c>
      <c r="AC1313" s="85">
        <v>0</v>
      </c>
      <c r="AD1313" s="99"/>
      <c r="AE1313" s="100"/>
      <c r="AF1313" s="100"/>
      <c r="AG1313" s="100"/>
      <c r="AH1313" s="100"/>
      <c r="AI1313" s="100"/>
      <c r="AJ1313" s="100"/>
      <c r="AK1313" s="100"/>
      <c r="AL1313" s="100"/>
      <c r="AM1313" s="100"/>
      <c r="AN1313" s="100"/>
      <c r="AO1313" s="100"/>
      <c r="AP1313" s="100"/>
      <c r="AQ1313" s="100"/>
      <c r="AR1313" s="100"/>
      <c r="AS1313" s="100"/>
      <c r="AT1313" s="100"/>
      <c r="AU1313" s="100"/>
      <c r="AV1313" s="100"/>
      <c r="AW1313" s="100"/>
      <c r="AX1313" s="100"/>
      <c r="AY1313" s="100"/>
      <c r="AZ1313" s="100"/>
      <c r="BA1313" s="100"/>
      <c r="BB1313" s="100"/>
      <c r="BC1313" s="100"/>
    </row>
    <row r="1314" spans="1:55" ht="30" customHeight="1" x14ac:dyDescent="0.25">
      <c r="A1314" s="77">
        <v>0</v>
      </c>
      <c r="B1314" s="77" t="s">
        <v>1019</v>
      </c>
      <c r="C1314" s="77" t="s">
        <v>1265</v>
      </c>
      <c r="D1314" s="78" t="e">
        <v>#N/A</v>
      </c>
      <c r="E1314" s="79" t="s">
        <v>1019</v>
      </c>
      <c r="F1314" s="78" t="s">
        <v>1019</v>
      </c>
      <c r="G1314" s="78" t="s">
        <v>1019</v>
      </c>
      <c r="H1314" s="78" t="s">
        <v>1019</v>
      </c>
      <c r="I1314" s="80" t="s">
        <v>1019</v>
      </c>
      <c r="J1314" s="78" t="s">
        <v>1019</v>
      </c>
      <c r="K1314" s="81" t="s">
        <v>1019</v>
      </c>
      <c r="L1314" s="81" t="s">
        <v>1019</v>
      </c>
      <c r="M1314" s="78" t="s">
        <v>1019</v>
      </c>
      <c r="N1314" s="78" t="e">
        <v>#N/A</v>
      </c>
      <c r="O1314" s="82" t="s">
        <v>1019</v>
      </c>
      <c r="P1314" s="82" t="s">
        <v>1019</v>
      </c>
      <c r="Q1314" s="78" t="s">
        <v>1019</v>
      </c>
      <c r="R1314" s="78" t="s">
        <v>1019</v>
      </c>
      <c r="S1314" s="78" t="s">
        <v>1019</v>
      </c>
      <c r="T1314" s="77" t="s">
        <v>1019</v>
      </c>
      <c r="U1314" s="77" t="s">
        <v>1019</v>
      </c>
      <c r="V1314" s="77" t="s">
        <v>1019</v>
      </c>
      <c r="W1314" s="77" t="s">
        <v>1019</v>
      </c>
      <c r="X1314" s="77" t="s">
        <v>1019</v>
      </c>
      <c r="Y1314" s="83" t="s">
        <v>1019</v>
      </c>
      <c r="Z1314" s="84" t="s">
        <v>1019</v>
      </c>
      <c r="AA1314" s="84" t="s">
        <v>1019</v>
      </c>
      <c r="AB1314" s="85">
        <v>0</v>
      </c>
      <c r="AC1314" s="85">
        <v>0</v>
      </c>
      <c r="AD1314" s="99"/>
      <c r="AE1314" s="100"/>
      <c r="AF1314" s="100"/>
      <c r="AG1314" s="100"/>
      <c r="AH1314" s="100"/>
      <c r="AI1314" s="100"/>
      <c r="AJ1314" s="100"/>
      <c r="AK1314" s="100"/>
      <c r="AL1314" s="100"/>
      <c r="AM1314" s="100"/>
      <c r="AN1314" s="100"/>
      <c r="AO1314" s="100"/>
      <c r="AP1314" s="100"/>
      <c r="AQ1314" s="100"/>
      <c r="AR1314" s="100"/>
      <c r="AS1314" s="100"/>
      <c r="AT1314" s="100"/>
      <c r="AU1314" s="100"/>
      <c r="AV1314" s="100"/>
      <c r="AW1314" s="100"/>
      <c r="AX1314" s="100"/>
      <c r="AY1314" s="100"/>
      <c r="AZ1314" s="100"/>
      <c r="BA1314" s="100"/>
      <c r="BB1314" s="100"/>
      <c r="BC1314" s="100"/>
    </row>
    <row r="1315" spans="1:55" ht="30" customHeight="1" x14ac:dyDescent="0.25">
      <c r="A1315" s="77">
        <v>0</v>
      </c>
      <c r="B1315" s="77" t="s">
        <v>1019</v>
      </c>
      <c r="C1315" s="77" t="s">
        <v>1265</v>
      </c>
      <c r="D1315" s="78" t="e">
        <v>#N/A</v>
      </c>
      <c r="E1315" s="79" t="s">
        <v>1019</v>
      </c>
      <c r="F1315" s="78" t="s">
        <v>1019</v>
      </c>
      <c r="G1315" s="78" t="s">
        <v>1019</v>
      </c>
      <c r="H1315" s="78" t="s">
        <v>1019</v>
      </c>
      <c r="I1315" s="80" t="s">
        <v>1019</v>
      </c>
      <c r="J1315" s="78" t="s">
        <v>1019</v>
      </c>
      <c r="K1315" s="81" t="s">
        <v>1019</v>
      </c>
      <c r="L1315" s="81" t="s">
        <v>1019</v>
      </c>
      <c r="M1315" s="78" t="s">
        <v>1019</v>
      </c>
      <c r="N1315" s="78" t="e">
        <v>#N/A</v>
      </c>
      <c r="O1315" s="82" t="s">
        <v>1019</v>
      </c>
      <c r="P1315" s="82" t="s">
        <v>1019</v>
      </c>
      <c r="Q1315" s="78" t="s">
        <v>1019</v>
      </c>
      <c r="R1315" s="78" t="s">
        <v>1019</v>
      </c>
      <c r="S1315" s="78" t="s">
        <v>1019</v>
      </c>
      <c r="T1315" s="77" t="s">
        <v>1019</v>
      </c>
      <c r="U1315" s="77" t="s">
        <v>1019</v>
      </c>
      <c r="V1315" s="77" t="s">
        <v>1019</v>
      </c>
      <c r="W1315" s="77" t="s">
        <v>1019</v>
      </c>
      <c r="X1315" s="77" t="s">
        <v>1019</v>
      </c>
      <c r="Y1315" s="83" t="s">
        <v>1019</v>
      </c>
      <c r="Z1315" s="84" t="s">
        <v>1019</v>
      </c>
      <c r="AA1315" s="84" t="s">
        <v>1019</v>
      </c>
      <c r="AB1315" s="85">
        <v>0</v>
      </c>
      <c r="AC1315" s="85">
        <v>0</v>
      </c>
      <c r="AD1315" s="99"/>
      <c r="AE1315" s="100"/>
      <c r="AF1315" s="100"/>
      <c r="AG1315" s="100"/>
      <c r="AH1315" s="100"/>
      <c r="AI1315" s="100"/>
      <c r="AJ1315" s="100"/>
      <c r="AK1315" s="100"/>
      <c r="AL1315" s="100"/>
      <c r="AM1315" s="100"/>
      <c r="AN1315" s="100"/>
      <c r="AO1315" s="100"/>
      <c r="AP1315" s="100"/>
      <c r="AQ1315" s="100"/>
      <c r="AR1315" s="100"/>
      <c r="AS1315" s="100"/>
      <c r="AT1315" s="100"/>
      <c r="AU1315" s="100"/>
      <c r="AV1315" s="100"/>
      <c r="AW1315" s="100"/>
      <c r="AX1315" s="100"/>
      <c r="AY1315" s="100"/>
      <c r="AZ1315" s="100"/>
      <c r="BA1315" s="100"/>
      <c r="BB1315" s="100"/>
      <c r="BC1315" s="100"/>
    </row>
    <row r="1316" spans="1:55" ht="30" customHeight="1" x14ac:dyDescent="0.25">
      <c r="A1316" s="77">
        <v>0</v>
      </c>
      <c r="B1316" s="77" t="s">
        <v>1019</v>
      </c>
      <c r="C1316" s="77" t="s">
        <v>1265</v>
      </c>
      <c r="D1316" s="78" t="e">
        <v>#N/A</v>
      </c>
      <c r="E1316" s="79" t="s">
        <v>1019</v>
      </c>
      <c r="F1316" s="78" t="s">
        <v>1019</v>
      </c>
      <c r="G1316" s="78" t="s">
        <v>1019</v>
      </c>
      <c r="H1316" s="78" t="s">
        <v>1019</v>
      </c>
      <c r="I1316" s="80" t="s">
        <v>1019</v>
      </c>
      <c r="J1316" s="78" t="s">
        <v>1019</v>
      </c>
      <c r="K1316" s="81" t="s">
        <v>1019</v>
      </c>
      <c r="L1316" s="81" t="s">
        <v>1019</v>
      </c>
      <c r="M1316" s="78" t="s">
        <v>1019</v>
      </c>
      <c r="N1316" s="78" t="e">
        <v>#N/A</v>
      </c>
      <c r="O1316" s="82" t="s">
        <v>1019</v>
      </c>
      <c r="P1316" s="82" t="s">
        <v>1019</v>
      </c>
      <c r="Q1316" s="78" t="s">
        <v>1019</v>
      </c>
      <c r="R1316" s="78" t="s">
        <v>1019</v>
      </c>
      <c r="S1316" s="78" t="s">
        <v>1019</v>
      </c>
      <c r="T1316" s="77" t="s">
        <v>1019</v>
      </c>
      <c r="U1316" s="77" t="s">
        <v>1019</v>
      </c>
      <c r="V1316" s="77" t="s">
        <v>1019</v>
      </c>
      <c r="W1316" s="77" t="s">
        <v>1019</v>
      </c>
      <c r="X1316" s="77" t="s">
        <v>1019</v>
      </c>
      <c r="Y1316" s="83" t="s">
        <v>1019</v>
      </c>
      <c r="Z1316" s="84" t="s">
        <v>1019</v>
      </c>
      <c r="AA1316" s="84" t="s">
        <v>1019</v>
      </c>
      <c r="AB1316" s="85">
        <v>0</v>
      </c>
      <c r="AC1316" s="85">
        <v>0</v>
      </c>
      <c r="AD1316" s="99"/>
      <c r="AE1316" s="100"/>
      <c r="AF1316" s="100"/>
      <c r="AG1316" s="100"/>
      <c r="AH1316" s="100"/>
      <c r="AI1316" s="100"/>
      <c r="AJ1316" s="100"/>
      <c r="AK1316" s="100"/>
      <c r="AL1316" s="100"/>
      <c r="AM1316" s="100"/>
      <c r="AN1316" s="100"/>
      <c r="AO1316" s="100"/>
      <c r="AP1316" s="100"/>
      <c r="AQ1316" s="100"/>
      <c r="AR1316" s="100"/>
      <c r="AS1316" s="100"/>
      <c r="AT1316" s="100"/>
      <c r="AU1316" s="100"/>
      <c r="AV1316" s="100"/>
      <c r="AW1316" s="100"/>
      <c r="AX1316" s="100"/>
      <c r="AY1316" s="100"/>
      <c r="AZ1316" s="100"/>
      <c r="BA1316" s="100"/>
      <c r="BB1316" s="100"/>
      <c r="BC1316" s="100"/>
    </row>
    <row r="1317" spans="1:55" ht="30" customHeight="1" x14ac:dyDescent="0.25">
      <c r="A1317" s="77">
        <v>0</v>
      </c>
      <c r="B1317" s="77" t="s">
        <v>1019</v>
      </c>
      <c r="C1317" s="77" t="s">
        <v>1265</v>
      </c>
      <c r="D1317" s="78" t="e">
        <v>#N/A</v>
      </c>
      <c r="E1317" s="79" t="s">
        <v>1019</v>
      </c>
      <c r="F1317" s="78" t="s">
        <v>1019</v>
      </c>
      <c r="G1317" s="78" t="s">
        <v>1019</v>
      </c>
      <c r="H1317" s="78" t="s">
        <v>1019</v>
      </c>
      <c r="I1317" s="80" t="s">
        <v>1019</v>
      </c>
      <c r="J1317" s="78" t="s">
        <v>1019</v>
      </c>
      <c r="K1317" s="81" t="s">
        <v>1019</v>
      </c>
      <c r="L1317" s="81" t="s">
        <v>1019</v>
      </c>
      <c r="M1317" s="78" t="s">
        <v>1019</v>
      </c>
      <c r="N1317" s="78" t="e">
        <v>#N/A</v>
      </c>
      <c r="O1317" s="82" t="s">
        <v>1019</v>
      </c>
      <c r="P1317" s="82" t="s">
        <v>1019</v>
      </c>
      <c r="Q1317" s="78" t="s">
        <v>1019</v>
      </c>
      <c r="R1317" s="78" t="s">
        <v>1019</v>
      </c>
      <c r="S1317" s="78" t="s">
        <v>1019</v>
      </c>
      <c r="T1317" s="77" t="s">
        <v>1019</v>
      </c>
      <c r="U1317" s="77" t="s">
        <v>1019</v>
      </c>
      <c r="V1317" s="77" t="s">
        <v>1019</v>
      </c>
      <c r="W1317" s="77" t="s">
        <v>1019</v>
      </c>
      <c r="X1317" s="77" t="s">
        <v>1019</v>
      </c>
      <c r="Y1317" s="83" t="s">
        <v>1019</v>
      </c>
      <c r="Z1317" s="84" t="s">
        <v>1019</v>
      </c>
      <c r="AA1317" s="84" t="s">
        <v>1019</v>
      </c>
      <c r="AB1317" s="85">
        <v>0</v>
      </c>
      <c r="AC1317" s="85">
        <v>0</v>
      </c>
      <c r="AD1317" s="99"/>
      <c r="AE1317" s="100"/>
      <c r="AF1317" s="100"/>
      <c r="AG1317" s="100"/>
      <c r="AH1317" s="100"/>
      <c r="AI1317" s="100"/>
      <c r="AJ1317" s="100"/>
      <c r="AK1317" s="100"/>
      <c r="AL1317" s="100"/>
      <c r="AM1317" s="100"/>
      <c r="AN1317" s="100"/>
      <c r="AO1317" s="100"/>
      <c r="AP1317" s="100"/>
      <c r="AQ1317" s="100"/>
      <c r="AR1317" s="100"/>
      <c r="AS1317" s="100"/>
      <c r="AT1317" s="100"/>
      <c r="AU1317" s="100"/>
      <c r="AV1317" s="100"/>
      <c r="AW1317" s="100"/>
      <c r="AX1317" s="100"/>
      <c r="AY1317" s="100"/>
      <c r="AZ1317" s="100"/>
      <c r="BA1317" s="100"/>
      <c r="BB1317" s="100"/>
      <c r="BC1317" s="100"/>
    </row>
    <row r="1318" spans="1:55" ht="30" customHeight="1" x14ac:dyDescent="0.25">
      <c r="A1318" s="77">
        <v>0</v>
      </c>
      <c r="B1318" s="77" t="s">
        <v>1019</v>
      </c>
      <c r="C1318" s="77" t="s">
        <v>1265</v>
      </c>
      <c r="D1318" s="78" t="e">
        <v>#N/A</v>
      </c>
      <c r="E1318" s="79" t="s">
        <v>1019</v>
      </c>
      <c r="F1318" s="78" t="s">
        <v>1019</v>
      </c>
      <c r="G1318" s="78" t="s">
        <v>1019</v>
      </c>
      <c r="H1318" s="78" t="s">
        <v>1019</v>
      </c>
      <c r="I1318" s="80" t="s">
        <v>1019</v>
      </c>
      <c r="J1318" s="78" t="s">
        <v>1019</v>
      </c>
      <c r="K1318" s="81" t="s">
        <v>1019</v>
      </c>
      <c r="L1318" s="81" t="s">
        <v>1019</v>
      </c>
      <c r="M1318" s="78" t="s">
        <v>1019</v>
      </c>
      <c r="N1318" s="78" t="e">
        <v>#N/A</v>
      </c>
      <c r="O1318" s="82" t="s">
        <v>1019</v>
      </c>
      <c r="P1318" s="82" t="s">
        <v>1019</v>
      </c>
      <c r="Q1318" s="78" t="s">
        <v>1019</v>
      </c>
      <c r="R1318" s="78" t="s">
        <v>1019</v>
      </c>
      <c r="S1318" s="78" t="s">
        <v>1019</v>
      </c>
      <c r="T1318" s="77" t="s">
        <v>1019</v>
      </c>
      <c r="U1318" s="77" t="s">
        <v>1019</v>
      </c>
      <c r="V1318" s="77" t="s">
        <v>1019</v>
      </c>
      <c r="W1318" s="77" t="s">
        <v>1019</v>
      </c>
      <c r="X1318" s="77" t="s">
        <v>1019</v>
      </c>
      <c r="Y1318" s="83" t="s">
        <v>1019</v>
      </c>
      <c r="Z1318" s="84" t="s">
        <v>1019</v>
      </c>
      <c r="AA1318" s="84" t="s">
        <v>1019</v>
      </c>
      <c r="AB1318" s="85">
        <v>0</v>
      </c>
      <c r="AC1318" s="85">
        <v>0</v>
      </c>
      <c r="AD1318" s="99"/>
      <c r="AE1318" s="100"/>
      <c r="AF1318" s="100"/>
      <c r="AG1318" s="100"/>
      <c r="AH1318" s="100"/>
      <c r="AI1318" s="100"/>
      <c r="AJ1318" s="100"/>
      <c r="AK1318" s="100"/>
      <c r="AL1318" s="100"/>
      <c r="AM1318" s="100"/>
      <c r="AN1318" s="100"/>
      <c r="AO1318" s="100"/>
      <c r="AP1318" s="100"/>
      <c r="AQ1318" s="100"/>
      <c r="AR1318" s="100"/>
      <c r="AS1318" s="100"/>
      <c r="AT1318" s="100"/>
      <c r="AU1318" s="100"/>
      <c r="AV1318" s="100"/>
      <c r="AW1318" s="100"/>
      <c r="AX1318" s="100"/>
      <c r="AY1318" s="100"/>
      <c r="AZ1318" s="100"/>
      <c r="BA1318" s="100"/>
      <c r="BB1318" s="100"/>
      <c r="BC1318" s="100"/>
    </row>
    <row r="1319" spans="1:55" ht="30" customHeight="1" x14ac:dyDescent="0.25">
      <c r="A1319" s="77">
        <v>0</v>
      </c>
      <c r="B1319" s="77" t="s">
        <v>1019</v>
      </c>
      <c r="C1319" s="77" t="s">
        <v>1265</v>
      </c>
      <c r="D1319" s="78" t="e">
        <v>#N/A</v>
      </c>
      <c r="E1319" s="79" t="s">
        <v>1019</v>
      </c>
      <c r="F1319" s="78" t="s">
        <v>1019</v>
      </c>
      <c r="G1319" s="78" t="s">
        <v>1019</v>
      </c>
      <c r="H1319" s="78" t="s">
        <v>1019</v>
      </c>
      <c r="I1319" s="80" t="s">
        <v>1019</v>
      </c>
      <c r="J1319" s="78" t="s">
        <v>1019</v>
      </c>
      <c r="K1319" s="81" t="s">
        <v>1019</v>
      </c>
      <c r="L1319" s="81" t="s">
        <v>1019</v>
      </c>
      <c r="M1319" s="78" t="s">
        <v>1019</v>
      </c>
      <c r="N1319" s="78" t="e">
        <v>#N/A</v>
      </c>
      <c r="O1319" s="82" t="s">
        <v>1019</v>
      </c>
      <c r="P1319" s="82" t="s">
        <v>1019</v>
      </c>
      <c r="Q1319" s="78" t="s">
        <v>1019</v>
      </c>
      <c r="R1319" s="78" t="s">
        <v>1019</v>
      </c>
      <c r="S1319" s="78" t="s">
        <v>1019</v>
      </c>
      <c r="T1319" s="77" t="s">
        <v>1019</v>
      </c>
      <c r="U1319" s="77" t="s">
        <v>1019</v>
      </c>
      <c r="V1319" s="77" t="s">
        <v>1019</v>
      </c>
      <c r="W1319" s="77" t="s">
        <v>1019</v>
      </c>
      <c r="X1319" s="77" t="s">
        <v>1019</v>
      </c>
      <c r="Y1319" s="83" t="s">
        <v>1019</v>
      </c>
      <c r="Z1319" s="84" t="s">
        <v>1019</v>
      </c>
      <c r="AA1319" s="84" t="s">
        <v>1019</v>
      </c>
      <c r="AB1319" s="85">
        <v>0</v>
      </c>
      <c r="AC1319" s="85">
        <v>0</v>
      </c>
      <c r="AD1319" s="99"/>
      <c r="AE1319" s="100"/>
      <c r="AF1319" s="100"/>
      <c r="AG1319" s="100"/>
      <c r="AH1319" s="100"/>
      <c r="AI1319" s="100"/>
      <c r="AJ1319" s="100"/>
      <c r="AK1319" s="100"/>
      <c r="AL1319" s="100"/>
      <c r="AM1319" s="100"/>
      <c r="AN1319" s="100"/>
      <c r="AO1319" s="100"/>
      <c r="AP1319" s="100"/>
      <c r="AQ1319" s="100"/>
      <c r="AR1319" s="100"/>
      <c r="AS1319" s="100"/>
      <c r="AT1319" s="100"/>
      <c r="AU1319" s="100"/>
      <c r="AV1319" s="100"/>
      <c r="AW1319" s="100"/>
      <c r="AX1319" s="100"/>
      <c r="AY1319" s="100"/>
      <c r="AZ1319" s="100"/>
      <c r="BA1319" s="100"/>
      <c r="BB1319" s="100"/>
      <c r="BC1319" s="100"/>
    </row>
    <row r="1320" spans="1:55" ht="30" customHeight="1" x14ac:dyDescent="0.25">
      <c r="A1320" s="77">
        <v>0</v>
      </c>
      <c r="B1320" s="77" t="s">
        <v>1019</v>
      </c>
      <c r="C1320" s="77" t="s">
        <v>1265</v>
      </c>
      <c r="D1320" s="78" t="e">
        <v>#N/A</v>
      </c>
      <c r="E1320" s="79" t="s">
        <v>1019</v>
      </c>
      <c r="F1320" s="78" t="s">
        <v>1019</v>
      </c>
      <c r="G1320" s="78" t="s">
        <v>1019</v>
      </c>
      <c r="H1320" s="78" t="s">
        <v>1019</v>
      </c>
      <c r="I1320" s="80" t="s">
        <v>1019</v>
      </c>
      <c r="J1320" s="78" t="s">
        <v>1019</v>
      </c>
      <c r="K1320" s="81" t="s">
        <v>1019</v>
      </c>
      <c r="L1320" s="81" t="s">
        <v>1019</v>
      </c>
      <c r="M1320" s="78" t="s">
        <v>1019</v>
      </c>
      <c r="N1320" s="78" t="e">
        <v>#N/A</v>
      </c>
      <c r="O1320" s="82" t="s">
        <v>1019</v>
      </c>
      <c r="P1320" s="82" t="s">
        <v>1019</v>
      </c>
      <c r="Q1320" s="78" t="s">
        <v>1019</v>
      </c>
      <c r="R1320" s="78" t="s">
        <v>1019</v>
      </c>
      <c r="S1320" s="78" t="s">
        <v>1019</v>
      </c>
      <c r="T1320" s="77" t="s">
        <v>1019</v>
      </c>
      <c r="U1320" s="77" t="s">
        <v>1019</v>
      </c>
      <c r="V1320" s="77" t="s">
        <v>1019</v>
      </c>
      <c r="W1320" s="77" t="s">
        <v>1019</v>
      </c>
      <c r="X1320" s="77" t="s">
        <v>1019</v>
      </c>
      <c r="Y1320" s="83" t="s">
        <v>1019</v>
      </c>
      <c r="Z1320" s="84" t="s">
        <v>1019</v>
      </c>
      <c r="AA1320" s="84" t="s">
        <v>1019</v>
      </c>
      <c r="AB1320" s="85">
        <v>0</v>
      </c>
      <c r="AC1320" s="85">
        <v>0</v>
      </c>
      <c r="AD1320" s="99"/>
      <c r="AE1320" s="100"/>
      <c r="AF1320" s="100"/>
      <c r="AG1320" s="100"/>
      <c r="AH1320" s="100"/>
      <c r="AI1320" s="100"/>
      <c r="AJ1320" s="100"/>
      <c r="AK1320" s="100"/>
      <c r="AL1320" s="100"/>
      <c r="AM1320" s="100"/>
      <c r="AN1320" s="100"/>
      <c r="AO1320" s="100"/>
      <c r="AP1320" s="100"/>
      <c r="AQ1320" s="100"/>
      <c r="AR1320" s="100"/>
      <c r="AS1320" s="100"/>
      <c r="AT1320" s="100"/>
      <c r="AU1320" s="100"/>
      <c r="AV1320" s="100"/>
      <c r="AW1320" s="100"/>
      <c r="AX1320" s="100"/>
      <c r="AY1320" s="100"/>
      <c r="AZ1320" s="100"/>
      <c r="BA1320" s="100"/>
      <c r="BB1320" s="100"/>
      <c r="BC1320" s="100"/>
    </row>
    <row r="1321" spans="1:55" ht="30" customHeight="1" x14ac:dyDescent="0.25">
      <c r="A1321" s="77">
        <v>0</v>
      </c>
      <c r="B1321" s="77" t="s">
        <v>1019</v>
      </c>
      <c r="C1321" s="77" t="s">
        <v>1265</v>
      </c>
      <c r="D1321" s="78" t="e">
        <v>#N/A</v>
      </c>
      <c r="E1321" s="79" t="s">
        <v>1019</v>
      </c>
      <c r="F1321" s="78" t="s">
        <v>1019</v>
      </c>
      <c r="G1321" s="78" t="s">
        <v>1019</v>
      </c>
      <c r="H1321" s="78" t="s">
        <v>1019</v>
      </c>
      <c r="I1321" s="80" t="s">
        <v>1019</v>
      </c>
      <c r="J1321" s="78" t="s">
        <v>1019</v>
      </c>
      <c r="K1321" s="81" t="s">
        <v>1019</v>
      </c>
      <c r="L1321" s="81" t="s">
        <v>1019</v>
      </c>
      <c r="M1321" s="78" t="s">
        <v>1019</v>
      </c>
      <c r="N1321" s="78" t="e">
        <v>#N/A</v>
      </c>
      <c r="O1321" s="82" t="s">
        <v>1019</v>
      </c>
      <c r="P1321" s="82" t="s">
        <v>1019</v>
      </c>
      <c r="Q1321" s="78" t="s">
        <v>1019</v>
      </c>
      <c r="R1321" s="78" t="s">
        <v>1019</v>
      </c>
      <c r="S1321" s="78" t="s">
        <v>1019</v>
      </c>
      <c r="T1321" s="77" t="s">
        <v>1019</v>
      </c>
      <c r="U1321" s="77" t="s">
        <v>1019</v>
      </c>
      <c r="V1321" s="77" t="s">
        <v>1019</v>
      </c>
      <c r="W1321" s="77" t="s">
        <v>1019</v>
      </c>
      <c r="X1321" s="77" t="s">
        <v>1019</v>
      </c>
      <c r="Y1321" s="83" t="s">
        <v>1019</v>
      </c>
      <c r="Z1321" s="84" t="s">
        <v>1019</v>
      </c>
      <c r="AA1321" s="84" t="s">
        <v>1019</v>
      </c>
      <c r="AB1321" s="85">
        <v>0</v>
      </c>
      <c r="AC1321" s="85">
        <v>0</v>
      </c>
      <c r="AD1321" s="99"/>
      <c r="AE1321" s="100"/>
      <c r="AF1321" s="100"/>
      <c r="AG1321" s="100"/>
      <c r="AH1321" s="100"/>
      <c r="AI1321" s="100"/>
      <c r="AJ1321" s="100"/>
      <c r="AK1321" s="100"/>
      <c r="AL1321" s="100"/>
      <c r="AM1321" s="100"/>
      <c r="AN1321" s="100"/>
      <c r="AO1321" s="100"/>
      <c r="AP1321" s="100"/>
      <c r="AQ1321" s="100"/>
      <c r="AR1321" s="100"/>
      <c r="AS1321" s="100"/>
      <c r="AT1321" s="100"/>
      <c r="AU1321" s="100"/>
      <c r="AV1321" s="100"/>
      <c r="AW1321" s="100"/>
      <c r="AX1321" s="100"/>
      <c r="AY1321" s="100"/>
      <c r="AZ1321" s="100"/>
      <c r="BA1321" s="100"/>
      <c r="BB1321" s="100"/>
      <c r="BC1321" s="100"/>
    </row>
    <row r="1322" spans="1:55" ht="30" customHeight="1" x14ac:dyDescent="0.25">
      <c r="A1322" s="77">
        <v>0</v>
      </c>
      <c r="B1322" s="77" t="s">
        <v>1019</v>
      </c>
      <c r="C1322" s="77" t="s">
        <v>1265</v>
      </c>
      <c r="D1322" s="78" t="e">
        <v>#N/A</v>
      </c>
      <c r="E1322" s="79" t="s">
        <v>1019</v>
      </c>
      <c r="F1322" s="78" t="s">
        <v>1019</v>
      </c>
      <c r="G1322" s="78" t="s">
        <v>1019</v>
      </c>
      <c r="H1322" s="78" t="s">
        <v>1019</v>
      </c>
      <c r="I1322" s="80" t="s">
        <v>1019</v>
      </c>
      <c r="J1322" s="78" t="s">
        <v>1019</v>
      </c>
      <c r="K1322" s="81" t="s">
        <v>1019</v>
      </c>
      <c r="L1322" s="81" t="s">
        <v>1019</v>
      </c>
      <c r="M1322" s="78" t="s">
        <v>1019</v>
      </c>
      <c r="N1322" s="78" t="e">
        <v>#N/A</v>
      </c>
      <c r="O1322" s="82" t="s">
        <v>1019</v>
      </c>
      <c r="P1322" s="82" t="s">
        <v>1019</v>
      </c>
      <c r="Q1322" s="78" t="s">
        <v>1019</v>
      </c>
      <c r="R1322" s="78" t="s">
        <v>1019</v>
      </c>
      <c r="S1322" s="78" t="s">
        <v>1019</v>
      </c>
      <c r="T1322" s="77" t="s">
        <v>1019</v>
      </c>
      <c r="U1322" s="77" t="s">
        <v>1019</v>
      </c>
      <c r="V1322" s="77" t="s">
        <v>1019</v>
      </c>
      <c r="W1322" s="77" t="s">
        <v>1019</v>
      </c>
      <c r="X1322" s="77" t="s">
        <v>1019</v>
      </c>
      <c r="Y1322" s="83" t="s">
        <v>1019</v>
      </c>
      <c r="Z1322" s="84" t="s">
        <v>1019</v>
      </c>
      <c r="AA1322" s="84" t="s">
        <v>1019</v>
      </c>
      <c r="AB1322" s="85">
        <v>0</v>
      </c>
      <c r="AC1322" s="85">
        <v>0</v>
      </c>
      <c r="AD1322" s="99"/>
      <c r="AE1322" s="100"/>
      <c r="AF1322" s="100"/>
      <c r="AG1322" s="100"/>
      <c r="AH1322" s="100"/>
      <c r="AI1322" s="100"/>
      <c r="AJ1322" s="100"/>
      <c r="AK1322" s="100"/>
      <c r="AL1322" s="100"/>
      <c r="AM1322" s="100"/>
      <c r="AN1322" s="100"/>
      <c r="AO1322" s="100"/>
      <c r="AP1322" s="100"/>
      <c r="AQ1322" s="100"/>
      <c r="AR1322" s="100"/>
      <c r="AS1322" s="100"/>
      <c r="AT1322" s="100"/>
      <c r="AU1322" s="100"/>
      <c r="AV1322" s="100"/>
      <c r="AW1322" s="100"/>
      <c r="AX1322" s="100"/>
      <c r="AY1322" s="100"/>
      <c r="AZ1322" s="100"/>
      <c r="BA1322" s="100"/>
      <c r="BB1322" s="100"/>
      <c r="BC1322" s="100"/>
    </row>
    <row r="1323" spans="1:55" ht="30" customHeight="1" x14ac:dyDescent="0.25">
      <c r="A1323" s="77">
        <v>0</v>
      </c>
      <c r="B1323" s="77" t="s">
        <v>1019</v>
      </c>
      <c r="C1323" s="77" t="s">
        <v>1265</v>
      </c>
      <c r="D1323" s="78" t="e">
        <v>#N/A</v>
      </c>
      <c r="E1323" s="79" t="s">
        <v>1019</v>
      </c>
      <c r="F1323" s="78" t="s">
        <v>1019</v>
      </c>
      <c r="G1323" s="78" t="s">
        <v>1019</v>
      </c>
      <c r="H1323" s="78" t="s">
        <v>1019</v>
      </c>
      <c r="I1323" s="80" t="s">
        <v>1019</v>
      </c>
      <c r="J1323" s="78" t="s">
        <v>1019</v>
      </c>
      <c r="K1323" s="81" t="s">
        <v>1019</v>
      </c>
      <c r="L1323" s="81" t="s">
        <v>1019</v>
      </c>
      <c r="M1323" s="78" t="s">
        <v>1019</v>
      </c>
      <c r="N1323" s="78" t="e">
        <v>#N/A</v>
      </c>
      <c r="O1323" s="82" t="s">
        <v>1019</v>
      </c>
      <c r="P1323" s="82" t="s">
        <v>1019</v>
      </c>
      <c r="Q1323" s="78" t="s">
        <v>1019</v>
      </c>
      <c r="R1323" s="78" t="s">
        <v>1019</v>
      </c>
      <c r="S1323" s="78" t="s">
        <v>1019</v>
      </c>
      <c r="T1323" s="77" t="s">
        <v>1019</v>
      </c>
      <c r="U1323" s="77" t="s">
        <v>1019</v>
      </c>
      <c r="V1323" s="77" t="s">
        <v>1019</v>
      </c>
      <c r="W1323" s="77" t="s">
        <v>1019</v>
      </c>
      <c r="X1323" s="77" t="s">
        <v>1019</v>
      </c>
      <c r="Y1323" s="83" t="s">
        <v>1019</v>
      </c>
      <c r="Z1323" s="84" t="s">
        <v>1019</v>
      </c>
      <c r="AA1323" s="84" t="s">
        <v>1019</v>
      </c>
      <c r="AB1323" s="85">
        <v>0</v>
      </c>
      <c r="AC1323" s="85">
        <v>0</v>
      </c>
      <c r="AD1323" s="99"/>
      <c r="AE1323" s="100"/>
      <c r="AF1323" s="100"/>
      <c r="AG1323" s="100"/>
      <c r="AH1323" s="100"/>
      <c r="AI1323" s="100"/>
      <c r="AJ1323" s="100"/>
      <c r="AK1323" s="100"/>
      <c r="AL1323" s="100"/>
      <c r="AM1323" s="100"/>
      <c r="AN1323" s="100"/>
      <c r="AO1323" s="100"/>
      <c r="AP1323" s="100"/>
      <c r="AQ1323" s="100"/>
      <c r="AR1323" s="100"/>
      <c r="AS1323" s="100"/>
      <c r="AT1323" s="100"/>
      <c r="AU1323" s="100"/>
      <c r="AV1323" s="100"/>
      <c r="AW1323" s="100"/>
      <c r="AX1323" s="100"/>
      <c r="AY1323" s="100"/>
      <c r="AZ1323" s="100"/>
      <c r="BA1323" s="100"/>
      <c r="BB1323" s="100"/>
      <c r="BC1323" s="100"/>
    </row>
    <row r="1324" spans="1:55" ht="30" customHeight="1" x14ac:dyDescent="0.25">
      <c r="A1324" s="77">
        <v>0</v>
      </c>
      <c r="B1324" s="77" t="s">
        <v>1019</v>
      </c>
      <c r="C1324" s="77" t="s">
        <v>1265</v>
      </c>
      <c r="D1324" s="78" t="e">
        <v>#N/A</v>
      </c>
      <c r="E1324" s="79" t="s">
        <v>1019</v>
      </c>
      <c r="F1324" s="78" t="s">
        <v>1019</v>
      </c>
      <c r="G1324" s="78" t="s">
        <v>1019</v>
      </c>
      <c r="H1324" s="78" t="s">
        <v>1019</v>
      </c>
      <c r="I1324" s="80" t="s">
        <v>1019</v>
      </c>
      <c r="J1324" s="78" t="s">
        <v>1019</v>
      </c>
      <c r="K1324" s="81" t="s">
        <v>1019</v>
      </c>
      <c r="L1324" s="81" t="s">
        <v>1019</v>
      </c>
      <c r="M1324" s="78" t="s">
        <v>1019</v>
      </c>
      <c r="N1324" s="78" t="e">
        <v>#N/A</v>
      </c>
      <c r="O1324" s="82" t="s">
        <v>1019</v>
      </c>
      <c r="P1324" s="82" t="s">
        <v>1019</v>
      </c>
      <c r="Q1324" s="78" t="s">
        <v>1019</v>
      </c>
      <c r="R1324" s="78" t="s">
        <v>1019</v>
      </c>
      <c r="S1324" s="78" t="s">
        <v>1019</v>
      </c>
      <c r="T1324" s="77" t="s">
        <v>1019</v>
      </c>
      <c r="U1324" s="77" t="s">
        <v>1019</v>
      </c>
      <c r="V1324" s="77" t="s">
        <v>1019</v>
      </c>
      <c r="W1324" s="77" t="s">
        <v>1019</v>
      </c>
      <c r="X1324" s="77" t="s">
        <v>1019</v>
      </c>
      <c r="Y1324" s="83" t="s">
        <v>1019</v>
      </c>
      <c r="Z1324" s="84" t="s">
        <v>1019</v>
      </c>
      <c r="AA1324" s="84" t="s">
        <v>1019</v>
      </c>
      <c r="AB1324" s="85">
        <v>0</v>
      </c>
      <c r="AC1324" s="85">
        <v>0</v>
      </c>
      <c r="AD1324" s="99"/>
      <c r="AE1324" s="100"/>
      <c r="AF1324" s="100"/>
      <c r="AG1324" s="100"/>
      <c r="AH1324" s="100"/>
      <c r="AI1324" s="100"/>
      <c r="AJ1324" s="100"/>
      <c r="AK1324" s="100"/>
      <c r="AL1324" s="100"/>
      <c r="AM1324" s="100"/>
      <c r="AN1324" s="100"/>
      <c r="AO1324" s="100"/>
      <c r="AP1324" s="100"/>
      <c r="AQ1324" s="100"/>
      <c r="AR1324" s="100"/>
      <c r="AS1324" s="100"/>
      <c r="AT1324" s="100"/>
      <c r="AU1324" s="100"/>
      <c r="AV1324" s="100"/>
      <c r="AW1324" s="100"/>
      <c r="AX1324" s="100"/>
      <c r="AY1324" s="100"/>
      <c r="AZ1324" s="100"/>
      <c r="BA1324" s="100"/>
      <c r="BB1324" s="100"/>
      <c r="BC1324" s="100"/>
    </row>
    <row r="1325" spans="1:55" ht="30" customHeight="1" x14ac:dyDescent="0.25">
      <c r="A1325" s="77">
        <v>0</v>
      </c>
      <c r="B1325" s="77" t="s">
        <v>1019</v>
      </c>
      <c r="C1325" s="77" t="s">
        <v>1265</v>
      </c>
      <c r="D1325" s="78" t="e">
        <v>#N/A</v>
      </c>
      <c r="E1325" s="79" t="s">
        <v>1019</v>
      </c>
      <c r="F1325" s="78" t="s">
        <v>1019</v>
      </c>
      <c r="G1325" s="78" t="s">
        <v>1019</v>
      </c>
      <c r="H1325" s="78" t="s">
        <v>1019</v>
      </c>
      <c r="I1325" s="80" t="s">
        <v>1019</v>
      </c>
      <c r="J1325" s="78" t="s">
        <v>1019</v>
      </c>
      <c r="K1325" s="81" t="s">
        <v>1019</v>
      </c>
      <c r="L1325" s="81" t="s">
        <v>1019</v>
      </c>
      <c r="M1325" s="78" t="s">
        <v>1019</v>
      </c>
      <c r="N1325" s="78" t="e">
        <v>#N/A</v>
      </c>
      <c r="O1325" s="82" t="s">
        <v>1019</v>
      </c>
      <c r="P1325" s="82" t="s">
        <v>1019</v>
      </c>
      <c r="Q1325" s="78" t="s">
        <v>1019</v>
      </c>
      <c r="R1325" s="78" t="s">
        <v>1019</v>
      </c>
      <c r="S1325" s="78" t="s">
        <v>1019</v>
      </c>
      <c r="T1325" s="77" t="s">
        <v>1019</v>
      </c>
      <c r="U1325" s="77" t="s">
        <v>1019</v>
      </c>
      <c r="V1325" s="77" t="s">
        <v>1019</v>
      </c>
      <c r="W1325" s="77" t="s">
        <v>1019</v>
      </c>
      <c r="X1325" s="77" t="s">
        <v>1019</v>
      </c>
      <c r="Y1325" s="83" t="s">
        <v>1019</v>
      </c>
      <c r="Z1325" s="84" t="s">
        <v>1019</v>
      </c>
      <c r="AA1325" s="84" t="s">
        <v>1019</v>
      </c>
      <c r="AB1325" s="85">
        <v>0</v>
      </c>
      <c r="AC1325" s="85">
        <v>0</v>
      </c>
      <c r="AD1325" s="99"/>
      <c r="AE1325" s="100"/>
      <c r="AF1325" s="100"/>
      <c r="AG1325" s="100"/>
      <c r="AH1325" s="100"/>
      <c r="AI1325" s="100"/>
      <c r="AJ1325" s="100"/>
      <c r="AK1325" s="100"/>
      <c r="AL1325" s="100"/>
      <c r="AM1325" s="100"/>
      <c r="AN1325" s="100"/>
      <c r="AO1325" s="100"/>
      <c r="AP1325" s="100"/>
      <c r="AQ1325" s="100"/>
      <c r="AR1325" s="100"/>
      <c r="AS1325" s="100"/>
      <c r="AT1325" s="100"/>
      <c r="AU1325" s="100"/>
      <c r="AV1325" s="100"/>
      <c r="AW1325" s="100"/>
      <c r="AX1325" s="100"/>
      <c r="AY1325" s="100"/>
      <c r="AZ1325" s="100"/>
      <c r="BA1325" s="100"/>
      <c r="BB1325" s="100"/>
      <c r="BC1325" s="100"/>
    </row>
    <row r="1326" spans="1:55" ht="30" customHeight="1" x14ac:dyDescent="0.25">
      <c r="A1326" s="77">
        <v>0</v>
      </c>
      <c r="B1326" s="77" t="s">
        <v>1019</v>
      </c>
      <c r="C1326" s="77" t="s">
        <v>1265</v>
      </c>
      <c r="D1326" s="78" t="e">
        <v>#N/A</v>
      </c>
      <c r="E1326" s="79" t="s">
        <v>1019</v>
      </c>
      <c r="F1326" s="78" t="s">
        <v>1019</v>
      </c>
      <c r="G1326" s="78" t="s">
        <v>1019</v>
      </c>
      <c r="H1326" s="78" t="s">
        <v>1019</v>
      </c>
      <c r="I1326" s="80" t="s">
        <v>1019</v>
      </c>
      <c r="J1326" s="78" t="s">
        <v>1019</v>
      </c>
      <c r="K1326" s="81" t="s">
        <v>1019</v>
      </c>
      <c r="L1326" s="81" t="s">
        <v>1019</v>
      </c>
      <c r="M1326" s="78" t="s">
        <v>1019</v>
      </c>
      <c r="N1326" s="78" t="e">
        <v>#N/A</v>
      </c>
      <c r="O1326" s="82" t="s">
        <v>1019</v>
      </c>
      <c r="P1326" s="82" t="s">
        <v>1019</v>
      </c>
      <c r="Q1326" s="78" t="s">
        <v>1019</v>
      </c>
      <c r="R1326" s="78" t="s">
        <v>1019</v>
      </c>
      <c r="S1326" s="78" t="s">
        <v>1019</v>
      </c>
      <c r="T1326" s="77" t="s">
        <v>1019</v>
      </c>
      <c r="U1326" s="77" t="s">
        <v>1019</v>
      </c>
      <c r="V1326" s="77" t="s">
        <v>1019</v>
      </c>
      <c r="W1326" s="77" t="s">
        <v>1019</v>
      </c>
      <c r="X1326" s="77" t="s">
        <v>1019</v>
      </c>
      <c r="Y1326" s="83" t="s">
        <v>1019</v>
      </c>
      <c r="Z1326" s="84" t="s">
        <v>1019</v>
      </c>
      <c r="AA1326" s="84" t="s">
        <v>1019</v>
      </c>
      <c r="AB1326" s="85">
        <v>0</v>
      </c>
      <c r="AC1326" s="85">
        <v>0</v>
      </c>
      <c r="AD1326" s="99"/>
      <c r="AE1326" s="100"/>
      <c r="AF1326" s="100"/>
      <c r="AG1326" s="100"/>
      <c r="AH1326" s="100"/>
      <c r="AI1326" s="100"/>
      <c r="AJ1326" s="100"/>
      <c r="AK1326" s="100"/>
      <c r="AL1326" s="100"/>
      <c r="AM1326" s="100"/>
      <c r="AN1326" s="100"/>
      <c r="AO1326" s="100"/>
      <c r="AP1326" s="100"/>
      <c r="AQ1326" s="100"/>
      <c r="AR1326" s="100"/>
      <c r="AS1326" s="100"/>
      <c r="AT1326" s="100"/>
      <c r="AU1326" s="100"/>
      <c r="AV1326" s="100"/>
      <c r="AW1326" s="100"/>
      <c r="AX1326" s="100"/>
      <c r="AY1326" s="100"/>
      <c r="AZ1326" s="100"/>
      <c r="BA1326" s="100"/>
      <c r="BB1326" s="100"/>
      <c r="BC1326" s="100"/>
    </row>
    <row r="1327" spans="1:55" ht="30" customHeight="1" x14ac:dyDescent="0.25">
      <c r="A1327" s="77">
        <v>0</v>
      </c>
      <c r="B1327" s="77" t="s">
        <v>1019</v>
      </c>
      <c r="C1327" s="77" t="s">
        <v>1265</v>
      </c>
      <c r="D1327" s="78" t="e">
        <v>#N/A</v>
      </c>
      <c r="E1327" s="79" t="s">
        <v>1019</v>
      </c>
      <c r="F1327" s="78" t="s">
        <v>1019</v>
      </c>
      <c r="G1327" s="78" t="s">
        <v>1019</v>
      </c>
      <c r="H1327" s="78" t="s">
        <v>1019</v>
      </c>
      <c r="I1327" s="80" t="s">
        <v>1019</v>
      </c>
      <c r="J1327" s="78" t="s">
        <v>1019</v>
      </c>
      <c r="K1327" s="81" t="s">
        <v>1019</v>
      </c>
      <c r="L1327" s="81" t="s">
        <v>1019</v>
      </c>
      <c r="M1327" s="78" t="s">
        <v>1019</v>
      </c>
      <c r="N1327" s="78" t="e">
        <v>#N/A</v>
      </c>
      <c r="O1327" s="82" t="s">
        <v>1019</v>
      </c>
      <c r="P1327" s="82" t="s">
        <v>1019</v>
      </c>
      <c r="Q1327" s="78" t="s">
        <v>1019</v>
      </c>
      <c r="R1327" s="78" t="s">
        <v>1019</v>
      </c>
      <c r="S1327" s="78" t="s">
        <v>1019</v>
      </c>
      <c r="T1327" s="77" t="s">
        <v>1019</v>
      </c>
      <c r="U1327" s="77" t="s">
        <v>1019</v>
      </c>
      <c r="V1327" s="77" t="s">
        <v>1019</v>
      </c>
      <c r="W1327" s="77" t="s">
        <v>1019</v>
      </c>
      <c r="X1327" s="77" t="s">
        <v>1019</v>
      </c>
      <c r="Y1327" s="83" t="s">
        <v>1019</v>
      </c>
      <c r="Z1327" s="84" t="s">
        <v>1019</v>
      </c>
      <c r="AA1327" s="84" t="s">
        <v>1019</v>
      </c>
      <c r="AB1327" s="85">
        <v>0</v>
      </c>
      <c r="AC1327" s="85">
        <v>0</v>
      </c>
      <c r="AD1327" s="99"/>
      <c r="AE1327" s="100"/>
      <c r="AF1327" s="100"/>
      <c r="AG1327" s="100"/>
      <c r="AH1327" s="100"/>
      <c r="AI1327" s="100"/>
      <c r="AJ1327" s="100"/>
      <c r="AK1327" s="100"/>
      <c r="AL1327" s="100"/>
      <c r="AM1327" s="100"/>
      <c r="AN1327" s="100"/>
      <c r="AO1327" s="100"/>
      <c r="AP1327" s="100"/>
      <c r="AQ1327" s="100"/>
      <c r="AR1327" s="100"/>
      <c r="AS1327" s="100"/>
      <c r="AT1327" s="100"/>
      <c r="AU1327" s="100"/>
      <c r="AV1327" s="100"/>
      <c r="AW1327" s="100"/>
      <c r="AX1327" s="100"/>
      <c r="AY1327" s="100"/>
      <c r="AZ1327" s="100"/>
      <c r="BA1327" s="100"/>
      <c r="BB1327" s="100"/>
      <c r="BC1327" s="100"/>
    </row>
    <row r="1328" spans="1:55" ht="30" customHeight="1" x14ac:dyDescent="0.25">
      <c r="A1328" s="77">
        <v>0</v>
      </c>
      <c r="B1328" s="77" t="s">
        <v>1019</v>
      </c>
      <c r="C1328" s="77" t="s">
        <v>1265</v>
      </c>
      <c r="D1328" s="78" t="e">
        <v>#N/A</v>
      </c>
      <c r="E1328" s="79" t="s">
        <v>1019</v>
      </c>
      <c r="F1328" s="78" t="s">
        <v>1019</v>
      </c>
      <c r="G1328" s="78" t="s">
        <v>1019</v>
      </c>
      <c r="H1328" s="78" t="s">
        <v>1019</v>
      </c>
      <c r="I1328" s="80" t="s">
        <v>1019</v>
      </c>
      <c r="J1328" s="78" t="s">
        <v>1019</v>
      </c>
      <c r="K1328" s="81" t="s">
        <v>1019</v>
      </c>
      <c r="L1328" s="81" t="s">
        <v>1019</v>
      </c>
      <c r="M1328" s="78" t="s">
        <v>1019</v>
      </c>
      <c r="N1328" s="78" t="e">
        <v>#N/A</v>
      </c>
      <c r="O1328" s="82" t="s">
        <v>1019</v>
      </c>
      <c r="P1328" s="82" t="s">
        <v>1019</v>
      </c>
      <c r="Q1328" s="78" t="s">
        <v>1019</v>
      </c>
      <c r="R1328" s="78" t="s">
        <v>1019</v>
      </c>
      <c r="S1328" s="78" t="s">
        <v>1019</v>
      </c>
      <c r="T1328" s="77" t="s">
        <v>1019</v>
      </c>
      <c r="U1328" s="77" t="s">
        <v>1019</v>
      </c>
      <c r="V1328" s="77" t="s">
        <v>1019</v>
      </c>
      <c r="W1328" s="77" t="s">
        <v>1019</v>
      </c>
      <c r="X1328" s="77" t="s">
        <v>1019</v>
      </c>
      <c r="Y1328" s="83" t="s">
        <v>1019</v>
      </c>
      <c r="Z1328" s="84" t="s">
        <v>1019</v>
      </c>
      <c r="AA1328" s="84" t="s">
        <v>1019</v>
      </c>
      <c r="AB1328" s="85">
        <v>0</v>
      </c>
      <c r="AC1328" s="85">
        <v>0</v>
      </c>
      <c r="AD1328" s="99"/>
      <c r="AE1328" s="100"/>
      <c r="AF1328" s="100"/>
      <c r="AG1328" s="100"/>
      <c r="AH1328" s="100"/>
      <c r="AI1328" s="100"/>
      <c r="AJ1328" s="100"/>
      <c r="AK1328" s="100"/>
      <c r="AL1328" s="100"/>
      <c r="AM1328" s="100"/>
      <c r="AN1328" s="100"/>
      <c r="AO1328" s="100"/>
      <c r="AP1328" s="100"/>
      <c r="AQ1328" s="100"/>
      <c r="AR1328" s="100"/>
      <c r="AS1328" s="100"/>
      <c r="AT1328" s="100"/>
      <c r="AU1328" s="100"/>
      <c r="AV1328" s="100"/>
      <c r="AW1328" s="100"/>
      <c r="AX1328" s="100"/>
      <c r="AY1328" s="100"/>
      <c r="AZ1328" s="100"/>
      <c r="BA1328" s="100"/>
      <c r="BB1328" s="100"/>
      <c r="BC1328" s="100"/>
    </row>
    <row r="1329" spans="1:55" ht="30" customHeight="1" x14ac:dyDescent="0.25">
      <c r="A1329" s="77">
        <v>0</v>
      </c>
      <c r="B1329" s="77" t="s">
        <v>1019</v>
      </c>
      <c r="C1329" s="77" t="s">
        <v>1265</v>
      </c>
      <c r="D1329" s="78" t="e">
        <v>#N/A</v>
      </c>
      <c r="E1329" s="79" t="s">
        <v>1019</v>
      </c>
      <c r="F1329" s="78" t="s">
        <v>1019</v>
      </c>
      <c r="G1329" s="78" t="s">
        <v>1019</v>
      </c>
      <c r="H1329" s="78" t="s">
        <v>1019</v>
      </c>
      <c r="I1329" s="80" t="s">
        <v>1019</v>
      </c>
      <c r="J1329" s="78" t="s">
        <v>1019</v>
      </c>
      <c r="K1329" s="81" t="s">
        <v>1019</v>
      </c>
      <c r="L1329" s="81" t="s">
        <v>1019</v>
      </c>
      <c r="M1329" s="78" t="s">
        <v>1019</v>
      </c>
      <c r="N1329" s="78" t="e">
        <v>#N/A</v>
      </c>
      <c r="O1329" s="82" t="s">
        <v>1019</v>
      </c>
      <c r="P1329" s="82" t="s">
        <v>1019</v>
      </c>
      <c r="Q1329" s="78" t="s">
        <v>1019</v>
      </c>
      <c r="R1329" s="78" t="s">
        <v>1019</v>
      </c>
      <c r="S1329" s="78" t="s">
        <v>1019</v>
      </c>
      <c r="T1329" s="77" t="s">
        <v>1019</v>
      </c>
      <c r="U1329" s="77" t="s">
        <v>1019</v>
      </c>
      <c r="V1329" s="77" t="s">
        <v>1019</v>
      </c>
      <c r="W1329" s="77" t="s">
        <v>1019</v>
      </c>
      <c r="X1329" s="77" t="s">
        <v>1019</v>
      </c>
      <c r="Y1329" s="83" t="s">
        <v>1019</v>
      </c>
      <c r="Z1329" s="84" t="s">
        <v>1019</v>
      </c>
      <c r="AA1329" s="84" t="s">
        <v>1019</v>
      </c>
      <c r="AB1329" s="85">
        <v>0</v>
      </c>
      <c r="AC1329" s="85">
        <v>0</v>
      </c>
      <c r="AD1329" s="99"/>
      <c r="AE1329" s="100"/>
      <c r="AF1329" s="100"/>
      <c r="AG1329" s="100"/>
      <c r="AH1329" s="100"/>
      <c r="AI1329" s="100"/>
      <c r="AJ1329" s="100"/>
      <c r="AK1329" s="100"/>
      <c r="AL1329" s="100"/>
      <c r="AM1329" s="100"/>
      <c r="AN1329" s="100"/>
      <c r="AO1329" s="100"/>
      <c r="AP1329" s="100"/>
      <c r="AQ1329" s="100"/>
      <c r="AR1329" s="100"/>
      <c r="AS1329" s="100"/>
      <c r="AT1329" s="100"/>
      <c r="AU1329" s="100"/>
      <c r="AV1329" s="100"/>
      <c r="AW1329" s="100"/>
      <c r="AX1329" s="100"/>
      <c r="AY1329" s="100"/>
      <c r="AZ1329" s="100"/>
      <c r="BA1329" s="100"/>
      <c r="BB1329" s="100"/>
      <c r="BC1329" s="100"/>
    </row>
    <row r="1330" spans="1:55" ht="30" customHeight="1" x14ac:dyDescent="0.25">
      <c r="A1330" s="77">
        <v>0</v>
      </c>
      <c r="B1330" s="77" t="s">
        <v>1019</v>
      </c>
      <c r="C1330" s="77" t="s">
        <v>1265</v>
      </c>
      <c r="D1330" s="78" t="e">
        <v>#N/A</v>
      </c>
      <c r="E1330" s="79" t="s">
        <v>1019</v>
      </c>
      <c r="F1330" s="78" t="s">
        <v>1019</v>
      </c>
      <c r="G1330" s="78" t="s">
        <v>1019</v>
      </c>
      <c r="H1330" s="78" t="s">
        <v>1019</v>
      </c>
      <c r="I1330" s="80" t="s">
        <v>1019</v>
      </c>
      <c r="J1330" s="78" t="s">
        <v>1019</v>
      </c>
      <c r="K1330" s="81" t="s">
        <v>1019</v>
      </c>
      <c r="L1330" s="81" t="s">
        <v>1019</v>
      </c>
      <c r="M1330" s="78" t="s">
        <v>1019</v>
      </c>
      <c r="N1330" s="78" t="e">
        <v>#N/A</v>
      </c>
      <c r="O1330" s="82" t="s">
        <v>1019</v>
      </c>
      <c r="P1330" s="82" t="s">
        <v>1019</v>
      </c>
      <c r="Q1330" s="78" t="s">
        <v>1019</v>
      </c>
      <c r="R1330" s="78" t="s">
        <v>1019</v>
      </c>
      <c r="S1330" s="78" t="s">
        <v>1019</v>
      </c>
      <c r="T1330" s="77" t="s">
        <v>1019</v>
      </c>
      <c r="U1330" s="77" t="s">
        <v>1019</v>
      </c>
      <c r="V1330" s="77" t="s">
        <v>1019</v>
      </c>
      <c r="W1330" s="77" t="s">
        <v>1019</v>
      </c>
      <c r="X1330" s="77" t="s">
        <v>1019</v>
      </c>
      <c r="Y1330" s="83" t="s">
        <v>1019</v>
      </c>
      <c r="Z1330" s="84" t="s">
        <v>1019</v>
      </c>
      <c r="AA1330" s="84" t="s">
        <v>1019</v>
      </c>
      <c r="AB1330" s="85">
        <v>0</v>
      </c>
      <c r="AC1330" s="85">
        <v>0</v>
      </c>
      <c r="AD1330" s="99"/>
      <c r="AE1330" s="100"/>
      <c r="AF1330" s="100"/>
      <c r="AG1330" s="100"/>
      <c r="AH1330" s="100"/>
      <c r="AI1330" s="100"/>
      <c r="AJ1330" s="100"/>
      <c r="AK1330" s="100"/>
      <c r="AL1330" s="100"/>
      <c r="AM1330" s="100"/>
      <c r="AN1330" s="100"/>
      <c r="AO1330" s="100"/>
      <c r="AP1330" s="100"/>
      <c r="AQ1330" s="100"/>
      <c r="AR1330" s="100"/>
      <c r="AS1330" s="100"/>
      <c r="AT1330" s="100"/>
      <c r="AU1330" s="100"/>
      <c r="AV1330" s="100"/>
      <c r="AW1330" s="100"/>
      <c r="AX1330" s="100"/>
      <c r="AY1330" s="100"/>
      <c r="AZ1330" s="100"/>
      <c r="BA1330" s="100"/>
      <c r="BB1330" s="100"/>
      <c r="BC1330" s="100"/>
    </row>
    <row r="1331" spans="1:55" ht="30" customHeight="1" x14ac:dyDescent="0.25">
      <c r="A1331" s="77">
        <v>0</v>
      </c>
      <c r="B1331" s="77" t="s">
        <v>1019</v>
      </c>
      <c r="C1331" s="77" t="s">
        <v>1265</v>
      </c>
      <c r="D1331" s="78" t="e">
        <v>#N/A</v>
      </c>
      <c r="E1331" s="79" t="s">
        <v>1019</v>
      </c>
      <c r="F1331" s="78" t="s">
        <v>1019</v>
      </c>
      <c r="G1331" s="78" t="s">
        <v>1019</v>
      </c>
      <c r="H1331" s="78" t="s">
        <v>1019</v>
      </c>
      <c r="I1331" s="80" t="s">
        <v>1019</v>
      </c>
      <c r="J1331" s="78" t="s">
        <v>1019</v>
      </c>
      <c r="K1331" s="81" t="s">
        <v>1019</v>
      </c>
      <c r="L1331" s="81" t="s">
        <v>1019</v>
      </c>
      <c r="M1331" s="78" t="s">
        <v>1019</v>
      </c>
      <c r="N1331" s="78" t="e">
        <v>#N/A</v>
      </c>
      <c r="O1331" s="82" t="s">
        <v>1019</v>
      </c>
      <c r="P1331" s="82" t="s">
        <v>1019</v>
      </c>
      <c r="Q1331" s="78" t="s">
        <v>1019</v>
      </c>
      <c r="R1331" s="78" t="s">
        <v>1019</v>
      </c>
      <c r="S1331" s="78" t="s">
        <v>1019</v>
      </c>
      <c r="T1331" s="77" t="s">
        <v>1019</v>
      </c>
      <c r="U1331" s="77" t="s">
        <v>1019</v>
      </c>
      <c r="V1331" s="77" t="s">
        <v>1019</v>
      </c>
      <c r="W1331" s="77" t="s">
        <v>1019</v>
      </c>
      <c r="X1331" s="77" t="s">
        <v>1019</v>
      </c>
      <c r="Y1331" s="83" t="s">
        <v>1019</v>
      </c>
      <c r="Z1331" s="84" t="s">
        <v>1019</v>
      </c>
      <c r="AA1331" s="84" t="s">
        <v>1019</v>
      </c>
      <c r="AB1331" s="85">
        <v>0</v>
      </c>
      <c r="AC1331" s="85">
        <v>0</v>
      </c>
      <c r="AD1331" s="99"/>
      <c r="AE1331" s="100"/>
      <c r="AF1331" s="100"/>
      <c r="AG1331" s="100"/>
      <c r="AH1331" s="100"/>
      <c r="AI1331" s="100"/>
      <c r="AJ1331" s="100"/>
      <c r="AK1331" s="100"/>
      <c r="AL1331" s="100"/>
      <c r="AM1331" s="100"/>
      <c r="AN1331" s="100"/>
      <c r="AO1331" s="100"/>
      <c r="AP1331" s="100"/>
      <c r="AQ1331" s="100"/>
      <c r="AR1331" s="100"/>
      <c r="AS1331" s="100"/>
      <c r="AT1331" s="100"/>
      <c r="AU1331" s="100"/>
      <c r="AV1331" s="100"/>
      <c r="AW1331" s="100"/>
      <c r="AX1331" s="100"/>
      <c r="AY1331" s="100"/>
      <c r="AZ1331" s="100"/>
      <c r="BA1331" s="100"/>
      <c r="BB1331" s="100"/>
      <c r="BC1331" s="100"/>
    </row>
    <row r="1332" spans="1:55" ht="30" customHeight="1" x14ac:dyDescent="0.25">
      <c r="A1332" s="77">
        <v>0</v>
      </c>
      <c r="B1332" s="77" t="s">
        <v>1019</v>
      </c>
      <c r="C1332" s="77" t="s">
        <v>1265</v>
      </c>
      <c r="D1332" s="78" t="e">
        <v>#N/A</v>
      </c>
      <c r="E1332" s="79" t="s">
        <v>1019</v>
      </c>
      <c r="F1332" s="78" t="s">
        <v>1019</v>
      </c>
      <c r="G1332" s="78" t="s">
        <v>1019</v>
      </c>
      <c r="H1332" s="78" t="s">
        <v>1019</v>
      </c>
      <c r="I1332" s="80" t="s">
        <v>1019</v>
      </c>
      <c r="J1332" s="78" t="s">
        <v>1019</v>
      </c>
      <c r="K1332" s="81" t="s">
        <v>1019</v>
      </c>
      <c r="L1332" s="81" t="s">
        <v>1019</v>
      </c>
      <c r="M1332" s="78" t="s">
        <v>1019</v>
      </c>
      <c r="N1332" s="78" t="e">
        <v>#N/A</v>
      </c>
      <c r="O1332" s="82" t="s">
        <v>1019</v>
      </c>
      <c r="P1332" s="82" t="s">
        <v>1019</v>
      </c>
      <c r="Q1332" s="78" t="s">
        <v>1019</v>
      </c>
      <c r="R1332" s="78" t="s">
        <v>1019</v>
      </c>
      <c r="S1332" s="78" t="s">
        <v>1019</v>
      </c>
      <c r="T1332" s="77" t="s">
        <v>1019</v>
      </c>
      <c r="U1332" s="77" t="s">
        <v>1019</v>
      </c>
      <c r="V1332" s="77" t="s">
        <v>1019</v>
      </c>
      <c r="W1332" s="77" t="s">
        <v>1019</v>
      </c>
      <c r="X1332" s="77" t="s">
        <v>1019</v>
      </c>
      <c r="Y1332" s="83" t="s">
        <v>1019</v>
      </c>
      <c r="Z1332" s="84" t="s">
        <v>1019</v>
      </c>
      <c r="AA1332" s="84" t="s">
        <v>1019</v>
      </c>
      <c r="AB1332" s="85">
        <v>0</v>
      </c>
      <c r="AC1332" s="85">
        <v>0</v>
      </c>
      <c r="AD1332" s="99"/>
      <c r="AE1332" s="100"/>
      <c r="AF1332" s="100"/>
      <c r="AG1332" s="100"/>
      <c r="AH1332" s="100"/>
      <c r="AI1332" s="100"/>
      <c r="AJ1332" s="100"/>
      <c r="AK1332" s="100"/>
      <c r="AL1332" s="100"/>
      <c r="AM1332" s="100"/>
      <c r="AN1332" s="100"/>
      <c r="AO1332" s="100"/>
      <c r="AP1332" s="100"/>
      <c r="AQ1332" s="100"/>
      <c r="AR1332" s="100"/>
      <c r="AS1332" s="100"/>
      <c r="AT1332" s="100"/>
      <c r="AU1332" s="100"/>
      <c r="AV1332" s="100"/>
      <c r="AW1332" s="100"/>
      <c r="AX1332" s="100"/>
      <c r="AY1332" s="100"/>
      <c r="AZ1332" s="100"/>
      <c r="BA1332" s="100"/>
      <c r="BB1332" s="100"/>
      <c r="BC1332" s="100"/>
    </row>
    <row r="1333" spans="1:55" ht="30" customHeight="1" x14ac:dyDescent="0.25">
      <c r="A1333" s="77">
        <v>0</v>
      </c>
      <c r="B1333" s="77" t="s">
        <v>1019</v>
      </c>
      <c r="C1333" s="77" t="s">
        <v>1265</v>
      </c>
      <c r="D1333" s="78" t="e">
        <v>#N/A</v>
      </c>
      <c r="E1333" s="79" t="s">
        <v>1019</v>
      </c>
      <c r="F1333" s="78" t="s">
        <v>1019</v>
      </c>
      <c r="G1333" s="78" t="s">
        <v>1019</v>
      </c>
      <c r="H1333" s="78" t="s">
        <v>1019</v>
      </c>
      <c r="I1333" s="80" t="s">
        <v>1019</v>
      </c>
      <c r="J1333" s="78" t="s">
        <v>1019</v>
      </c>
      <c r="K1333" s="81" t="s">
        <v>1019</v>
      </c>
      <c r="L1333" s="81" t="s">
        <v>1019</v>
      </c>
      <c r="M1333" s="78" t="s">
        <v>1019</v>
      </c>
      <c r="N1333" s="78" t="e">
        <v>#N/A</v>
      </c>
      <c r="O1333" s="82" t="s">
        <v>1019</v>
      </c>
      <c r="P1333" s="82" t="s">
        <v>1019</v>
      </c>
      <c r="Q1333" s="78" t="s">
        <v>1019</v>
      </c>
      <c r="R1333" s="78" t="s">
        <v>1019</v>
      </c>
      <c r="S1333" s="78" t="s">
        <v>1019</v>
      </c>
      <c r="T1333" s="77" t="s">
        <v>1019</v>
      </c>
      <c r="U1333" s="77" t="s">
        <v>1019</v>
      </c>
      <c r="V1333" s="77" t="s">
        <v>1019</v>
      </c>
      <c r="W1333" s="77" t="s">
        <v>1019</v>
      </c>
      <c r="X1333" s="77" t="s">
        <v>1019</v>
      </c>
      <c r="Y1333" s="83" t="s">
        <v>1019</v>
      </c>
      <c r="Z1333" s="84" t="s">
        <v>1019</v>
      </c>
      <c r="AA1333" s="84" t="s">
        <v>1019</v>
      </c>
      <c r="AB1333" s="85">
        <v>0</v>
      </c>
      <c r="AC1333" s="85">
        <v>0</v>
      </c>
      <c r="AD1333" s="99"/>
      <c r="AE1333" s="100"/>
      <c r="AF1333" s="100"/>
      <c r="AG1333" s="100"/>
      <c r="AH1333" s="100"/>
      <c r="AI1333" s="100"/>
      <c r="AJ1333" s="100"/>
      <c r="AK1333" s="100"/>
      <c r="AL1333" s="100"/>
      <c r="AM1333" s="100"/>
      <c r="AN1333" s="100"/>
      <c r="AO1333" s="100"/>
      <c r="AP1333" s="100"/>
      <c r="AQ1333" s="100"/>
      <c r="AR1333" s="100"/>
      <c r="AS1333" s="100"/>
      <c r="AT1333" s="100"/>
      <c r="AU1333" s="100"/>
      <c r="AV1333" s="100"/>
      <c r="AW1333" s="100"/>
      <c r="AX1333" s="100"/>
      <c r="AY1333" s="100"/>
      <c r="AZ1333" s="100"/>
      <c r="BA1333" s="100"/>
      <c r="BB1333" s="100"/>
      <c r="BC1333" s="100"/>
    </row>
    <row r="1334" spans="1:55" ht="30" customHeight="1" x14ac:dyDescent="0.25">
      <c r="A1334" s="77">
        <v>0</v>
      </c>
      <c r="B1334" s="77" t="s">
        <v>1019</v>
      </c>
      <c r="C1334" s="77" t="s">
        <v>1265</v>
      </c>
      <c r="D1334" s="78" t="e">
        <v>#N/A</v>
      </c>
      <c r="E1334" s="79" t="s">
        <v>1019</v>
      </c>
      <c r="F1334" s="78" t="s">
        <v>1019</v>
      </c>
      <c r="G1334" s="78" t="s">
        <v>1019</v>
      </c>
      <c r="H1334" s="78" t="s">
        <v>1019</v>
      </c>
      <c r="I1334" s="80" t="s">
        <v>1019</v>
      </c>
      <c r="J1334" s="78" t="s">
        <v>1019</v>
      </c>
      <c r="K1334" s="81" t="s">
        <v>1019</v>
      </c>
      <c r="L1334" s="81" t="s">
        <v>1019</v>
      </c>
      <c r="M1334" s="78" t="s">
        <v>1019</v>
      </c>
      <c r="N1334" s="78" t="e">
        <v>#N/A</v>
      </c>
      <c r="O1334" s="82" t="s">
        <v>1019</v>
      </c>
      <c r="P1334" s="82" t="s">
        <v>1019</v>
      </c>
      <c r="Q1334" s="78" t="s">
        <v>1019</v>
      </c>
      <c r="R1334" s="78" t="s">
        <v>1019</v>
      </c>
      <c r="S1334" s="78" t="s">
        <v>1019</v>
      </c>
      <c r="T1334" s="77" t="s">
        <v>1019</v>
      </c>
      <c r="U1334" s="77" t="s">
        <v>1019</v>
      </c>
      <c r="V1334" s="77" t="s">
        <v>1019</v>
      </c>
      <c r="W1334" s="77" t="s">
        <v>1019</v>
      </c>
      <c r="X1334" s="77" t="s">
        <v>1019</v>
      </c>
      <c r="Y1334" s="83" t="s">
        <v>1019</v>
      </c>
      <c r="Z1334" s="84" t="s">
        <v>1019</v>
      </c>
      <c r="AA1334" s="84" t="s">
        <v>1019</v>
      </c>
      <c r="AB1334" s="85">
        <v>0</v>
      </c>
      <c r="AC1334" s="85">
        <v>0</v>
      </c>
      <c r="AD1334" s="99"/>
      <c r="AE1334" s="100"/>
      <c r="AF1334" s="100"/>
      <c r="AG1334" s="100"/>
      <c r="AH1334" s="100"/>
      <c r="AI1334" s="100"/>
      <c r="AJ1334" s="100"/>
      <c r="AK1334" s="100"/>
      <c r="AL1334" s="100"/>
      <c r="AM1334" s="100"/>
      <c r="AN1334" s="100"/>
      <c r="AO1334" s="100"/>
      <c r="AP1334" s="100"/>
      <c r="AQ1334" s="100"/>
      <c r="AR1334" s="100"/>
      <c r="AS1334" s="100"/>
      <c r="AT1334" s="100"/>
      <c r="AU1334" s="100"/>
      <c r="AV1334" s="100"/>
      <c r="AW1334" s="100"/>
      <c r="AX1334" s="100"/>
      <c r="AY1334" s="100"/>
      <c r="AZ1334" s="100"/>
      <c r="BA1334" s="100"/>
      <c r="BB1334" s="100"/>
      <c r="BC1334" s="100"/>
    </row>
    <row r="1335" spans="1:55" ht="30" customHeight="1" x14ac:dyDescent="0.25">
      <c r="A1335" s="77">
        <v>0</v>
      </c>
      <c r="B1335" s="77" t="s">
        <v>1019</v>
      </c>
      <c r="C1335" s="77" t="s">
        <v>1265</v>
      </c>
      <c r="D1335" s="78" t="e">
        <v>#N/A</v>
      </c>
      <c r="E1335" s="79" t="s">
        <v>1019</v>
      </c>
      <c r="F1335" s="78" t="s">
        <v>1019</v>
      </c>
      <c r="G1335" s="78" t="s">
        <v>1019</v>
      </c>
      <c r="H1335" s="78" t="s">
        <v>1019</v>
      </c>
      <c r="I1335" s="80" t="s">
        <v>1019</v>
      </c>
      <c r="J1335" s="78" t="s">
        <v>1019</v>
      </c>
      <c r="K1335" s="81" t="s">
        <v>1019</v>
      </c>
      <c r="L1335" s="81" t="s">
        <v>1019</v>
      </c>
      <c r="M1335" s="78" t="s">
        <v>1019</v>
      </c>
      <c r="N1335" s="78" t="e">
        <v>#N/A</v>
      </c>
      <c r="O1335" s="82" t="s">
        <v>1019</v>
      </c>
      <c r="P1335" s="82" t="s">
        <v>1019</v>
      </c>
      <c r="Q1335" s="78" t="s">
        <v>1019</v>
      </c>
      <c r="R1335" s="78" t="s">
        <v>1019</v>
      </c>
      <c r="S1335" s="78" t="s">
        <v>1019</v>
      </c>
      <c r="T1335" s="77" t="s">
        <v>1019</v>
      </c>
      <c r="U1335" s="77" t="s">
        <v>1019</v>
      </c>
      <c r="V1335" s="77" t="s">
        <v>1019</v>
      </c>
      <c r="W1335" s="77" t="s">
        <v>1019</v>
      </c>
      <c r="X1335" s="77" t="s">
        <v>1019</v>
      </c>
      <c r="Y1335" s="83" t="s">
        <v>1019</v>
      </c>
      <c r="Z1335" s="84" t="s">
        <v>1019</v>
      </c>
      <c r="AA1335" s="84" t="s">
        <v>1019</v>
      </c>
      <c r="AB1335" s="85">
        <v>0</v>
      </c>
      <c r="AC1335" s="85">
        <v>0</v>
      </c>
      <c r="AD1335" s="99"/>
      <c r="AE1335" s="100"/>
      <c r="AF1335" s="100"/>
      <c r="AG1335" s="100"/>
      <c r="AH1335" s="100"/>
      <c r="AI1335" s="100"/>
      <c r="AJ1335" s="100"/>
      <c r="AK1335" s="100"/>
      <c r="AL1335" s="100"/>
      <c r="AM1335" s="100"/>
      <c r="AN1335" s="100"/>
      <c r="AO1335" s="100"/>
      <c r="AP1335" s="100"/>
      <c r="AQ1335" s="100"/>
      <c r="AR1335" s="100"/>
      <c r="AS1335" s="100"/>
      <c r="AT1335" s="100"/>
      <c r="AU1335" s="100"/>
      <c r="AV1335" s="100"/>
      <c r="AW1335" s="100"/>
      <c r="AX1335" s="100"/>
      <c r="AY1335" s="100"/>
      <c r="AZ1335" s="100"/>
      <c r="BA1335" s="100"/>
      <c r="BB1335" s="100"/>
      <c r="BC1335" s="100"/>
    </row>
    <row r="1336" spans="1:55" ht="30" customHeight="1" x14ac:dyDescent="0.25">
      <c r="A1336" s="77">
        <v>0</v>
      </c>
      <c r="B1336" s="77" t="s">
        <v>1019</v>
      </c>
      <c r="C1336" s="77" t="s">
        <v>1265</v>
      </c>
      <c r="D1336" s="78" t="e">
        <v>#N/A</v>
      </c>
      <c r="E1336" s="79" t="s">
        <v>1019</v>
      </c>
      <c r="F1336" s="78" t="s">
        <v>1019</v>
      </c>
      <c r="G1336" s="78" t="s">
        <v>1019</v>
      </c>
      <c r="H1336" s="78" t="s">
        <v>1019</v>
      </c>
      <c r="I1336" s="80" t="s">
        <v>1019</v>
      </c>
      <c r="J1336" s="78" t="s">
        <v>1019</v>
      </c>
      <c r="K1336" s="81" t="s">
        <v>1019</v>
      </c>
      <c r="L1336" s="81" t="s">
        <v>1019</v>
      </c>
      <c r="M1336" s="78" t="s">
        <v>1019</v>
      </c>
      <c r="N1336" s="78" t="e">
        <v>#N/A</v>
      </c>
      <c r="O1336" s="82" t="s">
        <v>1019</v>
      </c>
      <c r="P1336" s="82" t="s">
        <v>1019</v>
      </c>
      <c r="Q1336" s="78" t="s">
        <v>1019</v>
      </c>
      <c r="R1336" s="78" t="s">
        <v>1019</v>
      </c>
      <c r="S1336" s="78" t="s">
        <v>1019</v>
      </c>
      <c r="T1336" s="77" t="s">
        <v>1019</v>
      </c>
      <c r="U1336" s="77" t="s">
        <v>1019</v>
      </c>
      <c r="V1336" s="77" t="s">
        <v>1019</v>
      </c>
      <c r="W1336" s="77" t="s">
        <v>1019</v>
      </c>
      <c r="X1336" s="77" t="s">
        <v>1019</v>
      </c>
      <c r="Y1336" s="83" t="s">
        <v>1019</v>
      </c>
      <c r="Z1336" s="84" t="s">
        <v>1019</v>
      </c>
      <c r="AA1336" s="84" t="s">
        <v>1019</v>
      </c>
      <c r="AB1336" s="85">
        <v>0</v>
      </c>
      <c r="AC1336" s="85">
        <v>0</v>
      </c>
      <c r="AD1336" s="99"/>
      <c r="AE1336" s="100"/>
      <c r="AF1336" s="100"/>
      <c r="AG1336" s="100"/>
      <c r="AH1336" s="100"/>
      <c r="AI1336" s="100"/>
      <c r="AJ1336" s="100"/>
      <c r="AK1336" s="100"/>
      <c r="AL1336" s="100"/>
      <c r="AM1336" s="100"/>
      <c r="AN1336" s="100"/>
      <c r="AO1336" s="100"/>
      <c r="AP1336" s="100"/>
      <c r="AQ1336" s="100"/>
      <c r="AR1336" s="100"/>
      <c r="AS1336" s="100"/>
      <c r="AT1336" s="100"/>
      <c r="AU1336" s="100"/>
      <c r="AV1336" s="100"/>
      <c r="AW1336" s="100"/>
      <c r="AX1336" s="100"/>
      <c r="AY1336" s="100"/>
      <c r="AZ1336" s="100"/>
      <c r="BA1336" s="100"/>
      <c r="BB1336" s="100"/>
      <c r="BC1336" s="100"/>
    </row>
    <row r="1337" spans="1:55" ht="30" customHeight="1" x14ac:dyDescent="0.25">
      <c r="A1337" s="77">
        <v>0</v>
      </c>
      <c r="B1337" s="77" t="s">
        <v>1019</v>
      </c>
      <c r="C1337" s="77" t="s">
        <v>1265</v>
      </c>
      <c r="D1337" s="78" t="e">
        <v>#N/A</v>
      </c>
      <c r="E1337" s="79" t="s">
        <v>1019</v>
      </c>
      <c r="F1337" s="78" t="s">
        <v>1019</v>
      </c>
      <c r="G1337" s="78" t="s">
        <v>1019</v>
      </c>
      <c r="H1337" s="78" t="s">
        <v>1019</v>
      </c>
      <c r="I1337" s="80" t="s">
        <v>1019</v>
      </c>
      <c r="J1337" s="78" t="s">
        <v>1019</v>
      </c>
      <c r="K1337" s="81" t="s">
        <v>1019</v>
      </c>
      <c r="L1337" s="81" t="s">
        <v>1019</v>
      </c>
      <c r="M1337" s="78" t="s">
        <v>1019</v>
      </c>
      <c r="N1337" s="78" t="e">
        <v>#N/A</v>
      </c>
      <c r="O1337" s="82" t="s">
        <v>1019</v>
      </c>
      <c r="P1337" s="82" t="s">
        <v>1019</v>
      </c>
      <c r="Q1337" s="78" t="s">
        <v>1019</v>
      </c>
      <c r="R1337" s="78" t="s">
        <v>1019</v>
      </c>
      <c r="S1337" s="78" t="s">
        <v>1019</v>
      </c>
      <c r="T1337" s="77" t="s">
        <v>1019</v>
      </c>
      <c r="U1337" s="77" t="s">
        <v>1019</v>
      </c>
      <c r="V1337" s="77" t="s">
        <v>1019</v>
      </c>
      <c r="W1337" s="77" t="s">
        <v>1019</v>
      </c>
      <c r="X1337" s="77" t="s">
        <v>1019</v>
      </c>
      <c r="Y1337" s="83" t="s">
        <v>1019</v>
      </c>
      <c r="Z1337" s="84" t="s">
        <v>1019</v>
      </c>
      <c r="AA1337" s="84" t="s">
        <v>1019</v>
      </c>
      <c r="AB1337" s="85">
        <v>0</v>
      </c>
      <c r="AC1337" s="85">
        <v>0</v>
      </c>
      <c r="AD1337" s="99"/>
      <c r="AE1337" s="100"/>
      <c r="AF1337" s="100"/>
      <c r="AG1337" s="100"/>
      <c r="AH1337" s="100"/>
      <c r="AI1337" s="100"/>
      <c r="AJ1337" s="100"/>
      <c r="AK1337" s="100"/>
      <c r="AL1337" s="100"/>
      <c r="AM1337" s="100"/>
      <c r="AN1337" s="100"/>
      <c r="AO1337" s="100"/>
      <c r="AP1337" s="100"/>
      <c r="AQ1337" s="100"/>
      <c r="AR1337" s="100"/>
      <c r="AS1337" s="100"/>
      <c r="AT1337" s="100"/>
      <c r="AU1337" s="100"/>
      <c r="AV1337" s="100"/>
      <c r="AW1337" s="100"/>
      <c r="AX1337" s="100"/>
      <c r="AY1337" s="100"/>
      <c r="AZ1337" s="100"/>
      <c r="BA1337" s="100"/>
      <c r="BB1337" s="100"/>
      <c r="BC1337" s="100"/>
    </row>
    <row r="1338" spans="1:55" ht="30" customHeight="1" x14ac:dyDescent="0.25">
      <c r="A1338" s="77">
        <v>0</v>
      </c>
      <c r="B1338" s="77" t="s">
        <v>1019</v>
      </c>
      <c r="C1338" s="77" t="s">
        <v>1265</v>
      </c>
      <c r="D1338" s="78" t="e">
        <v>#N/A</v>
      </c>
      <c r="E1338" s="79" t="s">
        <v>1019</v>
      </c>
      <c r="F1338" s="78" t="s">
        <v>1019</v>
      </c>
      <c r="G1338" s="78" t="s">
        <v>1019</v>
      </c>
      <c r="H1338" s="78" t="s">
        <v>1019</v>
      </c>
      <c r="I1338" s="80" t="s">
        <v>1019</v>
      </c>
      <c r="J1338" s="78" t="s">
        <v>1019</v>
      </c>
      <c r="K1338" s="81" t="s">
        <v>1019</v>
      </c>
      <c r="L1338" s="81" t="s">
        <v>1019</v>
      </c>
      <c r="M1338" s="78" t="s">
        <v>1019</v>
      </c>
      <c r="N1338" s="78" t="e">
        <v>#N/A</v>
      </c>
      <c r="O1338" s="82" t="s">
        <v>1019</v>
      </c>
      <c r="P1338" s="82" t="s">
        <v>1019</v>
      </c>
      <c r="Q1338" s="78" t="s">
        <v>1019</v>
      </c>
      <c r="R1338" s="78" t="s">
        <v>1019</v>
      </c>
      <c r="S1338" s="78" t="s">
        <v>1019</v>
      </c>
      <c r="T1338" s="77" t="s">
        <v>1019</v>
      </c>
      <c r="U1338" s="77" t="s">
        <v>1019</v>
      </c>
      <c r="V1338" s="77" t="s">
        <v>1019</v>
      </c>
      <c r="W1338" s="77" t="s">
        <v>1019</v>
      </c>
      <c r="X1338" s="77" t="s">
        <v>1019</v>
      </c>
      <c r="Y1338" s="83" t="s">
        <v>1019</v>
      </c>
      <c r="Z1338" s="84" t="s">
        <v>1019</v>
      </c>
      <c r="AA1338" s="84" t="s">
        <v>1019</v>
      </c>
      <c r="AB1338" s="85">
        <v>0</v>
      </c>
      <c r="AC1338" s="85">
        <v>0</v>
      </c>
      <c r="AD1338" s="99"/>
      <c r="AE1338" s="100"/>
      <c r="AF1338" s="100"/>
      <c r="AG1338" s="100"/>
      <c r="AH1338" s="100"/>
      <c r="AI1338" s="100"/>
      <c r="AJ1338" s="100"/>
      <c r="AK1338" s="100"/>
      <c r="AL1338" s="100"/>
      <c r="AM1338" s="100"/>
      <c r="AN1338" s="100"/>
      <c r="AO1338" s="100"/>
      <c r="AP1338" s="100"/>
      <c r="AQ1338" s="100"/>
      <c r="AR1338" s="100"/>
      <c r="AS1338" s="100"/>
      <c r="AT1338" s="100"/>
      <c r="AU1338" s="100"/>
      <c r="AV1338" s="100"/>
      <c r="AW1338" s="100"/>
      <c r="AX1338" s="100"/>
      <c r="AY1338" s="100"/>
      <c r="AZ1338" s="100"/>
      <c r="BA1338" s="100"/>
      <c r="BB1338" s="100"/>
      <c r="BC1338" s="100"/>
    </row>
    <row r="1339" spans="1:55" ht="30" customHeight="1" x14ac:dyDescent="0.25">
      <c r="A1339" s="77">
        <v>0</v>
      </c>
      <c r="B1339" s="77" t="s">
        <v>1019</v>
      </c>
      <c r="C1339" s="77" t="s">
        <v>1265</v>
      </c>
      <c r="D1339" s="78" t="e">
        <v>#N/A</v>
      </c>
      <c r="E1339" s="79" t="s">
        <v>1019</v>
      </c>
      <c r="F1339" s="78" t="s">
        <v>1019</v>
      </c>
      <c r="G1339" s="78" t="s">
        <v>1019</v>
      </c>
      <c r="H1339" s="78" t="s">
        <v>1019</v>
      </c>
      <c r="I1339" s="80" t="s">
        <v>1019</v>
      </c>
      <c r="J1339" s="78" t="s">
        <v>1019</v>
      </c>
      <c r="K1339" s="81" t="s">
        <v>1019</v>
      </c>
      <c r="L1339" s="81" t="s">
        <v>1019</v>
      </c>
      <c r="M1339" s="78" t="s">
        <v>1019</v>
      </c>
      <c r="N1339" s="78" t="e">
        <v>#N/A</v>
      </c>
      <c r="O1339" s="82" t="s">
        <v>1019</v>
      </c>
      <c r="P1339" s="82" t="s">
        <v>1019</v>
      </c>
      <c r="Q1339" s="78" t="s">
        <v>1019</v>
      </c>
      <c r="R1339" s="78" t="s">
        <v>1019</v>
      </c>
      <c r="S1339" s="78" t="s">
        <v>1019</v>
      </c>
      <c r="T1339" s="77" t="s">
        <v>1019</v>
      </c>
      <c r="U1339" s="77" t="s">
        <v>1019</v>
      </c>
      <c r="V1339" s="77" t="s">
        <v>1019</v>
      </c>
      <c r="W1339" s="77" t="s">
        <v>1019</v>
      </c>
      <c r="X1339" s="77" t="s">
        <v>1019</v>
      </c>
      <c r="Y1339" s="83" t="s">
        <v>1019</v>
      </c>
      <c r="Z1339" s="84" t="s">
        <v>1019</v>
      </c>
      <c r="AA1339" s="84" t="s">
        <v>1019</v>
      </c>
      <c r="AB1339" s="85">
        <v>0</v>
      </c>
      <c r="AC1339" s="85">
        <v>0</v>
      </c>
      <c r="AD1339" s="99"/>
      <c r="AE1339" s="100"/>
      <c r="AF1339" s="100"/>
      <c r="AG1339" s="100"/>
      <c r="AH1339" s="100"/>
      <c r="AI1339" s="100"/>
      <c r="AJ1339" s="100"/>
      <c r="AK1339" s="100"/>
      <c r="AL1339" s="100"/>
      <c r="AM1339" s="100"/>
      <c r="AN1339" s="100"/>
      <c r="AO1339" s="100"/>
      <c r="AP1339" s="100"/>
      <c r="AQ1339" s="100"/>
      <c r="AR1339" s="100"/>
      <c r="AS1339" s="100"/>
      <c r="AT1339" s="100"/>
      <c r="AU1339" s="100"/>
      <c r="AV1339" s="100"/>
      <c r="AW1339" s="100"/>
      <c r="AX1339" s="100"/>
      <c r="AY1339" s="100"/>
      <c r="AZ1339" s="100"/>
      <c r="BA1339" s="100"/>
      <c r="BB1339" s="100"/>
      <c r="BC1339" s="100"/>
    </row>
    <row r="1340" spans="1:55" ht="30" customHeight="1" x14ac:dyDescent="0.25">
      <c r="A1340" s="77">
        <v>0</v>
      </c>
      <c r="B1340" s="77" t="s">
        <v>1019</v>
      </c>
      <c r="C1340" s="77" t="s">
        <v>1265</v>
      </c>
      <c r="D1340" s="78" t="e">
        <v>#N/A</v>
      </c>
      <c r="E1340" s="79" t="s">
        <v>1019</v>
      </c>
      <c r="F1340" s="78" t="s">
        <v>1019</v>
      </c>
      <c r="G1340" s="78" t="s">
        <v>1019</v>
      </c>
      <c r="H1340" s="78" t="s">
        <v>1019</v>
      </c>
      <c r="I1340" s="80" t="s">
        <v>1019</v>
      </c>
      <c r="J1340" s="78" t="s">
        <v>1019</v>
      </c>
      <c r="K1340" s="81" t="s">
        <v>1019</v>
      </c>
      <c r="L1340" s="81" t="s">
        <v>1019</v>
      </c>
      <c r="M1340" s="78" t="s">
        <v>1019</v>
      </c>
      <c r="N1340" s="78" t="e">
        <v>#N/A</v>
      </c>
      <c r="O1340" s="82" t="s">
        <v>1019</v>
      </c>
      <c r="P1340" s="82" t="s">
        <v>1019</v>
      </c>
      <c r="Q1340" s="78" t="s">
        <v>1019</v>
      </c>
      <c r="R1340" s="78" t="s">
        <v>1019</v>
      </c>
      <c r="S1340" s="78" t="s">
        <v>1019</v>
      </c>
      <c r="T1340" s="77" t="s">
        <v>1019</v>
      </c>
      <c r="U1340" s="77" t="s">
        <v>1019</v>
      </c>
      <c r="V1340" s="77" t="s">
        <v>1019</v>
      </c>
      <c r="W1340" s="77" t="s">
        <v>1019</v>
      </c>
      <c r="X1340" s="77" t="s">
        <v>1019</v>
      </c>
      <c r="Y1340" s="83" t="s">
        <v>1019</v>
      </c>
      <c r="Z1340" s="84" t="s">
        <v>1019</v>
      </c>
      <c r="AA1340" s="84" t="s">
        <v>1019</v>
      </c>
      <c r="AB1340" s="85">
        <v>0</v>
      </c>
      <c r="AC1340" s="85">
        <v>0</v>
      </c>
      <c r="AD1340" s="99"/>
      <c r="AE1340" s="100"/>
      <c r="AF1340" s="100"/>
      <c r="AG1340" s="100"/>
      <c r="AH1340" s="100"/>
      <c r="AI1340" s="100"/>
      <c r="AJ1340" s="100"/>
      <c r="AK1340" s="100"/>
      <c r="AL1340" s="100"/>
      <c r="AM1340" s="100"/>
      <c r="AN1340" s="100"/>
      <c r="AO1340" s="100"/>
      <c r="AP1340" s="100"/>
      <c r="AQ1340" s="100"/>
      <c r="AR1340" s="100"/>
      <c r="AS1340" s="100"/>
      <c r="AT1340" s="100"/>
      <c r="AU1340" s="100"/>
      <c r="AV1340" s="100"/>
      <c r="AW1340" s="100"/>
      <c r="AX1340" s="100"/>
      <c r="AY1340" s="100"/>
      <c r="AZ1340" s="100"/>
      <c r="BA1340" s="100"/>
      <c r="BB1340" s="100"/>
      <c r="BC1340" s="100"/>
    </row>
    <row r="1341" spans="1:55" ht="30" customHeight="1" x14ac:dyDescent="0.25">
      <c r="A1341" s="77">
        <v>0</v>
      </c>
      <c r="B1341" s="77" t="s">
        <v>1019</v>
      </c>
      <c r="C1341" s="77" t="s">
        <v>1265</v>
      </c>
      <c r="D1341" s="78" t="e">
        <v>#N/A</v>
      </c>
      <c r="E1341" s="79" t="s">
        <v>1019</v>
      </c>
      <c r="F1341" s="78" t="s">
        <v>1019</v>
      </c>
      <c r="G1341" s="78" t="s">
        <v>1019</v>
      </c>
      <c r="H1341" s="78" t="s">
        <v>1019</v>
      </c>
      <c r="I1341" s="80" t="s">
        <v>1019</v>
      </c>
      <c r="J1341" s="78" t="s">
        <v>1019</v>
      </c>
      <c r="K1341" s="81" t="s">
        <v>1019</v>
      </c>
      <c r="L1341" s="81" t="s">
        <v>1019</v>
      </c>
      <c r="M1341" s="78" t="s">
        <v>1019</v>
      </c>
      <c r="N1341" s="78" t="e">
        <v>#N/A</v>
      </c>
      <c r="O1341" s="82" t="s">
        <v>1019</v>
      </c>
      <c r="P1341" s="82" t="s">
        <v>1019</v>
      </c>
      <c r="Q1341" s="78" t="s">
        <v>1019</v>
      </c>
      <c r="R1341" s="78" t="s">
        <v>1019</v>
      </c>
      <c r="S1341" s="78" t="s">
        <v>1019</v>
      </c>
      <c r="T1341" s="77" t="s">
        <v>1019</v>
      </c>
      <c r="U1341" s="77" t="s">
        <v>1019</v>
      </c>
      <c r="V1341" s="77" t="s">
        <v>1019</v>
      </c>
      <c r="W1341" s="77" t="s">
        <v>1019</v>
      </c>
      <c r="X1341" s="77" t="s">
        <v>1019</v>
      </c>
      <c r="Y1341" s="83" t="s">
        <v>1019</v>
      </c>
      <c r="Z1341" s="84" t="s">
        <v>1019</v>
      </c>
      <c r="AA1341" s="84" t="s">
        <v>1019</v>
      </c>
      <c r="AB1341" s="85">
        <v>0</v>
      </c>
      <c r="AC1341" s="85">
        <v>0</v>
      </c>
      <c r="AD1341" s="99"/>
      <c r="AE1341" s="100"/>
      <c r="AF1341" s="100"/>
      <c r="AG1341" s="100"/>
      <c r="AH1341" s="100"/>
      <c r="AI1341" s="100"/>
      <c r="AJ1341" s="100"/>
      <c r="AK1341" s="100"/>
      <c r="AL1341" s="100"/>
      <c r="AM1341" s="100"/>
      <c r="AN1341" s="100"/>
      <c r="AO1341" s="100"/>
      <c r="AP1341" s="100"/>
      <c r="AQ1341" s="100"/>
      <c r="AR1341" s="100"/>
      <c r="AS1341" s="100"/>
      <c r="AT1341" s="100"/>
      <c r="AU1341" s="100"/>
      <c r="AV1341" s="100"/>
      <c r="AW1341" s="100"/>
      <c r="AX1341" s="100"/>
      <c r="AY1341" s="100"/>
      <c r="AZ1341" s="100"/>
      <c r="BA1341" s="100"/>
      <c r="BB1341" s="100"/>
      <c r="BC1341" s="100"/>
    </row>
    <row r="1342" spans="1:55" ht="30" customHeight="1" x14ac:dyDescent="0.25">
      <c r="A1342" s="77">
        <v>0</v>
      </c>
      <c r="B1342" s="77" t="s">
        <v>1019</v>
      </c>
      <c r="C1342" s="77" t="s">
        <v>1265</v>
      </c>
      <c r="D1342" s="78" t="e">
        <v>#N/A</v>
      </c>
      <c r="E1342" s="79" t="s">
        <v>1019</v>
      </c>
      <c r="F1342" s="78" t="s">
        <v>1019</v>
      </c>
      <c r="G1342" s="78" t="s">
        <v>1019</v>
      </c>
      <c r="H1342" s="78" t="s">
        <v>1019</v>
      </c>
      <c r="I1342" s="80" t="s">
        <v>1019</v>
      </c>
      <c r="J1342" s="78" t="s">
        <v>1019</v>
      </c>
      <c r="K1342" s="81" t="s">
        <v>1019</v>
      </c>
      <c r="L1342" s="81" t="s">
        <v>1019</v>
      </c>
      <c r="M1342" s="78" t="s">
        <v>1019</v>
      </c>
      <c r="N1342" s="78" t="e">
        <v>#N/A</v>
      </c>
      <c r="O1342" s="82" t="s">
        <v>1019</v>
      </c>
      <c r="P1342" s="82" t="s">
        <v>1019</v>
      </c>
      <c r="Q1342" s="78" t="s">
        <v>1019</v>
      </c>
      <c r="R1342" s="78" t="s">
        <v>1019</v>
      </c>
      <c r="S1342" s="78" t="s">
        <v>1019</v>
      </c>
      <c r="T1342" s="77" t="s">
        <v>1019</v>
      </c>
      <c r="U1342" s="77" t="s">
        <v>1019</v>
      </c>
      <c r="V1342" s="77" t="s">
        <v>1019</v>
      </c>
      <c r="W1342" s="77" t="s">
        <v>1019</v>
      </c>
      <c r="X1342" s="77" t="s">
        <v>1019</v>
      </c>
      <c r="Y1342" s="83" t="s">
        <v>1019</v>
      </c>
      <c r="Z1342" s="84" t="s">
        <v>1019</v>
      </c>
      <c r="AA1342" s="84" t="s">
        <v>1019</v>
      </c>
      <c r="AB1342" s="85">
        <v>0</v>
      </c>
      <c r="AC1342" s="85">
        <v>0</v>
      </c>
      <c r="AD1342" s="99"/>
      <c r="AE1342" s="100"/>
      <c r="AF1342" s="100"/>
      <c r="AG1342" s="100"/>
      <c r="AH1342" s="100"/>
      <c r="AI1342" s="100"/>
      <c r="AJ1342" s="100"/>
      <c r="AK1342" s="100"/>
      <c r="AL1342" s="100"/>
      <c r="AM1342" s="100"/>
      <c r="AN1342" s="100"/>
      <c r="AO1342" s="100"/>
      <c r="AP1342" s="100"/>
      <c r="AQ1342" s="100"/>
      <c r="AR1342" s="100"/>
      <c r="AS1342" s="100"/>
      <c r="AT1342" s="100"/>
      <c r="AU1342" s="100"/>
      <c r="AV1342" s="100"/>
      <c r="AW1342" s="100"/>
      <c r="AX1342" s="100"/>
      <c r="AY1342" s="100"/>
      <c r="AZ1342" s="100"/>
      <c r="BA1342" s="100"/>
      <c r="BB1342" s="100"/>
      <c r="BC1342" s="100"/>
    </row>
    <row r="1343" spans="1:55" ht="30" customHeight="1" x14ac:dyDescent="0.25">
      <c r="A1343" s="77">
        <v>0</v>
      </c>
      <c r="B1343" s="77" t="s">
        <v>1019</v>
      </c>
      <c r="C1343" s="77" t="s">
        <v>1265</v>
      </c>
      <c r="D1343" s="78" t="e">
        <v>#N/A</v>
      </c>
      <c r="E1343" s="79" t="s">
        <v>1019</v>
      </c>
      <c r="F1343" s="78" t="s">
        <v>1019</v>
      </c>
      <c r="G1343" s="78" t="s">
        <v>1019</v>
      </c>
      <c r="H1343" s="78" t="s">
        <v>1019</v>
      </c>
      <c r="I1343" s="80" t="s">
        <v>1019</v>
      </c>
      <c r="J1343" s="78" t="s">
        <v>1019</v>
      </c>
      <c r="K1343" s="81" t="s">
        <v>1019</v>
      </c>
      <c r="L1343" s="81" t="s">
        <v>1019</v>
      </c>
      <c r="M1343" s="78" t="s">
        <v>1019</v>
      </c>
      <c r="N1343" s="78" t="e">
        <v>#N/A</v>
      </c>
      <c r="O1343" s="82" t="s">
        <v>1019</v>
      </c>
      <c r="P1343" s="82" t="s">
        <v>1019</v>
      </c>
      <c r="Q1343" s="78" t="s">
        <v>1019</v>
      </c>
      <c r="R1343" s="78" t="s">
        <v>1019</v>
      </c>
      <c r="S1343" s="78" t="s">
        <v>1019</v>
      </c>
      <c r="T1343" s="77" t="s">
        <v>1019</v>
      </c>
      <c r="U1343" s="77" t="s">
        <v>1019</v>
      </c>
      <c r="V1343" s="77" t="s">
        <v>1019</v>
      </c>
      <c r="W1343" s="77" t="s">
        <v>1019</v>
      </c>
      <c r="X1343" s="77" t="s">
        <v>1019</v>
      </c>
      <c r="Y1343" s="83" t="s">
        <v>1019</v>
      </c>
      <c r="Z1343" s="84" t="s">
        <v>1019</v>
      </c>
      <c r="AA1343" s="84" t="s">
        <v>1019</v>
      </c>
      <c r="AB1343" s="85">
        <v>0</v>
      </c>
      <c r="AC1343" s="85">
        <v>0</v>
      </c>
      <c r="AD1343" s="99"/>
      <c r="AE1343" s="100"/>
      <c r="AF1343" s="100"/>
      <c r="AG1343" s="100"/>
      <c r="AH1343" s="100"/>
      <c r="AI1343" s="100"/>
      <c r="AJ1343" s="100"/>
      <c r="AK1343" s="100"/>
      <c r="AL1343" s="100"/>
      <c r="AM1343" s="100"/>
      <c r="AN1343" s="100"/>
      <c r="AO1343" s="100"/>
      <c r="AP1343" s="100"/>
      <c r="AQ1343" s="100"/>
      <c r="AR1343" s="100"/>
      <c r="AS1343" s="100"/>
      <c r="AT1343" s="100"/>
      <c r="AU1343" s="100"/>
      <c r="AV1343" s="100"/>
      <c r="AW1343" s="100"/>
      <c r="AX1343" s="100"/>
      <c r="AY1343" s="100"/>
      <c r="AZ1343" s="100"/>
      <c r="BA1343" s="100"/>
      <c r="BB1343" s="100"/>
      <c r="BC1343" s="100"/>
    </row>
    <row r="1344" spans="1:55" ht="30" customHeight="1" x14ac:dyDescent="0.25">
      <c r="A1344" s="77">
        <v>0</v>
      </c>
      <c r="B1344" s="77" t="s">
        <v>1019</v>
      </c>
      <c r="C1344" s="77" t="s">
        <v>1265</v>
      </c>
      <c r="D1344" s="78" t="e">
        <v>#N/A</v>
      </c>
      <c r="E1344" s="79" t="s">
        <v>1019</v>
      </c>
      <c r="F1344" s="78" t="s">
        <v>1019</v>
      </c>
      <c r="G1344" s="78" t="s">
        <v>1019</v>
      </c>
      <c r="H1344" s="78" t="s">
        <v>1019</v>
      </c>
      <c r="I1344" s="80" t="s">
        <v>1019</v>
      </c>
      <c r="J1344" s="78" t="s">
        <v>1019</v>
      </c>
      <c r="K1344" s="81" t="s">
        <v>1019</v>
      </c>
      <c r="L1344" s="81" t="s">
        <v>1019</v>
      </c>
      <c r="M1344" s="78" t="s">
        <v>1019</v>
      </c>
      <c r="N1344" s="78" t="e">
        <v>#N/A</v>
      </c>
      <c r="O1344" s="82" t="s">
        <v>1019</v>
      </c>
      <c r="P1344" s="82" t="s">
        <v>1019</v>
      </c>
      <c r="Q1344" s="78" t="s">
        <v>1019</v>
      </c>
      <c r="R1344" s="78" t="s">
        <v>1019</v>
      </c>
      <c r="S1344" s="78" t="s">
        <v>1019</v>
      </c>
      <c r="T1344" s="77" t="s">
        <v>1019</v>
      </c>
      <c r="U1344" s="77" t="s">
        <v>1019</v>
      </c>
      <c r="V1344" s="77" t="s">
        <v>1019</v>
      </c>
      <c r="W1344" s="77" t="s">
        <v>1019</v>
      </c>
      <c r="X1344" s="77" t="s">
        <v>1019</v>
      </c>
      <c r="Y1344" s="83" t="s">
        <v>1019</v>
      </c>
      <c r="Z1344" s="84" t="s">
        <v>1019</v>
      </c>
      <c r="AA1344" s="84" t="s">
        <v>1019</v>
      </c>
      <c r="AB1344" s="85">
        <v>0</v>
      </c>
      <c r="AC1344" s="85">
        <v>0</v>
      </c>
      <c r="AD1344" s="99"/>
      <c r="AE1344" s="100"/>
      <c r="AF1344" s="100"/>
      <c r="AG1344" s="100"/>
      <c r="AH1344" s="100"/>
      <c r="AI1344" s="100"/>
      <c r="AJ1344" s="100"/>
      <c r="AK1344" s="100"/>
      <c r="AL1344" s="100"/>
      <c r="AM1344" s="100"/>
      <c r="AN1344" s="100"/>
      <c r="AO1344" s="100"/>
      <c r="AP1344" s="100"/>
      <c r="AQ1344" s="100"/>
      <c r="AR1344" s="100"/>
      <c r="AS1344" s="100"/>
      <c r="AT1344" s="100"/>
      <c r="AU1344" s="100"/>
      <c r="AV1344" s="100"/>
      <c r="AW1344" s="100"/>
      <c r="AX1344" s="100"/>
      <c r="AY1344" s="100"/>
      <c r="AZ1344" s="100"/>
      <c r="BA1344" s="100"/>
      <c r="BB1344" s="100"/>
      <c r="BC1344" s="100"/>
    </row>
    <row r="1345" spans="1:55" ht="30" customHeight="1" x14ac:dyDescent="0.25">
      <c r="A1345" s="77">
        <v>0</v>
      </c>
      <c r="B1345" s="77" t="s">
        <v>1019</v>
      </c>
      <c r="C1345" s="77" t="s">
        <v>1265</v>
      </c>
      <c r="D1345" s="78" t="e">
        <v>#N/A</v>
      </c>
      <c r="E1345" s="79" t="s">
        <v>1019</v>
      </c>
      <c r="F1345" s="78" t="s">
        <v>1019</v>
      </c>
      <c r="G1345" s="78" t="s">
        <v>1019</v>
      </c>
      <c r="H1345" s="78" t="s">
        <v>1019</v>
      </c>
      <c r="I1345" s="80" t="s">
        <v>1019</v>
      </c>
      <c r="J1345" s="78" t="s">
        <v>1019</v>
      </c>
      <c r="K1345" s="81" t="s">
        <v>1019</v>
      </c>
      <c r="L1345" s="81" t="s">
        <v>1019</v>
      </c>
      <c r="M1345" s="78" t="s">
        <v>1019</v>
      </c>
      <c r="N1345" s="78" t="e">
        <v>#N/A</v>
      </c>
      <c r="O1345" s="82" t="s">
        <v>1019</v>
      </c>
      <c r="P1345" s="82" t="s">
        <v>1019</v>
      </c>
      <c r="Q1345" s="78" t="s">
        <v>1019</v>
      </c>
      <c r="R1345" s="78" t="s">
        <v>1019</v>
      </c>
      <c r="S1345" s="78" t="s">
        <v>1019</v>
      </c>
      <c r="T1345" s="77" t="s">
        <v>1019</v>
      </c>
      <c r="U1345" s="77" t="s">
        <v>1019</v>
      </c>
      <c r="V1345" s="77" t="s">
        <v>1019</v>
      </c>
      <c r="W1345" s="77" t="s">
        <v>1019</v>
      </c>
      <c r="X1345" s="77" t="s">
        <v>1019</v>
      </c>
      <c r="Y1345" s="83" t="s">
        <v>1019</v>
      </c>
      <c r="Z1345" s="84" t="s">
        <v>1019</v>
      </c>
      <c r="AA1345" s="84" t="s">
        <v>1019</v>
      </c>
      <c r="AB1345" s="85">
        <v>0</v>
      </c>
      <c r="AC1345" s="85">
        <v>0</v>
      </c>
      <c r="AD1345" s="99"/>
      <c r="AE1345" s="100"/>
      <c r="AF1345" s="100"/>
      <c r="AG1345" s="100"/>
      <c r="AH1345" s="100"/>
      <c r="AI1345" s="100"/>
      <c r="AJ1345" s="100"/>
      <c r="AK1345" s="100"/>
      <c r="AL1345" s="100"/>
      <c r="AM1345" s="100"/>
      <c r="AN1345" s="100"/>
      <c r="AO1345" s="100"/>
      <c r="AP1345" s="100"/>
      <c r="AQ1345" s="100"/>
      <c r="AR1345" s="100"/>
      <c r="AS1345" s="100"/>
      <c r="AT1345" s="100"/>
      <c r="AU1345" s="100"/>
      <c r="AV1345" s="100"/>
      <c r="AW1345" s="100"/>
      <c r="AX1345" s="100"/>
      <c r="AY1345" s="100"/>
      <c r="AZ1345" s="100"/>
      <c r="BA1345" s="100"/>
      <c r="BB1345" s="100"/>
      <c r="BC1345" s="100"/>
    </row>
    <row r="1346" spans="1:55" ht="30" customHeight="1" x14ac:dyDescent="0.25">
      <c r="A1346" s="77">
        <v>0</v>
      </c>
      <c r="B1346" s="77" t="s">
        <v>1019</v>
      </c>
      <c r="C1346" s="77" t="s">
        <v>1265</v>
      </c>
      <c r="D1346" s="78" t="e">
        <v>#N/A</v>
      </c>
      <c r="E1346" s="79" t="s">
        <v>1019</v>
      </c>
      <c r="F1346" s="78" t="s">
        <v>1019</v>
      </c>
      <c r="G1346" s="78" t="s">
        <v>1019</v>
      </c>
      <c r="H1346" s="78" t="s">
        <v>1019</v>
      </c>
      <c r="I1346" s="80" t="s">
        <v>1019</v>
      </c>
      <c r="J1346" s="78" t="s">
        <v>1019</v>
      </c>
      <c r="K1346" s="81" t="s">
        <v>1019</v>
      </c>
      <c r="L1346" s="81" t="s">
        <v>1019</v>
      </c>
      <c r="M1346" s="78" t="s">
        <v>1019</v>
      </c>
      <c r="N1346" s="78" t="e">
        <v>#N/A</v>
      </c>
      <c r="O1346" s="82" t="s">
        <v>1019</v>
      </c>
      <c r="P1346" s="82" t="s">
        <v>1019</v>
      </c>
      <c r="Q1346" s="78" t="s">
        <v>1019</v>
      </c>
      <c r="R1346" s="78" t="s">
        <v>1019</v>
      </c>
      <c r="S1346" s="78" t="s">
        <v>1019</v>
      </c>
      <c r="T1346" s="77" t="s">
        <v>1019</v>
      </c>
      <c r="U1346" s="77" t="s">
        <v>1019</v>
      </c>
      <c r="V1346" s="77" t="s">
        <v>1019</v>
      </c>
      <c r="W1346" s="77" t="s">
        <v>1019</v>
      </c>
      <c r="X1346" s="77" t="s">
        <v>1019</v>
      </c>
      <c r="Y1346" s="83" t="s">
        <v>1019</v>
      </c>
      <c r="Z1346" s="84" t="s">
        <v>1019</v>
      </c>
      <c r="AA1346" s="84" t="s">
        <v>1019</v>
      </c>
      <c r="AB1346" s="85">
        <v>0</v>
      </c>
      <c r="AC1346" s="85">
        <v>0</v>
      </c>
      <c r="AD1346" s="99"/>
      <c r="AE1346" s="100"/>
      <c r="AF1346" s="100"/>
      <c r="AG1346" s="100"/>
      <c r="AH1346" s="100"/>
      <c r="AI1346" s="100"/>
      <c r="AJ1346" s="100"/>
      <c r="AK1346" s="100"/>
      <c r="AL1346" s="100"/>
      <c r="AM1346" s="100"/>
      <c r="AN1346" s="100"/>
      <c r="AO1346" s="100"/>
      <c r="AP1346" s="100"/>
      <c r="AQ1346" s="100"/>
      <c r="AR1346" s="100"/>
      <c r="AS1346" s="100"/>
      <c r="AT1346" s="100"/>
      <c r="AU1346" s="100"/>
      <c r="AV1346" s="100"/>
      <c r="AW1346" s="100"/>
      <c r="AX1346" s="100"/>
      <c r="AY1346" s="100"/>
      <c r="AZ1346" s="100"/>
      <c r="BA1346" s="100"/>
      <c r="BB1346" s="100"/>
      <c r="BC1346" s="100"/>
    </row>
    <row r="1347" spans="1:55" ht="30" customHeight="1" x14ac:dyDescent="0.25">
      <c r="A1347" s="77">
        <v>0</v>
      </c>
      <c r="B1347" s="77" t="s">
        <v>1019</v>
      </c>
      <c r="C1347" s="77" t="s">
        <v>1265</v>
      </c>
      <c r="D1347" s="78" t="e">
        <v>#N/A</v>
      </c>
      <c r="E1347" s="79" t="s">
        <v>1019</v>
      </c>
      <c r="F1347" s="78" t="s">
        <v>1019</v>
      </c>
      <c r="G1347" s="78" t="s">
        <v>1019</v>
      </c>
      <c r="H1347" s="78" t="s">
        <v>1019</v>
      </c>
      <c r="I1347" s="80" t="s">
        <v>1019</v>
      </c>
      <c r="J1347" s="78" t="s">
        <v>1019</v>
      </c>
      <c r="K1347" s="81" t="s">
        <v>1019</v>
      </c>
      <c r="L1347" s="81" t="s">
        <v>1019</v>
      </c>
      <c r="M1347" s="78" t="s">
        <v>1019</v>
      </c>
      <c r="N1347" s="78" t="e">
        <v>#N/A</v>
      </c>
      <c r="O1347" s="82" t="s">
        <v>1019</v>
      </c>
      <c r="P1347" s="82" t="s">
        <v>1019</v>
      </c>
      <c r="Q1347" s="78" t="s">
        <v>1019</v>
      </c>
      <c r="R1347" s="78" t="s">
        <v>1019</v>
      </c>
      <c r="S1347" s="78" t="s">
        <v>1019</v>
      </c>
      <c r="T1347" s="77" t="s">
        <v>1019</v>
      </c>
      <c r="U1347" s="77" t="s">
        <v>1019</v>
      </c>
      <c r="V1347" s="77" t="s">
        <v>1019</v>
      </c>
      <c r="W1347" s="77" t="s">
        <v>1019</v>
      </c>
      <c r="X1347" s="77" t="s">
        <v>1019</v>
      </c>
      <c r="Y1347" s="83" t="s">
        <v>1019</v>
      </c>
      <c r="Z1347" s="84" t="s">
        <v>1019</v>
      </c>
      <c r="AA1347" s="84" t="s">
        <v>1019</v>
      </c>
      <c r="AB1347" s="85">
        <v>0</v>
      </c>
      <c r="AC1347" s="85">
        <v>0</v>
      </c>
      <c r="AD1347" s="99"/>
      <c r="AE1347" s="100"/>
      <c r="AF1347" s="100"/>
      <c r="AG1347" s="100"/>
      <c r="AH1347" s="100"/>
      <c r="AI1347" s="100"/>
      <c r="AJ1347" s="100"/>
      <c r="AK1347" s="100"/>
      <c r="AL1347" s="100"/>
      <c r="AM1347" s="100"/>
      <c r="AN1347" s="100"/>
      <c r="AO1347" s="100"/>
      <c r="AP1347" s="100"/>
      <c r="AQ1347" s="100"/>
      <c r="AR1347" s="100"/>
      <c r="AS1347" s="100"/>
      <c r="AT1347" s="100"/>
      <c r="AU1347" s="100"/>
      <c r="AV1347" s="100"/>
      <c r="AW1347" s="100"/>
      <c r="AX1347" s="100"/>
      <c r="AY1347" s="100"/>
      <c r="AZ1347" s="100"/>
      <c r="BA1347" s="100"/>
      <c r="BB1347" s="100"/>
      <c r="BC1347" s="100"/>
    </row>
    <row r="1348" spans="1:55" ht="30" customHeight="1" x14ac:dyDescent="0.25">
      <c r="A1348" s="77">
        <v>0</v>
      </c>
      <c r="B1348" s="77" t="s">
        <v>1019</v>
      </c>
      <c r="C1348" s="77" t="s">
        <v>1265</v>
      </c>
      <c r="D1348" s="78" t="e">
        <v>#N/A</v>
      </c>
      <c r="E1348" s="79" t="s">
        <v>1019</v>
      </c>
      <c r="F1348" s="78" t="s">
        <v>1019</v>
      </c>
      <c r="G1348" s="78" t="s">
        <v>1019</v>
      </c>
      <c r="H1348" s="78" t="s">
        <v>1019</v>
      </c>
      <c r="I1348" s="80" t="s">
        <v>1019</v>
      </c>
      <c r="J1348" s="78" t="s">
        <v>1019</v>
      </c>
      <c r="K1348" s="81" t="s">
        <v>1019</v>
      </c>
      <c r="L1348" s="81" t="s">
        <v>1019</v>
      </c>
      <c r="M1348" s="78" t="s">
        <v>1019</v>
      </c>
      <c r="N1348" s="78" t="e">
        <v>#N/A</v>
      </c>
      <c r="O1348" s="82" t="s">
        <v>1019</v>
      </c>
      <c r="P1348" s="82" t="s">
        <v>1019</v>
      </c>
      <c r="Q1348" s="78" t="s">
        <v>1019</v>
      </c>
      <c r="R1348" s="78" t="s">
        <v>1019</v>
      </c>
      <c r="S1348" s="78" t="s">
        <v>1019</v>
      </c>
      <c r="T1348" s="77" t="s">
        <v>1019</v>
      </c>
      <c r="U1348" s="77" t="s">
        <v>1019</v>
      </c>
      <c r="V1348" s="77" t="s">
        <v>1019</v>
      </c>
      <c r="W1348" s="77" t="s">
        <v>1019</v>
      </c>
      <c r="X1348" s="77" t="s">
        <v>1019</v>
      </c>
      <c r="Y1348" s="83" t="s">
        <v>1019</v>
      </c>
      <c r="Z1348" s="84" t="s">
        <v>1019</v>
      </c>
      <c r="AA1348" s="84" t="s">
        <v>1019</v>
      </c>
      <c r="AB1348" s="85">
        <v>0</v>
      </c>
      <c r="AC1348" s="85">
        <v>0</v>
      </c>
      <c r="AD1348" s="99"/>
      <c r="AE1348" s="100"/>
      <c r="AF1348" s="100"/>
      <c r="AG1348" s="100"/>
      <c r="AH1348" s="100"/>
      <c r="AI1348" s="100"/>
      <c r="AJ1348" s="100"/>
      <c r="AK1348" s="100"/>
      <c r="AL1348" s="100"/>
      <c r="AM1348" s="100"/>
      <c r="AN1348" s="100"/>
      <c r="AO1348" s="100"/>
      <c r="AP1348" s="100"/>
      <c r="AQ1348" s="100"/>
      <c r="AR1348" s="100"/>
      <c r="AS1348" s="100"/>
      <c r="AT1348" s="100"/>
      <c r="AU1348" s="100"/>
      <c r="AV1348" s="100"/>
      <c r="AW1348" s="100"/>
      <c r="AX1348" s="100"/>
      <c r="AY1348" s="100"/>
      <c r="AZ1348" s="100"/>
      <c r="BA1348" s="100"/>
      <c r="BB1348" s="100"/>
      <c r="BC1348" s="100"/>
    </row>
    <row r="1349" spans="1:55" ht="30" customHeight="1" x14ac:dyDescent="0.25">
      <c r="A1349" s="77">
        <v>0</v>
      </c>
      <c r="B1349" s="77" t="s">
        <v>1019</v>
      </c>
      <c r="C1349" s="77" t="s">
        <v>1265</v>
      </c>
      <c r="D1349" s="78" t="e">
        <v>#N/A</v>
      </c>
      <c r="E1349" s="79" t="s">
        <v>1019</v>
      </c>
      <c r="F1349" s="78" t="s">
        <v>1019</v>
      </c>
      <c r="G1349" s="78" t="s">
        <v>1019</v>
      </c>
      <c r="H1349" s="78" t="s">
        <v>1019</v>
      </c>
      <c r="I1349" s="80" t="s">
        <v>1019</v>
      </c>
      <c r="J1349" s="78" t="s">
        <v>1019</v>
      </c>
      <c r="K1349" s="81" t="s">
        <v>1019</v>
      </c>
      <c r="L1349" s="81" t="s">
        <v>1019</v>
      </c>
      <c r="M1349" s="78" t="s">
        <v>1019</v>
      </c>
      <c r="N1349" s="78" t="e">
        <v>#N/A</v>
      </c>
      <c r="O1349" s="82" t="s">
        <v>1019</v>
      </c>
      <c r="P1349" s="82" t="s">
        <v>1019</v>
      </c>
      <c r="Q1349" s="78" t="s">
        <v>1019</v>
      </c>
      <c r="R1349" s="78" t="s">
        <v>1019</v>
      </c>
      <c r="S1349" s="78" t="s">
        <v>1019</v>
      </c>
      <c r="T1349" s="77" t="s">
        <v>1019</v>
      </c>
      <c r="U1349" s="77" t="s">
        <v>1019</v>
      </c>
      <c r="V1349" s="77" t="s">
        <v>1019</v>
      </c>
      <c r="W1349" s="77" t="s">
        <v>1019</v>
      </c>
      <c r="X1349" s="77" t="s">
        <v>1019</v>
      </c>
      <c r="Y1349" s="83" t="s">
        <v>1019</v>
      </c>
      <c r="Z1349" s="84" t="s">
        <v>1019</v>
      </c>
      <c r="AA1349" s="84" t="s">
        <v>1019</v>
      </c>
      <c r="AB1349" s="85">
        <v>0</v>
      </c>
      <c r="AC1349" s="85">
        <v>0</v>
      </c>
      <c r="AD1349" s="99"/>
      <c r="AE1349" s="100"/>
      <c r="AF1349" s="100"/>
      <c r="AG1349" s="100"/>
      <c r="AH1349" s="100"/>
      <c r="AI1349" s="100"/>
      <c r="AJ1349" s="100"/>
      <c r="AK1349" s="100"/>
      <c r="AL1349" s="100"/>
      <c r="AM1349" s="100"/>
      <c r="AN1349" s="100"/>
      <c r="AO1349" s="100"/>
      <c r="AP1349" s="100"/>
      <c r="AQ1349" s="100"/>
      <c r="AR1349" s="100"/>
      <c r="AS1349" s="100"/>
      <c r="AT1349" s="100"/>
      <c r="AU1349" s="100"/>
      <c r="AV1349" s="100"/>
      <c r="AW1349" s="100"/>
      <c r="AX1349" s="100"/>
      <c r="AY1349" s="100"/>
      <c r="AZ1349" s="100"/>
      <c r="BA1349" s="100"/>
      <c r="BB1349" s="100"/>
      <c r="BC1349" s="100"/>
    </row>
    <row r="1350" spans="1:55" ht="30" customHeight="1" x14ac:dyDescent="0.25">
      <c r="A1350" s="77">
        <v>0</v>
      </c>
      <c r="B1350" s="77" t="s">
        <v>1019</v>
      </c>
      <c r="C1350" s="77" t="s">
        <v>1265</v>
      </c>
      <c r="D1350" s="78" t="e">
        <v>#N/A</v>
      </c>
      <c r="E1350" s="79" t="s">
        <v>1019</v>
      </c>
      <c r="F1350" s="78" t="s">
        <v>1019</v>
      </c>
      <c r="G1350" s="78" t="s">
        <v>1019</v>
      </c>
      <c r="H1350" s="78" t="s">
        <v>1019</v>
      </c>
      <c r="I1350" s="80" t="s">
        <v>1019</v>
      </c>
      <c r="J1350" s="78" t="s">
        <v>1019</v>
      </c>
      <c r="K1350" s="81" t="s">
        <v>1019</v>
      </c>
      <c r="L1350" s="81" t="s">
        <v>1019</v>
      </c>
      <c r="M1350" s="78" t="s">
        <v>1019</v>
      </c>
      <c r="N1350" s="78" t="e">
        <v>#N/A</v>
      </c>
      <c r="O1350" s="82" t="s">
        <v>1019</v>
      </c>
      <c r="P1350" s="82" t="s">
        <v>1019</v>
      </c>
      <c r="Q1350" s="78" t="s">
        <v>1019</v>
      </c>
      <c r="R1350" s="78" t="s">
        <v>1019</v>
      </c>
      <c r="S1350" s="78" t="s">
        <v>1019</v>
      </c>
      <c r="T1350" s="77" t="s">
        <v>1019</v>
      </c>
      <c r="U1350" s="77" t="s">
        <v>1019</v>
      </c>
      <c r="V1350" s="77" t="s">
        <v>1019</v>
      </c>
      <c r="W1350" s="77" t="s">
        <v>1019</v>
      </c>
      <c r="X1350" s="77" t="s">
        <v>1019</v>
      </c>
      <c r="Y1350" s="83" t="s">
        <v>1019</v>
      </c>
      <c r="Z1350" s="84" t="s">
        <v>1019</v>
      </c>
      <c r="AA1350" s="84" t="s">
        <v>1019</v>
      </c>
      <c r="AB1350" s="85">
        <v>0</v>
      </c>
      <c r="AC1350" s="85">
        <v>0</v>
      </c>
      <c r="AD1350" s="99"/>
      <c r="AE1350" s="100"/>
      <c r="AF1350" s="100"/>
      <c r="AG1350" s="100"/>
      <c r="AH1350" s="100"/>
      <c r="AI1350" s="100"/>
      <c r="AJ1350" s="100"/>
      <c r="AK1350" s="100"/>
      <c r="AL1350" s="100"/>
      <c r="AM1350" s="100"/>
      <c r="AN1350" s="100"/>
      <c r="AO1350" s="100"/>
      <c r="AP1350" s="100"/>
      <c r="AQ1350" s="100"/>
      <c r="AR1350" s="100"/>
      <c r="AS1350" s="100"/>
      <c r="AT1350" s="100"/>
      <c r="AU1350" s="100"/>
      <c r="AV1350" s="100"/>
      <c r="AW1350" s="100"/>
      <c r="AX1350" s="100"/>
      <c r="AY1350" s="100"/>
      <c r="AZ1350" s="100"/>
      <c r="BA1350" s="100"/>
      <c r="BB1350" s="100"/>
      <c r="BC1350" s="100"/>
    </row>
    <row r="1351" spans="1:55" ht="30" customHeight="1" x14ac:dyDescent="0.25">
      <c r="A1351" s="77">
        <v>0</v>
      </c>
      <c r="B1351" s="77" t="s">
        <v>1019</v>
      </c>
      <c r="C1351" s="77" t="s">
        <v>1265</v>
      </c>
      <c r="D1351" s="78" t="e">
        <v>#N/A</v>
      </c>
      <c r="E1351" s="79" t="s">
        <v>1019</v>
      </c>
      <c r="F1351" s="78" t="s">
        <v>1019</v>
      </c>
      <c r="G1351" s="78" t="s">
        <v>1019</v>
      </c>
      <c r="H1351" s="78" t="s">
        <v>1019</v>
      </c>
      <c r="I1351" s="80" t="s">
        <v>1019</v>
      </c>
      <c r="J1351" s="78" t="s">
        <v>1019</v>
      </c>
      <c r="K1351" s="81" t="s">
        <v>1019</v>
      </c>
      <c r="L1351" s="81" t="s">
        <v>1019</v>
      </c>
      <c r="M1351" s="78" t="s">
        <v>1019</v>
      </c>
      <c r="N1351" s="78" t="e">
        <v>#N/A</v>
      </c>
      <c r="O1351" s="82" t="s">
        <v>1019</v>
      </c>
      <c r="P1351" s="82" t="s">
        <v>1019</v>
      </c>
      <c r="Q1351" s="78" t="s">
        <v>1019</v>
      </c>
      <c r="R1351" s="78" t="s">
        <v>1019</v>
      </c>
      <c r="S1351" s="78" t="s">
        <v>1019</v>
      </c>
      <c r="T1351" s="77" t="s">
        <v>1019</v>
      </c>
      <c r="U1351" s="77" t="s">
        <v>1019</v>
      </c>
      <c r="V1351" s="77" t="s">
        <v>1019</v>
      </c>
      <c r="W1351" s="77" t="s">
        <v>1019</v>
      </c>
      <c r="X1351" s="77" t="s">
        <v>1019</v>
      </c>
      <c r="Y1351" s="83" t="s">
        <v>1019</v>
      </c>
      <c r="Z1351" s="84" t="s">
        <v>1019</v>
      </c>
      <c r="AA1351" s="84" t="s">
        <v>1019</v>
      </c>
      <c r="AB1351" s="85">
        <v>0</v>
      </c>
      <c r="AC1351" s="85">
        <v>0</v>
      </c>
      <c r="AD1351" s="99"/>
      <c r="AE1351" s="100"/>
      <c r="AF1351" s="100"/>
      <c r="AG1351" s="100"/>
      <c r="AH1351" s="100"/>
      <c r="AI1351" s="100"/>
      <c r="AJ1351" s="100"/>
      <c r="AK1351" s="100"/>
      <c r="AL1351" s="100"/>
      <c r="AM1351" s="100"/>
      <c r="AN1351" s="100"/>
      <c r="AO1351" s="100"/>
      <c r="AP1351" s="100"/>
      <c r="AQ1351" s="100"/>
      <c r="AR1351" s="100"/>
      <c r="AS1351" s="100"/>
      <c r="AT1351" s="100"/>
      <c r="AU1351" s="100"/>
      <c r="AV1351" s="100"/>
      <c r="AW1351" s="100"/>
      <c r="AX1351" s="100"/>
      <c r="AY1351" s="100"/>
      <c r="AZ1351" s="100"/>
      <c r="BA1351" s="100"/>
      <c r="BB1351" s="100"/>
      <c r="BC1351" s="100"/>
    </row>
    <row r="1352" spans="1:55" ht="30" customHeight="1" x14ac:dyDescent="0.25">
      <c r="A1352" s="77">
        <v>0</v>
      </c>
      <c r="B1352" s="77" t="s">
        <v>1019</v>
      </c>
      <c r="C1352" s="77" t="s">
        <v>1265</v>
      </c>
      <c r="D1352" s="78" t="e">
        <v>#N/A</v>
      </c>
      <c r="E1352" s="79" t="s">
        <v>1019</v>
      </c>
      <c r="F1352" s="78" t="s">
        <v>1019</v>
      </c>
      <c r="G1352" s="78" t="s">
        <v>1019</v>
      </c>
      <c r="H1352" s="78" t="s">
        <v>1019</v>
      </c>
      <c r="I1352" s="80" t="s">
        <v>1019</v>
      </c>
      <c r="J1352" s="78" t="s">
        <v>1019</v>
      </c>
      <c r="K1352" s="81" t="s">
        <v>1019</v>
      </c>
      <c r="L1352" s="81" t="s">
        <v>1019</v>
      </c>
      <c r="M1352" s="78" t="s">
        <v>1019</v>
      </c>
      <c r="N1352" s="78" t="e">
        <v>#N/A</v>
      </c>
      <c r="O1352" s="82" t="s">
        <v>1019</v>
      </c>
      <c r="P1352" s="82" t="s">
        <v>1019</v>
      </c>
      <c r="Q1352" s="78" t="s">
        <v>1019</v>
      </c>
      <c r="R1352" s="78" t="s">
        <v>1019</v>
      </c>
      <c r="S1352" s="78" t="s">
        <v>1019</v>
      </c>
      <c r="T1352" s="77" t="s">
        <v>1019</v>
      </c>
      <c r="U1352" s="77" t="s">
        <v>1019</v>
      </c>
      <c r="V1352" s="77" t="s">
        <v>1019</v>
      </c>
      <c r="W1352" s="77" t="s">
        <v>1019</v>
      </c>
      <c r="X1352" s="77" t="s">
        <v>1019</v>
      </c>
      <c r="Y1352" s="83" t="s">
        <v>1019</v>
      </c>
      <c r="Z1352" s="84" t="s">
        <v>1019</v>
      </c>
      <c r="AA1352" s="84" t="s">
        <v>1019</v>
      </c>
      <c r="AB1352" s="85">
        <v>0</v>
      </c>
      <c r="AC1352" s="85">
        <v>0</v>
      </c>
      <c r="AD1352" s="99"/>
      <c r="AE1352" s="100"/>
      <c r="AF1352" s="100"/>
      <c r="AG1352" s="100"/>
      <c r="AH1352" s="100"/>
      <c r="AI1352" s="100"/>
      <c r="AJ1352" s="100"/>
      <c r="AK1352" s="100"/>
      <c r="AL1352" s="100"/>
      <c r="AM1352" s="100"/>
      <c r="AN1352" s="100"/>
      <c r="AO1352" s="100"/>
      <c r="AP1352" s="100"/>
      <c r="AQ1352" s="100"/>
      <c r="AR1352" s="100"/>
      <c r="AS1352" s="100"/>
      <c r="AT1352" s="100"/>
      <c r="AU1352" s="100"/>
      <c r="AV1352" s="100"/>
      <c r="AW1352" s="100"/>
      <c r="AX1352" s="100"/>
      <c r="AY1352" s="100"/>
      <c r="AZ1352" s="100"/>
      <c r="BA1352" s="100"/>
      <c r="BB1352" s="100"/>
      <c r="BC1352" s="100"/>
    </row>
    <row r="1353" spans="1:55" ht="30" customHeight="1" x14ac:dyDescent="0.25">
      <c r="A1353" s="77">
        <v>0</v>
      </c>
      <c r="B1353" s="77" t="s">
        <v>1019</v>
      </c>
      <c r="C1353" s="77" t="s">
        <v>1265</v>
      </c>
      <c r="D1353" s="78" t="e">
        <v>#N/A</v>
      </c>
      <c r="E1353" s="79" t="s">
        <v>1019</v>
      </c>
      <c r="F1353" s="78" t="s">
        <v>1019</v>
      </c>
      <c r="G1353" s="78" t="s">
        <v>1019</v>
      </c>
      <c r="H1353" s="78" t="s">
        <v>1019</v>
      </c>
      <c r="I1353" s="80" t="s">
        <v>1019</v>
      </c>
      <c r="J1353" s="78" t="s">
        <v>1019</v>
      </c>
      <c r="K1353" s="81" t="s">
        <v>1019</v>
      </c>
      <c r="L1353" s="81" t="s">
        <v>1019</v>
      </c>
      <c r="M1353" s="78" t="s">
        <v>1019</v>
      </c>
      <c r="N1353" s="78" t="e">
        <v>#N/A</v>
      </c>
      <c r="O1353" s="82" t="s">
        <v>1019</v>
      </c>
      <c r="P1353" s="82" t="s">
        <v>1019</v>
      </c>
      <c r="Q1353" s="78" t="s">
        <v>1019</v>
      </c>
      <c r="R1353" s="78" t="s">
        <v>1019</v>
      </c>
      <c r="S1353" s="78" t="s">
        <v>1019</v>
      </c>
      <c r="T1353" s="77" t="s">
        <v>1019</v>
      </c>
      <c r="U1353" s="77" t="s">
        <v>1019</v>
      </c>
      <c r="V1353" s="77" t="s">
        <v>1019</v>
      </c>
      <c r="W1353" s="77" t="s">
        <v>1019</v>
      </c>
      <c r="X1353" s="77" t="s">
        <v>1019</v>
      </c>
      <c r="Y1353" s="83" t="s">
        <v>1019</v>
      </c>
      <c r="Z1353" s="84" t="s">
        <v>1019</v>
      </c>
      <c r="AA1353" s="84" t="s">
        <v>1019</v>
      </c>
      <c r="AB1353" s="85">
        <v>0</v>
      </c>
      <c r="AC1353" s="85">
        <v>0</v>
      </c>
      <c r="AD1353" s="99"/>
      <c r="AE1353" s="100"/>
      <c r="AF1353" s="100"/>
      <c r="AG1353" s="100"/>
      <c r="AH1353" s="100"/>
      <c r="AI1353" s="100"/>
      <c r="AJ1353" s="100"/>
      <c r="AK1353" s="100"/>
      <c r="AL1353" s="100"/>
      <c r="AM1353" s="100"/>
      <c r="AN1353" s="100"/>
      <c r="AO1353" s="100"/>
      <c r="AP1353" s="100"/>
      <c r="AQ1353" s="100"/>
      <c r="AR1353" s="100"/>
      <c r="AS1353" s="100"/>
      <c r="AT1353" s="100"/>
      <c r="AU1353" s="100"/>
      <c r="AV1353" s="100"/>
      <c r="AW1353" s="100"/>
      <c r="AX1353" s="100"/>
      <c r="AY1353" s="100"/>
      <c r="AZ1353" s="100"/>
      <c r="BA1353" s="100"/>
      <c r="BB1353" s="100"/>
      <c r="BC1353" s="100"/>
    </row>
    <row r="1354" spans="1:55" ht="30" customHeight="1" x14ac:dyDescent="0.25">
      <c r="A1354" s="77">
        <v>0</v>
      </c>
      <c r="B1354" s="77" t="s">
        <v>1019</v>
      </c>
      <c r="C1354" s="77" t="s">
        <v>1265</v>
      </c>
      <c r="D1354" s="78" t="e">
        <v>#N/A</v>
      </c>
      <c r="E1354" s="79" t="s">
        <v>1019</v>
      </c>
      <c r="F1354" s="78" t="s">
        <v>1019</v>
      </c>
      <c r="G1354" s="78" t="s">
        <v>1019</v>
      </c>
      <c r="H1354" s="78" t="s">
        <v>1019</v>
      </c>
      <c r="I1354" s="80" t="s">
        <v>1019</v>
      </c>
      <c r="J1354" s="78" t="s">
        <v>1019</v>
      </c>
      <c r="K1354" s="81" t="s">
        <v>1019</v>
      </c>
      <c r="L1354" s="81" t="s">
        <v>1019</v>
      </c>
      <c r="M1354" s="78" t="s">
        <v>1019</v>
      </c>
      <c r="N1354" s="78" t="e">
        <v>#N/A</v>
      </c>
      <c r="O1354" s="82" t="s">
        <v>1019</v>
      </c>
      <c r="P1354" s="82" t="s">
        <v>1019</v>
      </c>
      <c r="Q1354" s="78" t="s">
        <v>1019</v>
      </c>
      <c r="R1354" s="78" t="s">
        <v>1019</v>
      </c>
      <c r="S1354" s="78" t="s">
        <v>1019</v>
      </c>
      <c r="T1354" s="77" t="s">
        <v>1019</v>
      </c>
      <c r="U1354" s="77" t="s">
        <v>1019</v>
      </c>
      <c r="V1354" s="77" t="s">
        <v>1019</v>
      </c>
      <c r="W1354" s="77" t="s">
        <v>1019</v>
      </c>
      <c r="X1354" s="77" t="s">
        <v>1019</v>
      </c>
      <c r="Y1354" s="83" t="s">
        <v>1019</v>
      </c>
      <c r="Z1354" s="84" t="s">
        <v>1019</v>
      </c>
      <c r="AA1354" s="84" t="s">
        <v>1019</v>
      </c>
      <c r="AB1354" s="85">
        <v>0</v>
      </c>
      <c r="AC1354" s="85">
        <v>0</v>
      </c>
      <c r="AD1354" s="99"/>
      <c r="AE1354" s="100"/>
      <c r="AF1354" s="100"/>
      <c r="AG1354" s="100"/>
      <c r="AH1354" s="100"/>
      <c r="AI1354" s="100"/>
      <c r="AJ1354" s="100"/>
      <c r="AK1354" s="100"/>
      <c r="AL1354" s="100"/>
      <c r="AM1354" s="100"/>
      <c r="AN1354" s="100"/>
      <c r="AO1354" s="100"/>
      <c r="AP1354" s="100"/>
      <c r="AQ1354" s="100"/>
      <c r="AR1354" s="100"/>
      <c r="AS1354" s="100"/>
      <c r="AT1354" s="100"/>
      <c r="AU1354" s="100"/>
      <c r="AV1354" s="100"/>
      <c r="AW1354" s="100"/>
      <c r="AX1354" s="100"/>
      <c r="AY1354" s="100"/>
      <c r="AZ1354" s="100"/>
      <c r="BA1354" s="100"/>
      <c r="BB1354" s="100"/>
      <c r="BC1354" s="100"/>
    </row>
    <row r="1355" spans="1:55" ht="30" customHeight="1" x14ac:dyDescent="0.25">
      <c r="A1355" s="77">
        <v>0</v>
      </c>
      <c r="B1355" s="77" t="s">
        <v>1019</v>
      </c>
      <c r="C1355" s="77" t="s">
        <v>1265</v>
      </c>
      <c r="D1355" s="78" t="e">
        <v>#N/A</v>
      </c>
      <c r="E1355" s="79" t="s">
        <v>1019</v>
      </c>
      <c r="F1355" s="78" t="s">
        <v>1019</v>
      </c>
      <c r="G1355" s="78" t="s">
        <v>1019</v>
      </c>
      <c r="H1355" s="78" t="s">
        <v>1019</v>
      </c>
      <c r="I1355" s="80" t="s">
        <v>1019</v>
      </c>
      <c r="J1355" s="78" t="s">
        <v>1019</v>
      </c>
      <c r="K1355" s="81" t="s">
        <v>1019</v>
      </c>
      <c r="L1355" s="81" t="s">
        <v>1019</v>
      </c>
      <c r="M1355" s="78" t="s">
        <v>1019</v>
      </c>
      <c r="N1355" s="78" t="e">
        <v>#N/A</v>
      </c>
      <c r="O1355" s="82" t="s">
        <v>1019</v>
      </c>
      <c r="P1355" s="82" t="s">
        <v>1019</v>
      </c>
      <c r="Q1355" s="78" t="s">
        <v>1019</v>
      </c>
      <c r="R1355" s="78" t="s">
        <v>1019</v>
      </c>
      <c r="S1355" s="78" t="s">
        <v>1019</v>
      </c>
      <c r="T1355" s="77" t="s">
        <v>1019</v>
      </c>
      <c r="U1355" s="77" t="s">
        <v>1019</v>
      </c>
      <c r="V1355" s="77" t="s">
        <v>1019</v>
      </c>
      <c r="W1355" s="77" t="s">
        <v>1019</v>
      </c>
      <c r="X1355" s="77" t="s">
        <v>1019</v>
      </c>
      <c r="Y1355" s="83" t="s">
        <v>1019</v>
      </c>
      <c r="Z1355" s="84" t="s">
        <v>1019</v>
      </c>
      <c r="AA1355" s="84" t="s">
        <v>1019</v>
      </c>
      <c r="AB1355" s="85">
        <v>0</v>
      </c>
      <c r="AC1355" s="85">
        <v>0</v>
      </c>
      <c r="AD1355" s="99"/>
      <c r="AE1355" s="100"/>
      <c r="AF1355" s="100"/>
      <c r="AG1355" s="100"/>
      <c r="AH1355" s="100"/>
      <c r="AI1355" s="100"/>
      <c r="AJ1355" s="100"/>
      <c r="AK1355" s="100"/>
      <c r="AL1355" s="100"/>
      <c r="AM1355" s="100"/>
      <c r="AN1355" s="100"/>
      <c r="AO1355" s="100"/>
      <c r="AP1355" s="100"/>
      <c r="AQ1355" s="100"/>
      <c r="AR1355" s="100"/>
      <c r="AS1355" s="100"/>
      <c r="AT1355" s="100"/>
      <c r="AU1355" s="100"/>
      <c r="AV1355" s="100"/>
      <c r="AW1355" s="100"/>
      <c r="AX1355" s="100"/>
      <c r="AY1355" s="100"/>
      <c r="AZ1355" s="100"/>
      <c r="BA1355" s="100"/>
      <c r="BB1355" s="100"/>
      <c r="BC1355" s="100"/>
    </row>
    <row r="1356" spans="1:55" ht="30" customHeight="1" x14ac:dyDescent="0.25">
      <c r="A1356" s="77">
        <v>0</v>
      </c>
      <c r="B1356" s="77" t="s">
        <v>1019</v>
      </c>
      <c r="C1356" s="77" t="s">
        <v>1265</v>
      </c>
      <c r="D1356" s="78" t="e">
        <v>#N/A</v>
      </c>
      <c r="E1356" s="79" t="s">
        <v>1019</v>
      </c>
      <c r="F1356" s="78" t="s">
        <v>1019</v>
      </c>
      <c r="G1356" s="78" t="s">
        <v>1019</v>
      </c>
      <c r="H1356" s="78" t="s">
        <v>1019</v>
      </c>
      <c r="I1356" s="80" t="s">
        <v>1019</v>
      </c>
      <c r="J1356" s="78" t="s">
        <v>1019</v>
      </c>
      <c r="K1356" s="81" t="s">
        <v>1019</v>
      </c>
      <c r="L1356" s="81" t="s">
        <v>1019</v>
      </c>
      <c r="M1356" s="78" t="s">
        <v>1019</v>
      </c>
      <c r="N1356" s="78" t="e">
        <v>#N/A</v>
      </c>
      <c r="O1356" s="82" t="s">
        <v>1019</v>
      </c>
      <c r="P1356" s="82" t="s">
        <v>1019</v>
      </c>
      <c r="Q1356" s="78" t="s">
        <v>1019</v>
      </c>
      <c r="R1356" s="78" t="s">
        <v>1019</v>
      </c>
      <c r="S1356" s="78" t="s">
        <v>1019</v>
      </c>
      <c r="T1356" s="77" t="s">
        <v>1019</v>
      </c>
      <c r="U1356" s="77" t="s">
        <v>1019</v>
      </c>
      <c r="V1356" s="77" t="s">
        <v>1019</v>
      </c>
      <c r="W1356" s="77" t="s">
        <v>1019</v>
      </c>
      <c r="X1356" s="77" t="s">
        <v>1019</v>
      </c>
      <c r="Y1356" s="83" t="s">
        <v>1019</v>
      </c>
      <c r="Z1356" s="84" t="s">
        <v>1019</v>
      </c>
      <c r="AA1356" s="84" t="s">
        <v>1019</v>
      </c>
      <c r="AB1356" s="85">
        <v>0</v>
      </c>
      <c r="AC1356" s="85">
        <v>0</v>
      </c>
      <c r="AD1356" s="99"/>
      <c r="AE1356" s="100"/>
      <c r="AF1356" s="100"/>
      <c r="AG1356" s="100"/>
      <c r="AH1356" s="100"/>
      <c r="AI1356" s="100"/>
      <c r="AJ1356" s="100"/>
      <c r="AK1356" s="100"/>
      <c r="AL1356" s="100"/>
      <c r="AM1356" s="100"/>
      <c r="AN1356" s="100"/>
      <c r="AO1356" s="100"/>
      <c r="AP1356" s="100"/>
      <c r="AQ1356" s="100"/>
      <c r="AR1356" s="100"/>
      <c r="AS1356" s="100"/>
      <c r="AT1356" s="100"/>
      <c r="AU1356" s="100"/>
      <c r="AV1356" s="100"/>
      <c r="AW1356" s="100"/>
      <c r="AX1356" s="100"/>
      <c r="AY1356" s="100"/>
      <c r="AZ1356" s="100"/>
      <c r="BA1356" s="100"/>
      <c r="BB1356" s="100"/>
      <c r="BC1356" s="100"/>
    </row>
    <row r="1357" spans="1:55" ht="30" customHeight="1" x14ac:dyDescent="0.25">
      <c r="A1357" s="77">
        <v>0</v>
      </c>
      <c r="B1357" s="77" t="s">
        <v>1019</v>
      </c>
      <c r="C1357" s="77" t="s">
        <v>1265</v>
      </c>
      <c r="D1357" s="78" t="e">
        <v>#N/A</v>
      </c>
      <c r="E1357" s="79" t="s">
        <v>1019</v>
      </c>
      <c r="F1357" s="78" t="s">
        <v>1019</v>
      </c>
      <c r="G1357" s="78" t="s">
        <v>1019</v>
      </c>
      <c r="H1357" s="78" t="s">
        <v>1019</v>
      </c>
      <c r="I1357" s="80" t="s">
        <v>1019</v>
      </c>
      <c r="J1357" s="78" t="s">
        <v>1019</v>
      </c>
      <c r="K1357" s="81" t="s">
        <v>1019</v>
      </c>
      <c r="L1357" s="81" t="s">
        <v>1019</v>
      </c>
      <c r="M1357" s="78" t="s">
        <v>1019</v>
      </c>
      <c r="N1357" s="78" t="e">
        <v>#N/A</v>
      </c>
      <c r="O1357" s="82" t="s">
        <v>1019</v>
      </c>
      <c r="P1357" s="82" t="s">
        <v>1019</v>
      </c>
      <c r="Q1357" s="78" t="s">
        <v>1019</v>
      </c>
      <c r="R1357" s="78" t="s">
        <v>1019</v>
      </c>
      <c r="S1357" s="78" t="s">
        <v>1019</v>
      </c>
      <c r="T1357" s="77" t="s">
        <v>1019</v>
      </c>
      <c r="U1357" s="77" t="s">
        <v>1019</v>
      </c>
      <c r="V1357" s="77" t="s">
        <v>1019</v>
      </c>
      <c r="W1357" s="77" t="s">
        <v>1019</v>
      </c>
      <c r="X1357" s="77" t="s">
        <v>1019</v>
      </c>
      <c r="Y1357" s="83" t="s">
        <v>1019</v>
      </c>
      <c r="Z1357" s="84" t="s">
        <v>1019</v>
      </c>
      <c r="AA1357" s="84" t="s">
        <v>1019</v>
      </c>
      <c r="AB1357" s="85">
        <v>0</v>
      </c>
      <c r="AC1357" s="85">
        <v>0</v>
      </c>
      <c r="AD1357" s="99"/>
      <c r="AE1357" s="100"/>
      <c r="AF1357" s="100"/>
      <c r="AG1357" s="100"/>
      <c r="AH1357" s="100"/>
      <c r="AI1357" s="100"/>
      <c r="AJ1357" s="100"/>
      <c r="AK1357" s="100"/>
      <c r="AL1357" s="100"/>
      <c r="AM1357" s="100"/>
      <c r="AN1357" s="100"/>
      <c r="AO1357" s="100"/>
      <c r="AP1357" s="100"/>
      <c r="AQ1357" s="100"/>
      <c r="AR1357" s="100"/>
      <c r="AS1357" s="100"/>
      <c r="AT1357" s="100"/>
      <c r="AU1357" s="100"/>
      <c r="AV1357" s="100"/>
      <c r="AW1357" s="100"/>
      <c r="AX1357" s="100"/>
      <c r="AY1357" s="100"/>
      <c r="AZ1357" s="100"/>
      <c r="BA1357" s="100"/>
      <c r="BB1357" s="100"/>
      <c r="BC1357" s="100"/>
    </row>
    <row r="1358" spans="1:55" ht="30" customHeight="1" x14ac:dyDescent="0.25">
      <c r="A1358" s="77">
        <v>0</v>
      </c>
      <c r="B1358" s="77" t="s">
        <v>1019</v>
      </c>
      <c r="C1358" s="77" t="s">
        <v>1265</v>
      </c>
      <c r="D1358" s="78" t="e">
        <v>#N/A</v>
      </c>
      <c r="E1358" s="79" t="s">
        <v>1019</v>
      </c>
      <c r="F1358" s="78" t="s">
        <v>1019</v>
      </c>
      <c r="G1358" s="78" t="s">
        <v>1019</v>
      </c>
      <c r="H1358" s="78" t="s">
        <v>1019</v>
      </c>
      <c r="I1358" s="80" t="s">
        <v>1019</v>
      </c>
      <c r="J1358" s="78" t="s">
        <v>1019</v>
      </c>
      <c r="K1358" s="81" t="s">
        <v>1019</v>
      </c>
      <c r="L1358" s="81" t="s">
        <v>1019</v>
      </c>
      <c r="M1358" s="78" t="s">
        <v>1019</v>
      </c>
      <c r="N1358" s="78" t="e">
        <v>#N/A</v>
      </c>
      <c r="O1358" s="82" t="s">
        <v>1019</v>
      </c>
      <c r="P1358" s="82" t="s">
        <v>1019</v>
      </c>
      <c r="Q1358" s="78" t="s">
        <v>1019</v>
      </c>
      <c r="R1358" s="78" t="s">
        <v>1019</v>
      </c>
      <c r="S1358" s="78" t="s">
        <v>1019</v>
      </c>
      <c r="T1358" s="77" t="s">
        <v>1019</v>
      </c>
      <c r="U1358" s="77" t="s">
        <v>1019</v>
      </c>
      <c r="V1358" s="77" t="s">
        <v>1019</v>
      </c>
      <c r="W1358" s="77" t="s">
        <v>1019</v>
      </c>
      <c r="X1358" s="77" t="s">
        <v>1019</v>
      </c>
      <c r="Y1358" s="83" t="s">
        <v>1019</v>
      </c>
      <c r="Z1358" s="84" t="s">
        <v>1019</v>
      </c>
      <c r="AA1358" s="84" t="s">
        <v>1019</v>
      </c>
      <c r="AB1358" s="85">
        <v>0</v>
      </c>
      <c r="AC1358" s="85">
        <v>0</v>
      </c>
      <c r="AD1358" s="99"/>
      <c r="AE1358" s="100"/>
      <c r="AF1358" s="100"/>
      <c r="AG1358" s="100"/>
      <c r="AH1358" s="100"/>
      <c r="AI1358" s="100"/>
      <c r="AJ1358" s="100"/>
      <c r="AK1358" s="100"/>
      <c r="AL1358" s="100"/>
      <c r="AM1358" s="100"/>
      <c r="AN1358" s="100"/>
      <c r="AO1358" s="100"/>
      <c r="AP1358" s="100"/>
      <c r="AQ1358" s="100"/>
      <c r="AR1358" s="100"/>
      <c r="AS1358" s="100"/>
      <c r="AT1358" s="100"/>
      <c r="AU1358" s="100"/>
      <c r="AV1358" s="100"/>
      <c r="AW1358" s="100"/>
      <c r="AX1358" s="100"/>
      <c r="AY1358" s="100"/>
      <c r="AZ1358" s="100"/>
      <c r="BA1358" s="100"/>
      <c r="BB1358" s="100"/>
      <c r="BC1358" s="100"/>
    </row>
    <row r="1359" spans="1:55" ht="30" customHeight="1" x14ac:dyDescent="0.25">
      <c r="A1359" s="77">
        <v>0</v>
      </c>
      <c r="B1359" s="77" t="s">
        <v>1019</v>
      </c>
      <c r="C1359" s="77" t="s">
        <v>1265</v>
      </c>
      <c r="D1359" s="78" t="e">
        <v>#N/A</v>
      </c>
      <c r="E1359" s="79" t="s">
        <v>1019</v>
      </c>
      <c r="F1359" s="78" t="s">
        <v>1019</v>
      </c>
      <c r="G1359" s="78" t="s">
        <v>1019</v>
      </c>
      <c r="H1359" s="78" t="s">
        <v>1019</v>
      </c>
      <c r="I1359" s="80" t="s">
        <v>1019</v>
      </c>
      <c r="J1359" s="78" t="s">
        <v>1019</v>
      </c>
      <c r="K1359" s="81" t="s">
        <v>1019</v>
      </c>
      <c r="L1359" s="81" t="s">
        <v>1019</v>
      </c>
      <c r="M1359" s="78" t="s">
        <v>1019</v>
      </c>
      <c r="N1359" s="78" t="e">
        <v>#N/A</v>
      </c>
      <c r="O1359" s="82" t="s">
        <v>1019</v>
      </c>
      <c r="P1359" s="82" t="s">
        <v>1019</v>
      </c>
      <c r="Q1359" s="78" t="s">
        <v>1019</v>
      </c>
      <c r="R1359" s="78" t="s">
        <v>1019</v>
      </c>
      <c r="S1359" s="78" t="s">
        <v>1019</v>
      </c>
      <c r="T1359" s="77" t="s">
        <v>1019</v>
      </c>
      <c r="U1359" s="77" t="s">
        <v>1019</v>
      </c>
      <c r="V1359" s="77" t="s">
        <v>1019</v>
      </c>
      <c r="W1359" s="77" t="s">
        <v>1019</v>
      </c>
      <c r="X1359" s="77" t="s">
        <v>1019</v>
      </c>
      <c r="Y1359" s="83" t="s">
        <v>1019</v>
      </c>
      <c r="Z1359" s="84" t="s">
        <v>1019</v>
      </c>
      <c r="AA1359" s="84" t="s">
        <v>1019</v>
      </c>
      <c r="AB1359" s="85">
        <v>0</v>
      </c>
      <c r="AC1359" s="85">
        <v>0</v>
      </c>
      <c r="AD1359" s="99"/>
      <c r="AE1359" s="100"/>
      <c r="AF1359" s="100"/>
      <c r="AG1359" s="100"/>
      <c r="AH1359" s="100"/>
      <c r="AI1359" s="100"/>
      <c r="AJ1359" s="100"/>
      <c r="AK1359" s="100"/>
      <c r="AL1359" s="100"/>
      <c r="AM1359" s="100"/>
      <c r="AN1359" s="100"/>
      <c r="AO1359" s="100"/>
      <c r="AP1359" s="100"/>
      <c r="AQ1359" s="100"/>
      <c r="AR1359" s="100"/>
      <c r="AS1359" s="100"/>
      <c r="AT1359" s="100"/>
      <c r="AU1359" s="100"/>
      <c r="AV1359" s="100"/>
      <c r="AW1359" s="100"/>
      <c r="AX1359" s="100"/>
      <c r="AY1359" s="100"/>
      <c r="AZ1359" s="100"/>
      <c r="BA1359" s="100"/>
      <c r="BB1359" s="100"/>
      <c r="BC1359" s="100"/>
    </row>
  </sheetData>
  <dataConsolidate link="1"/>
  <conditionalFormatting sqref="D1">
    <cfRule type="cellIs" dxfId="7" priority="11" operator="equal">
      <formula>"quá hạn &gt;=5 ngày"</formula>
    </cfRule>
  </conditionalFormatting>
  <conditionalFormatting sqref="D3:D1359">
    <cfRule type="cellIs" dxfId="6" priority="1" operator="equal">
      <formula>"quá hạn &gt;=5 ngày"</formula>
    </cfRule>
  </conditionalFormatting>
  <conditionalFormatting sqref="J1">
    <cfRule type="duplicateValues" dxfId="5" priority="13"/>
  </conditionalFormatting>
  <conditionalFormatting sqref="J3:J1359">
    <cfRule type="duplicateValues" dxfId="4" priority="3"/>
  </conditionalFormatting>
  <conditionalFormatting sqref="Q1">
    <cfRule type="containsText" dxfId="3" priority="12" operator="containsText" text="quá hạn">
      <formula>NOT(ISERROR(SEARCH("quá hạn",Q1)))</formula>
    </cfRule>
  </conditionalFormatting>
  <conditionalFormatting sqref="Q3:Q1359">
    <cfRule type="containsText" dxfId="2" priority="2" operator="containsText" text="quá hạn">
      <formula>NOT(ISERROR(SEARCH("quá hạn",Q3)))</formula>
    </cfRule>
  </conditionalFormatting>
  <conditionalFormatting sqref="AR1">
    <cfRule type="cellIs" dxfId="1" priority="10" operator="equal">
      <formula>"quá hạn &gt;=5 ngày"</formula>
    </cfRule>
  </conditionalFormatting>
  <conditionalFormatting sqref="BC1">
    <cfRule type="cellIs" dxfId="0" priority="14" operator="equal">
      <formula>"quá hạn &gt;=5 ngày"</formula>
    </cfRule>
  </conditionalFormatting>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vt:lpstr>
      <vt:lpstr>data_Gnoc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Thinh Phu</dc:creator>
  <cp:lastModifiedBy>Thinh Phu</cp:lastModifiedBy>
  <dcterms:created xsi:type="dcterms:W3CDTF">2025-01-17T07:44:54Z</dcterms:created>
  <dcterms:modified xsi:type="dcterms:W3CDTF">2025-02-03T01:00:48Z</dcterms:modified>
</cp:coreProperties>
</file>