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R\R_shiny\GIS\GeneticConservation\"/>
    </mc:Choice>
  </mc:AlternateContent>
  <bookViews>
    <workbookView xWindow="0" yWindow="0" windowWidth="15360" windowHeight="7050"/>
  </bookViews>
  <sheets>
    <sheet name="Thu mẫu" sheetId="1" r:id="rId1"/>
    <sheet name="Hình thái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0" i="2" l="1"/>
  <c r="J20" i="2"/>
  <c r="I20" i="2"/>
  <c r="K19" i="2"/>
  <c r="J19" i="2"/>
  <c r="I19" i="2"/>
  <c r="R8" i="2"/>
  <c r="Q8" i="2"/>
  <c r="R9" i="2"/>
  <c r="Q9" i="2"/>
  <c r="P9" i="2"/>
  <c r="P8" i="2"/>
  <c r="K9" i="2"/>
  <c r="J9" i="2"/>
  <c r="I9" i="2"/>
  <c r="K8" i="2"/>
  <c r="J8" i="2"/>
  <c r="I8" i="2"/>
  <c r="D20" i="2"/>
  <c r="C20" i="2"/>
  <c r="B20" i="2"/>
  <c r="D19" i="2"/>
  <c r="C19" i="2"/>
  <c r="B19" i="2"/>
  <c r="D9" i="2"/>
  <c r="D8" i="2"/>
  <c r="C9" i="2"/>
  <c r="C8" i="2"/>
  <c r="B9" i="2"/>
  <c r="B8" i="2"/>
</calcChain>
</file>

<file path=xl/sharedStrings.xml><?xml version="1.0" encoding="utf-8"?>
<sst xmlns="http://schemas.openxmlformats.org/spreadsheetml/2006/main" count="184" uniqueCount="103">
  <si>
    <t>Ngày mẫu</t>
  </si>
  <si>
    <t>Địa điểm</t>
  </si>
  <si>
    <t>Sơ bộ hình thái</t>
  </si>
  <si>
    <t>Núi Hoàng Bứa, Đồng Mỹ, Hòa Quang Bắc, Phú Hòa, Phú Yên</t>
  </si>
  <si>
    <t>Mã số</t>
  </si>
  <si>
    <t>13o4'15''N ; 109o12'17''E, độ cao 11.36m</t>
  </si>
  <si>
    <t>Stephania sp1</t>
  </si>
  <si>
    <t>Lưu mẫu</t>
  </si>
  <si>
    <t>STT</t>
  </si>
  <si>
    <t>Chiều dài lá 
(cm)</t>
  </si>
  <si>
    <t>Chiều rộng lá
(cm)</t>
  </si>
  <si>
    <t>cuống lá
(cm)</t>
  </si>
  <si>
    <t>diện tích lá
(cm2)</t>
  </si>
  <si>
    <t>Stephania sp2</t>
  </si>
  <si>
    <r>
      <rPr>
        <b/>
        <i/>
        <sz val="11"/>
        <color theme="1"/>
        <rFont val="Calibri"/>
        <family val="2"/>
        <scheme val="minor"/>
      </rPr>
      <t>Stephania</t>
    </r>
    <r>
      <rPr>
        <b/>
        <sz val="11"/>
        <color theme="1"/>
        <rFont val="Calibri"/>
        <family val="2"/>
        <scheme val="minor"/>
      </rPr>
      <t xml:space="preserve"> sp1</t>
    </r>
  </si>
  <si>
    <r>
      <rPr>
        <b/>
        <i/>
        <sz val="11"/>
        <color theme="1"/>
        <rFont val="Calibri"/>
        <family val="2"/>
        <scheme val="minor"/>
      </rPr>
      <t>Stephania</t>
    </r>
    <r>
      <rPr>
        <b/>
        <sz val="11"/>
        <color theme="1"/>
        <rFont val="Calibri"/>
        <family val="2"/>
        <scheme val="minor"/>
      </rPr>
      <t xml:space="preserve"> sp2</t>
    </r>
  </si>
  <si>
    <t>TB</t>
  </si>
  <si>
    <t>SD</t>
  </si>
  <si>
    <t>24/2/2021</t>
  </si>
  <si>
    <t>13o6'42''N ; 109o13'31''E, độ cao 36.03m</t>
  </si>
  <si>
    <t>Stephania sp3</t>
  </si>
  <si>
    <t>Stephania sp4</t>
  </si>
  <si>
    <t>Stephania sp5</t>
  </si>
  <si>
    <t>13o6'43''N ; 109o13'31''E, độ cao 38.44m</t>
  </si>
  <si>
    <t>13o6'43''N ; 109o13'32''E, độ cao 41.59m</t>
  </si>
  <si>
    <t>27/2/2021</t>
  </si>
  <si>
    <t>Stephania sp6</t>
  </si>
  <si>
    <t>Thôn Mậu Lâm Nam, Hòa Quang Nam, Phú Hòa, Phú Yên</t>
  </si>
  <si>
    <t>Stephania sp7</t>
  </si>
  <si>
    <t>Stephania sp8</t>
  </si>
  <si>
    <t>Stephania sp9</t>
  </si>
  <si>
    <t>13o4'17''N ; 109o12'16''E, độ cao 13.08m</t>
  </si>
  <si>
    <t>13o6'43''N ; 109o13'33''E, độ cao 53.14m</t>
  </si>
  <si>
    <t>13o6'40''N ; 109o13'29''E, độ cao 23.84m</t>
  </si>
  <si>
    <t>13o4'16''N ; 109o12'16''E, độ cao 12.67m</t>
  </si>
  <si>
    <t>13o4'15''N ; 109o12'17''E, độ cao 10.07m</t>
  </si>
  <si>
    <t>Stephania sp10</t>
  </si>
  <si>
    <t>Stephania sp11</t>
  </si>
  <si>
    <t>Stephania sp12</t>
  </si>
  <si>
    <t>Stephania sp13</t>
  </si>
  <si>
    <t>13o4'15''N ; 109o12'17''E, độ cao 10.91m</t>
  </si>
  <si>
    <t>13o4'15''N ; 109o12'17''E, độ cao 9.29m</t>
  </si>
  <si>
    <t>13o4'15''N ; 109o12'17''E, độ cao 10.81m</t>
  </si>
  <si>
    <t>13o4'15''N ; 109o12'16''E, độ cao 11.76m</t>
  </si>
  <si>
    <t>13o4'16''N ; 109o12'17''E, độ cao 12.62m</t>
  </si>
  <si>
    <t>13o4'16''N ; 109o12'16''E, độ cao 11.16m</t>
  </si>
  <si>
    <t>13o4'16''N ; 109o12'17''E, độ cao 12.51m</t>
  </si>
  <si>
    <t>13o4'16''N ; 109o12'15''E, độ cao 13.18m</t>
  </si>
  <si>
    <t>Stephania sp14</t>
  </si>
  <si>
    <t>Stephania sp15</t>
  </si>
  <si>
    <t>Stephania sp16</t>
  </si>
  <si>
    <t>Stephania sp17</t>
  </si>
  <si>
    <t>Củ to, tròn,hình dạng như trái bí đỏ, phần đế củ bị thối, độ dài củ khoảng 7cm, đường kính 87cm, nặng 4kg, phần dây leo dài khoảng 1m.</t>
  </si>
  <si>
    <t>Củ nhỏ như củ khoai, hình dạng giống trái hồ lô, độ dài củ khoảng 15cm, chu vi 16cm, nặng 9g, phần dây leo dài khoảng 57cm</t>
  </si>
  <si>
    <t xml:space="preserve">Củ nhỏ như củ khoai, độ dài củ khoảng 8cm, chu vi 11cm, nặng 4g, phần dây leo dài khoảng 34cm, </t>
  </si>
  <si>
    <t>Củ nhỏ như củ khoai, độ dài củ khoảng 7cm, chu vi 5cm, nặng 3g, phần dây leo dài khoảng 55cm</t>
  </si>
  <si>
    <t>Củ nhỏ như củ khoai, độ dài củ khoảng 29cm, chu vi 12cm, nặng 8g, phần dây leo dài khoảng 60cm</t>
  </si>
  <si>
    <t>Củ nhỏ như củ khoai, độ dài củ khoảng 10cm, chu vi 5cm, nặng 5g, phần dây leo dài khoảng 12cm</t>
  </si>
  <si>
    <r>
      <rPr>
        <b/>
        <i/>
        <sz val="11"/>
        <color theme="1"/>
        <rFont val="Calibri"/>
        <family val="2"/>
        <scheme val="minor"/>
      </rPr>
      <t>Stephania</t>
    </r>
    <r>
      <rPr>
        <b/>
        <sz val="11"/>
        <color theme="1"/>
        <rFont val="Calibri"/>
        <family val="2"/>
        <scheme val="minor"/>
      </rPr>
      <t xml:space="preserve"> sp3</t>
    </r>
  </si>
  <si>
    <r>
      <rPr>
        <b/>
        <i/>
        <sz val="11"/>
        <color theme="1"/>
        <rFont val="Calibri"/>
        <family val="2"/>
        <scheme val="minor"/>
      </rPr>
      <t>Stephania</t>
    </r>
    <r>
      <rPr>
        <b/>
        <sz val="11"/>
        <color theme="1"/>
        <rFont val="Calibri"/>
        <family val="2"/>
        <scheme val="minor"/>
      </rPr>
      <t xml:space="preserve"> sp4</t>
    </r>
  </si>
  <si>
    <r>
      <rPr>
        <b/>
        <i/>
        <sz val="11"/>
        <color theme="1"/>
        <rFont val="Calibri"/>
        <family val="2"/>
        <scheme val="minor"/>
      </rPr>
      <t>Stephania</t>
    </r>
    <r>
      <rPr>
        <b/>
        <sz val="11"/>
        <color theme="1"/>
        <rFont val="Calibri"/>
        <family val="2"/>
        <scheme val="minor"/>
      </rPr>
      <t xml:space="preserve"> sp5</t>
    </r>
  </si>
  <si>
    <t>dài lá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</si>
  <si>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</si>
  <si>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</si>
  <si>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</si>
  <si>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</si>
  <si>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</si>
  <si>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</si>
  <si>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</si>
  <si>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</si>
  <si>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</si>
  <si>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</si>
  <si>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</si>
  <si>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</si>
  <si>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</si>
  <si>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</si>
  <si>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</si>
  <si>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</si>
  <si>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</si>
  <si>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</si>
  <si>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Stephania sp18</t>
  </si>
  <si>
    <t>Stephania sp19</t>
  </si>
  <si>
    <t>13o4'16''N ; 109o12'15''E, độ cao 11.87m</t>
  </si>
  <si>
    <t>13o4'15''N ; 109o12'17''E, độ cao 11.03m</t>
  </si>
  <si>
    <t>Tình trạng bảo tồn</t>
  </si>
  <si>
    <t>Nhà Cô Cầm</t>
  </si>
  <si>
    <t>Nhà Hiền</t>
  </si>
  <si>
    <t>Chết</t>
  </si>
  <si>
    <t>Củ nhỏ,hình dạng như củ khoai lang, độ dài củ khoảng 6cm, đường kính 4cm, nặng 5g, phần dây leo dài khoảng  dưới 1m.</t>
  </si>
  <si>
    <t>Củ to, hình dạng giống con ốc sên, độ dài củ khoảng 23cm, đường kính 53cm, nặng 2kg, phần dây leo dài khoảng 1m</t>
  </si>
  <si>
    <t>Củ nhỏ, hình dạng như củ khoai, độ dài củ khoảng 19cm, đường kính 24cm, nặng 5g, phần dây leo dài khoảng 1m</t>
  </si>
  <si>
    <t>Củ to, dài,hình dạng giống củ khoai, độ dài củ khoảng 30cm, đường kính 27cm, nặng 1,5kg, phần dây leo dài khoảng 1m.</t>
  </si>
  <si>
    <t>Củ to, dài,hình dạng như củ khoai, độ dài củ khoảng 17cm, đường kính 13cm, nặng 1kg, phần dây leo dài khoảng 1m.</t>
  </si>
  <si>
    <t>Củ to, tròn,hình dạng như trái bí đỏ, độ dài củ khoảng 32cm, đường kính 87cm, nặng 9kg, phần dây leo dài khoảng 3m</t>
  </si>
  <si>
    <t>Củ to, tròn, hình dạng củ bị sức mẻ, độ dài củ khoảng 35cm, đường kính 81cm, nặng 2kg, phần dây leo dài khoảng 1m</t>
  </si>
  <si>
    <t>Củ to, hình dạng giống ốc sên, độ dài củ khoảng 20cm, đường kính 54cm, nặng 8kg, phần dây leo dài khoảng 1m</t>
  </si>
  <si>
    <t>Củ to, elip, độ dài củ khoảng 15cm, đường kính 101cm, nặng 9kg, phần dây leo dài khoảng 0,5m</t>
  </si>
  <si>
    <t>Củ to, elip, phần đế củ bị úng, độ dài củ khoảng 7cm, đường kính 87cm, nặng 4kg, phần dây leo dài khoảng 1m</t>
  </si>
  <si>
    <t>Củ to,hình dạng như khúc gỗ, độ dài củ khoảng 23cm, đường kính 34cm, nặng 1,5kg, phần dây leo dài khoảng 1m.</t>
  </si>
  <si>
    <t>Củ to, độ dài củ khoảng 19cm, đường kính 24cm, nặng 2kg, phần dây leo dài khoảng 1m</t>
  </si>
  <si>
    <t>Củ to, độ dài củ khoảng 32cm, đường kính 87cm, nặng 8kg, phần dây leo dài khoảng 1,5m</t>
  </si>
  <si>
    <t>Ra lá, hoa</t>
  </si>
  <si>
    <t>Ra mầm và lá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</si>
</sst>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2" xfId="0" applyFont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abSelected="1" topLeftCell="A34" workbookViewId="0">
      <selection activeCell="B35" sqref="B35"/>
    </sheetView>
  </sheetViews>
  <sheetFormatPr defaultRowHeight="15" x14ac:dyDescent="0.25"/>
  <cols>
    <col min="1" max="1" width="10.7109375" bestFit="1" customWidth="1"/>
    <col min="2" max="2" width="15.28515625" customWidth="1"/>
    <col min="3" max="3" width="51.5703125" bestFit="1" customWidth="1"/>
    <col min="4" max="4" width="28.5703125" bestFit="1" customWidth="1"/>
    <col min="5" max="5" width="17.7109375" customWidth="1"/>
    <col min="6" max="6" width="11.28515625" bestFit="1" customWidth="1"/>
  </cols>
  <sheetData>
    <row r="2" spans="1:6" x14ac:dyDescent="0.25">
      <c r="A2" s="1" t="s">
        <v>0</v>
      </c>
      <c r="B2" s="1" t="s">
        <v>4</v>
      </c>
      <c r="C2" s="1" t="s">
        <v>1</v>
      </c>
      <c r="D2" s="1" t="s">
        <v>2</v>
      </c>
      <c r="E2" s="1" t="s">
        <v>84</v>
      </c>
      <c r="F2" s="1" t="s">
        <v>7</v>
      </c>
    </row>
    <row r="3" spans="1:6" ht="60" x14ac:dyDescent="0.25">
      <c r="A3" s="22">
        <v>44251</v>
      </c>
      <c r="B3" s="4" t="s">
        <v>6</v>
      </c>
      <c r="C3" s="4" t="s">
        <v>3</v>
      </c>
      <c r="D3" s="3" t="s">
        <v>56</v>
      </c>
      <c r="E3" s="19" t="s">
        <v>101</v>
      </c>
      <c r="F3" s="19" t="s">
        <v>85</v>
      </c>
    </row>
    <row r="4" spans="1:6" x14ac:dyDescent="0.25">
      <c r="C4" t="s">
        <v>19</v>
      </c>
      <c r="D4" s="2"/>
    </row>
    <row r="5" spans="1:6" ht="60" x14ac:dyDescent="0.25">
      <c r="A5" s="4" t="s">
        <v>18</v>
      </c>
      <c r="B5" s="4" t="s">
        <v>13</v>
      </c>
      <c r="C5" s="4" t="s">
        <v>3</v>
      </c>
      <c r="D5" s="2" t="s">
        <v>57</v>
      </c>
      <c r="E5" s="19"/>
      <c r="F5" s="19" t="s">
        <v>85</v>
      </c>
    </row>
    <row r="6" spans="1:6" x14ac:dyDescent="0.25">
      <c r="C6" t="s">
        <v>23</v>
      </c>
    </row>
    <row r="7" spans="1:6" ht="60" x14ac:dyDescent="0.25">
      <c r="A7" s="4" t="s">
        <v>18</v>
      </c>
      <c r="B7" s="4" t="s">
        <v>20</v>
      </c>
      <c r="C7" s="4" t="s">
        <v>3</v>
      </c>
      <c r="D7" s="2" t="s">
        <v>55</v>
      </c>
      <c r="E7" s="19"/>
      <c r="F7" s="19" t="s">
        <v>85</v>
      </c>
    </row>
    <row r="8" spans="1:6" x14ac:dyDescent="0.25">
      <c r="C8" t="s">
        <v>24</v>
      </c>
    </row>
    <row r="9" spans="1:6" ht="60" x14ac:dyDescent="0.25">
      <c r="A9" s="4" t="s">
        <v>18</v>
      </c>
      <c r="B9" s="4" t="s">
        <v>21</v>
      </c>
      <c r="C9" s="4" t="s">
        <v>3</v>
      </c>
      <c r="D9" s="2" t="s">
        <v>54</v>
      </c>
      <c r="E9" s="19"/>
      <c r="F9" s="19" t="s">
        <v>85</v>
      </c>
    </row>
    <row r="10" spans="1:6" x14ac:dyDescent="0.25">
      <c r="C10" t="s">
        <v>32</v>
      </c>
    </row>
    <row r="11" spans="1:6" ht="75" x14ac:dyDescent="0.25">
      <c r="A11" s="4" t="s">
        <v>18</v>
      </c>
      <c r="B11" s="4" t="s">
        <v>22</v>
      </c>
      <c r="C11" s="4" t="s">
        <v>3</v>
      </c>
      <c r="D11" s="2" t="s">
        <v>53</v>
      </c>
      <c r="E11" s="19" t="s">
        <v>101</v>
      </c>
      <c r="F11" s="19" t="s">
        <v>85</v>
      </c>
    </row>
    <row r="12" spans="1:6" x14ac:dyDescent="0.25">
      <c r="C12" t="s">
        <v>33</v>
      </c>
    </row>
    <row r="13" spans="1:6" ht="75" x14ac:dyDescent="0.25">
      <c r="A13" s="4" t="s">
        <v>25</v>
      </c>
      <c r="B13" s="4" t="s">
        <v>26</v>
      </c>
      <c r="C13" s="4" t="s">
        <v>27</v>
      </c>
      <c r="D13" s="3" t="s">
        <v>52</v>
      </c>
      <c r="E13" s="20"/>
      <c r="F13" s="19" t="s">
        <v>85</v>
      </c>
    </row>
    <row r="14" spans="1:6" x14ac:dyDescent="0.25">
      <c r="C14" t="s">
        <v>31</v>
      </c>
    </row>
    <row r="15" spans="1:6" ht="60" x14ac:dyDescent="0.25">
      <c r="A15" s="4" t="s">
        <v>25</v>
      </c>
      <c r="B15" s="4" t="s">
        <v>28</v>
      </c>
      <c r="C15" s="4" t="s">
        <v>27</v>
      </c>
      <c r="D15" s="3" t="s">
        <v>91</v>
      </c>
      <c r="E15" s="19"/>
      <c r="F15" s="19" t="s">
        <v>85</v>
      </c>
    </row>
    <row r="16" spans="1:6" x14ac:dyDescent="0.25">
      <c r="C16" t="s">
        <v>47</v>
      </c>
    </row>
    <row r="17" spans="1:6" ht="75" x14ac:dyDescent="0.25">
      <c r="A17" s="4" t="s">
        <v>25</v>
      </c>
      <c r="B17" s="4" t="s">
        <v>29</v>
      </c>
      <c r="C17" s="4" t="s">
        <v>27</v>
      </c>
      <c r="D17" s="3" t="s">
        <v>88</v>
      </c>
      <c r="E17" s="19"/>
      <c r="F17" s="19" t="s">
        <v>85</v>
      </c>
    </row>
    <row r="18" spans="1:6" x14ac:dyDescent="0.25">
      <c r="C18" t="s">
        <v>82</v>
      </c>
    </row>
    <row r="19" spans="1:6" ht="60" x14ac:dyDescent="0.25">
      <c r="A19" s="4" t="s">
        <v>25</v>
      </c>
      <c r="B19" s="4" t="s">
        <v>30</v>
      </c>
      <c r="C19" s="4" t="s">
        <v>27</v>
      </c>
      <c r="D19" s="3" t="s">
        <v>92</v>
      </c>
      <c r="E19" s="19"/>
      <c r="F19" s="19" t="s">
        <v>85</v>
      </c>
    </row>
    <row r="20" spans="1:6" x14ac:dyDescent="0.25">
      <c r="C20" t="s">
        <v>83</v>
      </c>
    </row>
    <row r="21" spans="1:6" ht="60" x14ac:dyDescent="0.25">
      <c r="A21" s="4" t="s">
        <v>25</v>
      </c>
      <c r="B21" s="4" t="s">
        <v>36</v>
      </c>
      <c r="C21" s="4" t="s">
        <v>27</v>
      </c>
      <c r="D21" s="3" t="s">
        <v>89</v>
      </c>
      <c r="E21" s="19"/>
      <c r="F21" s="19" t="s">
        <v>85</v>
      </c>
    </row>
    <row r="22" spans="1:6" x14ac:dyDescent="0.25">
      <c r="C22" t="s">
        <v>40</v>
      </c>
    </row>
    <row r="23" spans="1:6" ht="60" x14ac:dyDescent="0.25">
      <c r="A23" s="4" t="s">
        <v>25</v>
      </c>
      <c r="B23" s="4" t="s">
        <v>37</v>
      </c>
      <c r="C23" s="4" t="s">
        <v>27</v>
      </c>
      <c r="D23" s="3" t="s">
        <v>90</v>
      </c>
      <c r="E23" s="19"/>
      <c r="F23" s="19" t="s">
        <v>85</v>
      </c>
    </row>
    <row r="24" spans="1:6" x14ac:dyDescent="0.25">
      <c r="C24" t="s">
        <v>41</v>
      </c>
    </row>
    <row r="25" spans="1:6" ht="60" x14ac:dyDescent="0.25">
      <c r="A25" s="4" t="s">
        <v>25</v>
      </c>
      <c r="B25" s="4" t="s">
        <v>38</v>
      </c>
      <c r="C25" s="6" t="s">
        <v>27</v>
      </c>
      <c r="D25" s="3" t="s">
        <v>93</v>
      </c>
      <c r="E25" s="19"/>
      <c r="F25" s="19" t="s">
        <v>85</v>
      </c>
    </row>
    <row r="26" spans="1:6" x14ac:dyDescent="0.25">
      <c r="C26" t="s">
        <v>44</v>
      </c>
    </row>
    <row r="27" spans="1:6" ht="60" x14ac:dyDescent="0.25">
      <c r="A27" s="4" t="s">
        <v>25</v>
      </c>
      <c r="B27" s="4" t="s">
        <v>39</v>
      </c>
      <c r="C27" s="4" t="s">
        <v>27</v>
      </c>
      <c r="D27" s="7" t="s">
        <v>94</v>
      </c>
      <c r="E27" s="19"/>
      <c r="F27" s="19" t="s">
        <v>85</v>
      </c>
    </row>
    <row r="28" spans="1:6" x14ac:dyDescent="0.25">
      <c r="C28" t="s">
        <v>43</v>
      </c>
    </row>
    <row r="29" spans="1:6" ht="60" x14ac:dyDescent="0.25">
      <c r="A29" s="4" t="s">
        <v>25</v>
      </c>
      <c r="B29" s="4" t="s">
        <v>48</v>
      </c>
      <c r="C29" s="4" t="s">
        <v>27</v>
      </c>
      <c r="D29" s="3" t="s">
        <v>95</v>
      </c>
      <c r="E29" s="19"/>
      <c r="F29" s="19" t="s">
        <v>85</v>
      </c>
    </row>
    <row r="30" spans="1:6" x14ac:dyDescent="0.25">
      <c r="C30" t="s">
        <v>46</v>
      </c>
    </row>
    <row r="31" spans="1:6" ht="60" x14ac:dyDescent="0.25">
      <c r="A31" s="4" t="s">
        <v>25</v>
      </c>
      <c r="B31" s="4" t="s">
        <v>49</v>
      </c>
      <c r="C31" s="4" t="s">
        <v>27</v>
      </c>
      <c r="D31" s="3" t="s">
        <v>96</v>
      </c>
      <c r="E31" s="19" t="s">
        <v>102</v>
      </c>
    </row>
    <row r="32" spans="1:6" x14ac:dyDescent="0.25">
      <c r="C32" t="s">
        <v>35</v>
      </c>
    </row>
    <row r="33" spans="1:6" ht="60" x14ac:dyDescent="0.25">
      <c r="A33" s="4" t="s">
        <v>25</v>
      </c>
      <c r="B33" s="4" t="s">
        <v>50</v>
      </c>
      <c r="C33" s="4" t="s">
        <v>27</v>
      </c>
      <c r="D33" s="3" t="s">
        <v>97</v>
      </c>
      <c r="E33" s="19" t="s">
        <v>87</v>
      </c>
      <c r="F33" s="19" t="s">
        <v>86</v>
      </c>
    </row>
    <row r="34" spans="1:6" x14ac:dyDescent="0.25">
      <c r="C34" t="s">
        <v>5</v>
      </c>
    </row>
    <row r="35" spans="1:6" ht="60" x14ac:dyDescent="0.25">
      <c r="A35" s="4" t="s">
        <v>25</v>
      </c>
      <c r="B35" s="4" t="s">
        <v>51</v>
      </c>
      <c r="C35" s="4" t="s">
        <v>27</v>
      </c>
      <c r="D35" s="3" t="s">
        <v>98</v>
      </c>
      <c r="E35" s="19" t="s">
        <v>87</v>
      </c>
      <c r="F35" s="19" t="s">
        <v>86</v>
      </c>
    </row>
    <row r="36" spans="1:6" x14ac:dyDescent="0.25">
      <c r="C36" s="4" t="s">
        <v>34</v>
      </c>
    </row>
    <row r="37" spans="1:6" ht="45" x14ac:dyDescent="0.25">
      <c r="A37" s="4" t="s">
        <v>25</v>
      </c>
      <c r="B37" s="4" t="s">
        <v>80</v>
      </c>
      <c r="C37" s="4" t="s">
        <v>27</v>
      </c>
      <c r="D37" s="3" t="s">
        <v>99</v>
      </c>
      <c r="E37" s="19" t="s">
        <v>87</v>
      </c>
      <c r="F37" s="19" t="s">
        <v>86</v>
      </c>
    </row>
    <row r="38" spans="1:6" x14ac:dyDescent="0.25">
      <c r="C38" t="s">
        <v>42</v>
      </c>
    </row>
    <row r="39" spans="1:6" ht="45" x14ac:dyDescent="0.25">
      <c r="A39" s="4" t="s">
        <v>25</v>
      </c>
      <c r="B39" s="4" t="s">
        <v>81</v>
      </c>
      <c r="C39" s="4" t="s">
        <v>27</v>
      </c>
      <c r="D39" s="3" t="s">
        <v>100</v>
      </c>
      <c r="E39" s="19" t="s">
        <v>87</v>
      </c>
      <c r="F39" s="19" t="s">
        <v>86</v>
      </c>
    </row>
    <row r="40" spans="1:6" x14ac:dyDescent="0.25">
      <c r="C40" t="s">
        <v>45</v>
      </c>
    </row>
  </sheetData>
  <pageMargins left="0.45" right="0.4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10" sqref="D10"/>
    </sheetView>
  </sheetViews>
  <sheetFormatPr defaultRowHeight="15" x14ac:dyDescent="0.25"/>
  <cols>
    <col min="1" max="1" width="3.7109375" bestFit="1" customWidth="1"/>
    <col min="2" max="2" width="10.5703125" customWidth="1"/>
    <col min="3" max="3" width="11.7109375" bestFit="1" customWidth="1"/>
    <col min="5" max="5" width="10.140625" customWidth="1"/>
    <col min="8" max="8" width="4.28515625" customWidth="1"/>
    <col min="15" max="15" width="3.85546875" customWidth="1"/>
  </cols>
  <sheetData>
    <row r="1" spans="1:20" x14ac:dyDescent="0.25">
      <c r="A1" s="21" t="s">
        <v>14</v>
      </c>
      <c r="B1" s="21"/>
      <c r="C1" s="21"/>
      <c r="D1" s="21"/>
      <c r="E1" s="21"/>
      <c r="F1" s="21"/>
      <c r="G1" s="15"/>
      <c r="H1" s="21" t="s">
        <v>15</v>
      </c>
      <c r="I1" s="21"/>
      <c r="J1" s="21"/>
      <c r="K1" s="21"/>
      <c r="L1" s="21"/>
      <c r="M1" s="21"/>
      <c r="O1" s="21" t="s">
        <v>58</v>
      </c>
      <c r="P1" s="21"/>
      <c r="Q1" s="21"/>
      <c r="R1" s="21"/>
      <c r="S1" s="21"/>
      <c r="T1" s="21"/>
    </row>
    <row r="2" spans="1:20" ht="45" x14ac:dyDescent="0.25">
      <c r="A2" s="9" t="s">
        <v>8</v>
      </c>
      <c r="B2" s="10" t="s">
        <v>9</v>
      </c>
      <c r="C2" s="11" t="s">
        <v>10</v>
      </c>
      <c r="D2" s="11" t="s">
        <v>11</v>
      </c>
      <c r="E2" s="11" t="s">
        <v>12</v>
      </c>
      <c r="F2" s="12"/>
      <c r="G2" s="4"/>
      <c r="H2" s="9" t="s">
        <v>8</v>
      </c>
      <c r="I2" s="10" t="s">
        <v>9</v>
      </c>
      <c r="J2" s="11" t="s">
        <v>10</v>
      </c>
      <c r="K2" s="11" t="s">
        <v>11</v>
      </c>
      <c r="L2" s="11" t="s">
        <v>12</v>
      </c>
      <c r="M2" s="12"/>
      <c r="O2" s="9" t="s">
        <v>8</v>
      </c>
      <c r="P2" s="10" t="s">
        <v>9</v>
      </c>
      <c r="Q2" s="11" t="s">
        <v>10</v>
      </c>
      <c r="R2" s="11" t="s">
        <v>11</v>
      </c>
      <c r="S2" s="11" t="s">
        <v>12</v>
      </c>
      <c r="T2" s="12"/>
    </row>
    <row r="3" spans="1:20" x14ac:dyDescent="0.25">
      <c r="A3" s="12">
        <v>1</v>
      </c>
      <c r="B3" s="13">
        <v>5.4</v>
      </c>
      <c r="C3" s="12">
        <v>4.5999999999999996</v>
      </c>
      <c r="D3" s="12">
        <v>6.5</v>
      </c>
      <c r="E3" s="12"/>
      <c r="F3" s="12"/>
      <c r="H3" s="12">
        <v>1</v>
      </c>
      <c r="I3" s="13">
        <v>3.8</v>
      </c>
      <c r="J3" s="12">
        <v>3.2</v>
      </c>
      <c r="K3" s="12">
        <v>3.9</v>
      </c>
      <c r="L3" s="12"/>
      <c r="M3" s="12"/>
      <c r="O3" s="12">
        <v>1</v>
      </c>
      <c r="P3" s="13">
        <v>5.3</v>
      </c>
      <c r="Q3" s="12">
        <v>4.2</v>
      </c>
      <c r="R3" s="12">
        <v>7.2</v>
      </c>
      <c r="S3" s="12"/>
      <c r="T3" s="12"/>
    </row>
    <row r="4" spans="1:20" x14ac:dyDescent="0.25">
      <c r="A4" s="12">
        <v>2</v>
      </c>
      <c r="B4" s="13">
        <v>2.7</v>
      </c>
      <c r="C4" s="12">
        <v>2.1</v>
      </c>
      <c r="D4" s="12">
        <v>1.2</v>
      </c>
      <c r="E4" s="12"/>
      <c r="F4" s="12"/>
      <c r="H4" s="12">
        <v>2</v>
      </c>
      <c r="I4" s="13">
        <v>2</v>
      </c>
      <c r="J4" s="12">
        <v>1.6</v>
      </c>
      <c r="K4" s="12">
        <v>1.7</v>
      </c>
      <c r="L4" s="12"/>
      <c r="M4" s="12"/>
      <c r="O4" s="12">
        <v>2</v>
      </c>
      <c r="P4" s="13">
        <v>4.0999999999999996</v>
      </c>
      <c r="Q4" s="12">
        <v>3.9</v>
      </c>
      <c r="R4" s="12">
        <v>5</v>
      </c>
      <c r="S4" s="12"/>
      <c r="T4" s="12"/>
    </row>
    <row r="5" spans="1:20" x14ac:dyDescent="0.25">
      <c r="A5" s="12">
        <v>3</v>
      </c>
      <c r="B5" s="12">
        <v>2</v>
      </c>
      <c r="C5" s="12">
        <v>1.7</v>
      </c>
      <c r="D5" s="12">
        <v>1</v>
      </c>
      <c r="E5" s="12"/>
      <c r="F5" s="12"/>
      <c r="H5" s="12">
        <v>3</v>
      </c>
      <c r="I5" s="12">
        <v>2.4</v>
      </c>
      <c r="J5" s="12">
        <v>2.1</v>
      </c>
      <c r="K5" s="12">
        <v>3</v>
      </c>
      <c r="L5" s="12"/>
      <c r="M5" s="12"/>
      <c r="O5" s="12">
        <v>3</v>
      </c>
      <c r="P5" s="12">
        <v>4.0999999999999996</v>
      </c>
      <c r="Q5" s="12">
        <v>3.5</v>
      </c>
      <c r="R5" s="12">
        <v>5.5</v>
      </c>
      <c r="S5" s="12"/>
      <c r="T5" s="12"/>
    </row>
    <row r="6" spans="1:20" x14ac:dyDescent="0.25">
      <c r="A6" s="12">
        <v>4</v>
      </c>
      <c r="B6" s="12">
        <v>3.2</v>
      </c>
      <c r="C6" s="12">
        <v>2.2999999999999998</v>
      </c>
      <c r="D6" s="12">
        <v>2.6</v>
      </c>
      <c r="E6" s="12"/>
      <c r="F6" s="12"/>
      <c r="G6" s="8"/>
      <c r="H6" s="12">
        <v>4</v>
      </c>
      <c r="I6" s="12">
        <v>3.2</v>
      </c>
      <c r="J6" s="12">
        <v>3.3</v>
      </c>
      <c r="K6" s="12">
        <v>6.1</v>
      </c>
      <c r="L6" s="12"/>
      <c r="M6" s="12"/>
      <c r="O6" s="12">
        <v>4</v>
      </c>
      <c r="P6" s="12">
        <v>3.8</v>
      </c>
      <c r="Q6" s="12">
        <v>3.5</v>
      </c>
      <c r="R6" s="12">
        <v>4.9000000000000004</v>
      </c>
      <c r="S6" s="12"/>
      <c r="T6" s="12"/>
    </row>
    <row r="7" spans="1:20" x14ac:dyDescent="0.25">
      <c r="A7" s="12">
        <v>5</v>
      </c>
      <c r="B7" s="12">
        <v>1.7</v>
      </c>
      <c r="C7" s="12">
        <v>1.5</v>
      </c>
      <c r="D7" s="12">
        <v>0.9</v>
      </c>
      <c r="E7" s="12"/>
      <c r="F7" s="12"/>
      <c r="G7" s="8"/>
      <c r="H7" s="12">
        <v>5</v>
      </c>
      <c r="I7" s="12">
        <v>3</v>
      </c>
      <c r="J7" s="12">
        <v>2.5</v>
      </c>
      <c r="K7" s="12">
        <v>3</v>
      </c>
      <c r="L7" s="12"/>
      <c r="M7" s="12"/>
      <c r="O7" s="12">
        <v>5</v>
      </c>
      <c r="P7" s="12">
        <v>4.5</v>
      </c>
      <c r="Q7" s="12">
        <v>4.2</v>
      </c>
      <c r="R7" s="12">
        <v>6</v>
      </c>
      <c r="S7" s="12"/>
      <c r="T7" s="12"/>
    </row>
    <row r="8" spans="1:20" ht="14.45" customHeight="1" x14ac:dyDescent="0.25">
      <c r="A8" s="14" t="s">
        <v>16</v>
      </c>
      <c r="B8" s="12">
        <f>AVERAGE(B3:B7)</f>
        <v>3</v>
      </c>
      <c r="C8" s="12">
        <f>AVERAGE(C3:C7)</f>
        <v>2.44</v>
      </c>
      <c r="D8" s="12">
        <f>AVERAGE(D3:D7)</f>
        <v>2.44</v>
      </c>
      <c r="E8" s="12"/>
      <c r="F8" s="12"/>
      <c r="G8" s="8"/>
      <c r="H8" s="14" t="s">
        <v>16</v>
      </c>
      <c r="I8" s="12">
        <f>AVERAGE(I3:I7)</f>
        <v>2.88</v>
      </c>
      <c r="J8" s="12">
        <f>AVERAGE(J3:J7)</f>
        <v>2.54</v>
      </c>
      <c r="K8" s="12">
        <f>AVERAGE(K3:K7)</f>
        <v>3.54</v>
      </c>
      <c r="L8" s="12"/>
      <c r="M8" s="12"/>
      <c r="O8" s="14" t="s">
        <v>16</v>
      </c>
      <c r="P8" s="12">
        <f>AVERAGE(P3:P7)</f>
        <v>4.3599999999999994</v>
      </c>
      <c r="Q8" s="12">
        <f>AVERAGE(Q3:Q7)</f>
        <v>3.8600000000000003</v>
      </c>
      <c r="R8" s="12">
        <f>AVERAGE(R3:R7)</f>
        <v>5.7200000000000006</v>
      </c>
      <c r="S8" s="12"/>
      <c r="T8" s="12"/>
    </row>
    <row r="9" spans="1:20" x14ac:dyDescent="0.25">
      <c r="A9" s="14" t="s">
        <v>17</v>
      </c>
      <c r="B9" s="12">
        <f>STDEV(B3:B7)</f>
        <v>1.4645818515876814</v>
      </c>
      <c r="C9" s="12">
        <f>STDEV(C3:C7)</f>
        <v>1.2481987021303946</v>
      </c>
      <c r="D9" s="12">
        <f>STDEV(D3:D7)</f>
        <v>2.3712865706194184</v>
      </c>
      <c r="E9" s="12"/>
      <c r="F9" s="12"/>
      <c r="G9" s="8"/>
      <c r="H9" s="14" t="s">
        <v>17</v>
      </c>
      <c r="I9" s="12">
        <f>STDEV(I3:I7)</f>
        <v>0.7014271166700079</v>
      </c>
      <c r="J9" s="12">
        <f>STDEV(J3:J7)</f>
        <v>0.72318738927058279</v>
      </c>
      <c r="K9" s="12">
        <f>STDEV(K3:K7)</f>
        <v>1.631870092868914</v>
      </c>
      <c r="L9" s="12"/>
      <c r="M9" s="12"/>
      <c r="O9" s="14" t="s">
        <v>17</v>
      </c>
      <c r="P9" s="12">
        <f>STDEV(P3:P7)</f>
        <v>0.58137767414994923</v>
      </c>
      <c r="Q9" s="12">
        <f>STDEV(Q3:Q7)</f>
        <v>0.35071355833500373</v>
      </c>
      <c r="R9" s="12">
        <f>STDEV(R3:R7)</f>
        <v>0.93648278147545372</v>
      </c>
      <c r="S9" s="12"/>
      <c r="T9" s="12"/>
    </row>
    <row r="12" spans="1:20" x14ac:dyDescent="0.25">
      <c r="A12" s="21" t="s">
        <v>59</v>
      </c>
      <c r="B12" s="21"/>
      <c r="C12" s="21"/>
      <c r="D12" s="21"/>
      <c r="E12" s="21"/>
      <c r="F12" s="21"/>
      <c r="H12" s="21" t="s">
        <v>60</v>
      </c>
      <c r="I12" s="21"/>
      <c r="J12" s="21"/>
      <c r="K12" s="21"/>
      <c r="L12" s="21"/>
      <c r="M12" s="21"/>
      <c r="P12" s="5"/>
      <c r="Q12" s="5"/>
    </row>
    <row r="13" spans="1:20" ht="45" x14ac:dyDescent="0.25">
      <c r="A13" s="9" t="s">
        <v>8</v>
      </c>
      <c r="B13" s="10" t="s">
        <v>9</v>
      </c>
      <c r="C13" s="11" t="s">
        <v>10</v>
      </c>
      <c r="D13" s="11" t="s">
        <v>11</v>
      </c>
      <c r="E13" s="11" t="s">
        <v>12</v>
      </c>
      <c r="F13" s="12"/>
      <c r="H13" s="9" t="s">
        <v>8</v>
      </c>
      <c r="I13" s="10" t="s">
        <v>9</v>
      </c>
      <c r="J13" s="11" t="s">
        <v>10</v>
      </c>
      <c r="K13" s="11" t="s">
        <v>11</v>
      </c>
      <c r="L13" s="11" t="s">
        <v>12</v>
      </c>
      <c r="M13" s="12"/>
    </row>
    <row r="14" spans="1:20" x14ac:dyDescent="0.25">
      <c r="A14" s="12">
        <v>1</v>
      </c>
      <c r="B14" s="13">
        <v>4.5</v>
      </c>
      <c r="C14" s="12">
        <v>3.5</v>
      </c>
      <c r="D14" s="12">
        <v>5.5</v>
      </c>
      <c r="E14" s="12"/>
      <c r="F14" s="12"/>
      <c r="G14" s="1"/>
      <c r="H14" s="12">
        <v>1</v>
      </c>
      <c r="I14" s="13">
        <v>3.6</v>
      </c>
      <c r="J14" s="12">
        <v>3.6</v>
      </c>
      <c r="K14" s="12">
        <v>4.4000000000000004</v>
      </c>
      <c r="L14" s="12"/>
      <c r="M14" s="12"/>
    </row>
    <row r="15" spans="1:20" x14ac:dyDescent="0.25">
      <c r="A15" s="12">
        <v>2</v>
      </c>
      <c r="B15" s="13">
        <v>3.8</v>
      </c>
      <c r="C15" s="12">
        <v>3.3</v>
      </c>
      <c r="D15" s="12">
        <v>4.3</v>
      </c>
      <c r="E15" s="12"/>
      <c r="F15" s="12"/>
      <c r="H15" s="12">
        <v>2</v>
      </c>
      <c r="I15" s="13">
        <v>2.8</v>
      </c>
      <c r="J15" s="12">
        <v>2.6</v>
      </c>
      <c r="K15" s="12">
        <v>4.8</v>
      </c>
      <c r="L15" s="12"/>
      <c r="M15" s="12"/>
    </row>
    <row r="16" spans="1:20" x14ac:dyDescent="0.25">
      <c r="A16" s="12">
        <v>3</v>
      </c>
      <c r="B16" s="12">
        <v>3.8</v>
      </c>
      <c r="C16" s="12">
        <v>3</v>
      </c>
      <c r="D16" s="12">
        <v>4.5999999999999996</v>
      </c>
      <c r="E16" s="12"/>
      <c r="F16" s="12"/>
      <c r="H16" s="12">
        <v>3</v>
      </c>
      <c r="I16" s="12">
        <v>2.7</v>
      </c>
      <c r="J16" s="12">
        <v>2.6</v>
      </c>
      <c r="K16" s="12">
        <v>4.8</v>
      </c>
      <c r="L16" s="12"/>
      <c r="M16" s="12"/>
    </row>
    <row r="17" spans="1:13" x14ac:dyDescent="0.25">
      <c r="A17" s="12">
        <v>4</v>
      </c>
      <c r="B17" s="12">
        <v>4.4000000000000004</v>
      </c>
      <c r="C17" s="12">
        <v>3.5</v>
      </c>
      <c r="D17" s="12">
        <v>3.1</v>
      </c>
      <c r="E17" s="12"/>
      <c r="F17" s="12"/>
      <c r="H17" s="12">
        <v>4</v>
      </c>
      <c r="I17" s="12">
        <v>3.1</v>
      </c>
      <c r="J17" s="12">
        <v>3.3</v>
      </c>
      <c r="K17" s="12">
        <v>4.4000000000000004</v>
      </c>
      <c r="L17" s="12"/>
      <c r="M17" s="12"/>
    </row>
    <row r="18" spans="1:13" x14ac:dyDescent="0.25">
      <c r="A18" s="12">
        <v>5</v>
      </c>
      <c r="B18" s="12">
        <v>4.0999999999999996</v>
      </c>
      <c r="C18" s="12">
        <v>3.8</v>
      </c>
      <c r="D18" s="12">
        <v>5</v>
      </c>
      <c r="E18" s="12"/>
      <c r="F18" s="12"/>
      <c r="H18" s="12">
        <v>5</v>
      </c>
      <c r="I18" s="12">
        <v>2.8</v>
      </c>
      <c r="J18" s="12">
        <v>3</v>
      </c>
      <c r="K18" s="12">
        <v>4.9000000000000004</v>
      </c>
      <c r="L18" s="12"/>
      <c r="M18" s="12"/>
    </row>
    <row r="19" spans="1:13" x14ac:dyDescent="0.25">
      <c r="A19" s="14" t="s">
        <v>16</v>
      </c>
      <c r="B19" s="12">
        <f>AVERAGE(B14:B18)</f>
        <v>4.12</v>
      </c>
      <c r="C19" s="12">
        <f>AVERAGE(C14:C18)</f>
        <v>3.4200000000000004</v>
      </c>
      <c r="D19" s="12">
        <f>AVERAGE(D14:D18)</f>
        <v>4.5</v>
      </c>
      <c r="E19" s="12"/>
      <c r="F19" s="12"/>
      <c r="H19" s="14" t="s">
        <v>16</v>
      </c>
      <c r="I19" s="12">
        <f>AVERAGE(I14:I18)</f>
        <v>3</v>
      </c>
      <c r="J19" s="12">
        <f>AVERAGE(J14:J18)</f>
        <v>3.0200000000000005</v>
      </c>
      <c r="K19" s="12">
        <f>AVERAGE(K14:K18)</f>
        <v>4.6599999999999993</v>
      </c>
      <c r="L19" s="12"/>
      <c r="M19" s="12"/>
    </row>
    <row r="20" spans="1:13" x14ac:dyDescent="0.25">
      <c r="A20" s="14" t="s">
        <v>17</v>
      </c>
      <c r="B20" s="12">
        <f>STDEV(B14:B18)</f>
        <v>0.32710854467592271</v>
      </c>
      <c r="C20" s="12">
        <f>STDEV(C14:C18)</f>
        <v>0.29495762407505244</v>
      </c>
      <c r="D20" s="12">
        <f>STDEV(D14:D18)</f>
        <v>0.9027735042633882</v>
      </c>
      <c r="E20" s="12"/>
      <c r="F20" s="12"/>
      <c r="H20" s="14" t="s">
        <v>17</v>
      </c>
      <c r="I20" s="12">
        <f>STDEV(I14:I18)</f>
        <v>0.36742346141747645</v>
      </c>
      <c r="J20" s="12">
        <f>STDEV(J14:J18)</f>
        <v>0.43817804600413107</v>
      </c>
      <c r="K20" s="12">
        <f>STDEV(K14:K18)</f>
        <v>0.24083189157584575</v>
      </c>
      <c r="L20" s="12"/>
      <c r="M20" s="12"/>
    </row>
  </sheetData>
  <mergeCells count="5">
    <mergeCell ref="H1:M1"/>
    <mergeCell ref="O1:T1"/>
    <mergeCell ref="H12:M12"/>
    <mergeCell ref="A1:F1"/>
    <mergeCell ref="A12:F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K26" sqref="K26"/>
    </sheetView>
  </sheetViews>
  <sheetFormatPr defaultRowHeight="15" x14ac:dyDescent="0.25"/>
  <sheetData>
    <row r="1" spans="1:7" x14ac:dyDescent="0.25">
      <c r="A1" t="s">
        <v>61</v>
      </c>
    </row>
    <row r="2" spans="1:7" x14ac:dyDescent="0.25">
      <c r="A2">
        <v>1</v>
      </c>
      <c r="B2">
        <v>2</v>
      </c>
      <c r="C2">
        <v>3</v>
      </c>
      <c r="D2">
        <v>4</v>
      </c>
      <c r="E2">
        <v>5</v>
      </c>
    </row>
    <row r="3" spans="1:7" x14ac:dyDescent="0.25">
      <c r="A3" s="13">
        <v>5.4</v>
      </c>
      <c r="B3" s="13">
        <v>3.8</v>
      </c>
      <c r="C3" s="13">
        <v>5.3</v>
      </c>
      <c r="D3" s="13">
        <v>4.5</v>
      </c>
      <c r="E3" s="13">
        <v>3.6</v>
      </c>
    </row>
    <row r="4" spans="1:7" x14ac:dyDescent="0.25">
      <c r="A4" s="13">
        <v>2.7</v>
      </c>
      <c r="B4" s="13">
        <v>2</v>
      </c>
      <c r="C4" s="13">
        <v>4.0999999999999996</v>
      </c>
      <c r="D4" s="13">
        <v>3.8</v>
      </c>
      <c r="E4" s="13">
        <v>2.8</v>
      </c>
    </row>
    <row r="5" spans="1:7" x14ac:dyDescent="0.25">
      <c r="A5" s="12">
        <v>2</v>
      </c>
      <c r="B5" s="12">
        <v>2.4</v>
      </c>
      <c r="C5" s="12">
        <v>4.0999999999999996</v>
      </c>
      <c r="D5" s="12">
        <v>3.8</v>
      </c>
      <c r="E5" s="12">
        <v>2.7</v>
      </c>
    </row>
    <row r="6" spans="1:7" x14ac:dyDescent="0.25">
      <c r="A6" s="12">
        <v>3.2</v>
      </c>
      <c r="B6" s="12">
        <v>3.2</v>
      </c>
      <c r="C6" s="12">
        <v>3.8</v>
      </c>
      <c r="D6" s="12">
        <v>4.4000000000000004</v>
      </c>
      <c r="E6" s="12">
        <v>3.1</v>
      </c>
    </row>
    <row r="7" spans="1:7" x14ac:dyDescent="0.25">
      <c r="A7" s="12">
        <v>1.7</v>
      </c>
      <c r="B7" s="12">
        <v>3</v>
      </c>
      <c r="C7" s="12">
        <v>4.5</v>
      </c>
      <c r="D7" s="12">
        <v>4.0999999999999996</v>
      </c>
      <c r="E7" s="12">
        <v>2.8</v>
      </c>
    </row>
    <row r="12" spans="1:7" x14ac:dyDescent="0.25">
      <c r="C12" t="s">
        <v>62</v>
      </c>
    </row>
    <row r="14" spans="1:7" ht="15.75" thickBot="1" x14ac:dyDescent="0.3">
      <c r="C14" t="s">
        <v>63</v>
      </c>
    </row>
    <row r="15" spans="1:7" x14ac:dyDescent="0.25">
      <c r="C15" s="18" t="s">
        <v>64</v>
      </c>
      <c r="D15" s="18" t="s">
        <v>65</v>
      </c>
      <c r="E15" s="18" t="s">
        <v>66</v>
      </c>
      <c r="F15" s="18" t="s">
        <v>67</v>
      </c>
      <c r="G15" s="18" t="s">
        <v>68</v>
      </c>
    </row>
    <row r="16" spans="1:7" x14ac:dyDescent="0.25">
      <c r="C16" s="16">
        <v>1</v>
      </c>
      <c r="D16" s="16">
        <v>5</v>
      </c>
      <c r="E16" s="16">
        <v>15</v>
      </c>
      <c r="F16" s="16">
        <v>3</v>
      </c>
      <c r="G16" s="16">
        <v>2.1450000000000014</v>
      </c>
    </row>
    <row r="17" spans="3:9" x14ac:dyDescent="0.25">
      <c r="C17" s="16">
        <v>2</v>
      </c>
      <c r="D17" s="16">
        <v>5</v>
      </c>
      <c r="E17" s="16">
        <v>14.399999999999999</v>
      </c>
      <c r="F17" s="16">
        <v>2.88</v>
      </c>
      <c r="G17" s="16">
        <v>0.49200000000000088</v>
      </c>
    </row>
    <row r="18" spans="3:9" x14ac:dyDescent="0.25">
      <c r="C18" s="16">
        <v>3</v>
      </c>
      <c r="D18" s="16">
        <v>5</v>
      </c>
      <c r="E18" s="16">
        <v>21.799999999999997</v>
      </c>
      <c r="F18" s="16">
        <v>4.3599999999999994</v>
      </c>
      <c r="G18" s="16">
        <v>0.33800000000000452</v>
      </c>
    </row>
    <row r="19" spans="3:9" x14ac:dyDescent="0.25">
      <c r="C19" s="16">
        <v>4</v>
      </c>
      <c r="D19" s="16">
        <v>5</v>
      </c>
      <c r="E19" s="16">
        <v>20.6</v>
      </c>
      <c r="F19" s="16">
        <v>4.12</v>
      </c>
      <c r="G19" s="16">
        <v>0.10700000000000011</v>
      </c>
    </row>
    <row r="20" spans="3:9" ht="15.75" thickBot="1" x14ac:dyDescent="0.3">
      <c r="C20" s="17">
        <v>5</v>
      </c>
      <c r="D20" s="17">
        <v>5</v>
      </c>
      <c r="E20" s="17">
        <v>15</v>
      </c>
      <c r="F20" s="17">
        <v>3</v>
      </c>
      <c r="G20" s="17">
        <v>0.13499999999999979</v>
      </c>
    </row>
    <row r="23" spans="3:9" ht="15.75" thickBot="1" x14ac:dyDescent="0.3">
      <c r="C23" t="s">
        <v>69</v>
      </c>
    </row>
    <row r="24" spans="3:9" x14ac:dyDescent="0.25">
      <c r="C24" s="18" t="s">
        <v>70</v>
      </c>
      <c r="D24" s="18" t="s">
        <v>71</v>
      </c>
      <c r="E24" s="18" t="s">
        <v>72</v>
      </c>
      <c r="F24" s="18" t="s">
        <v>73</v>
      </c>
      <c r="G24" s="18" t="s">
        <v>74</v>
      </c>
      <c r="H24" s="18" t="s">
        <v>75</v>
      </c>
      <c r="I24" s="18" t="s">
        <v>76</v>
      </c>
    </row>
    <row r="25" spans="3:9" x14ac:dyDescent="0.25">
      <c r="C25" s="16" t="s">
        <v>77</v>
      </c>
      <c r="D25" s="16">
        <v>10.022399999999996</v>
      </c>
      <c r="E25" s="16">
        <v>4</v>
      </c>
      <c r="F25" s="16">
        <v>2.5055999999999989</v>
      </c>
      <c r="G25" s="16">
        <v>3.8943114703139541</v>
      </c>
      <c r="H25" s="16">
        <v>1.6952438394413853E-2</v>
      </c>
      <c r="I25" s="16">
        <v>2.8660814020156589</v>
      </c>
    </row>
    <row r="26" spans="3:9" x14ac:dyDescent="0.25">
      <c r="C26" s="16" t="s">
        <v>78</v>
      </c>
      <c r="D26" s="16">
        <v>12.868000000000004</v>
      </c>
      <c r="E26" s="16">
        <v>20</v>
      </c>
      <c r="F26" s="16">
        <v>0.64340000000000019</v>
      </c>
      <c r="G26" s="16"/>
      <c r="H26" s="16"/>
      <c r="I26" s="16"/>
    </row>
    <row r="27" spans="3:9" x14ac:dyDescent="0.25">
      <c r="C27" s="16"/>
      <c r="D27" s="16"/>
      <c r="E27" s="16"/>
      <c r="F27" s="16"/>
      <c r="G27" s="16"/>
      <c r="H27" s="16"/>
      <c r="I27" s="16"/>
    </row>
    <row r="28" spans="3:9" ht="15.75" thickBot="1" x14ac:dyDescent="0.3">
      <c r="C28" s="17" t="s">
        <v>79</v>
      </c>
      <c r="D28" s="17">
        <v>22.8904</v>
      </c>
      <c r="E28" s="17">
        <v>24</v>
      </c>
      <c r="F28" s="17"/>
      <c r="G28" s="17"/>
      <c r="H28" s="17"/>
      <c r="I2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mẫu</vt:lpstr>
      <vt:lpstr>Hình thái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CAM</dc:creator>
  <cp:lastModifiedBy>Administrator</cp:lastModifiedBy>
  <dcterms:created xsi:type="dcterms:W3CDTF">2021-03-16T02:19:01Z</dcterms:created>
  <dcterms:modified xsi:type="dcterms:W3CDTF">2021-06-07T12:14:13Z</dcterms:modified>
</cp:coreProperties>
</file>